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ment.local\data\IDEM\Application Forms\- Archived Measures\Support for the Construction Industry\"/>
    </mc:Choice>
  </mc:AlternateContent>
  <bookViews>
    <workbookView xWindow="0" yWindow="0" windowWidth="20490" windowHeight="7650"/>
  </bookViews>
  <sheets>
    <sheet name="Claim Form" sheetId="1" r:id="rId1"/>
    <sheet name="IBAN validation" sheetId="5" state="hidden" r:id="rId2"/>
    <sheet name="Ls_XLB_WorkbookFile" sheetId="4" state="veryHidden" r:id="rId3"/>
    <sheet name="Ls_AgXLB_WorkbookFile" sheetId="3" state="veryHidden" r:id="rId4"/>
    <sheet name="Advance Payment - Report" sheetId="2" state="hidden" r:id="rId5"/>
  </sheets>
  <definedNames>
    <definedName name="_xlnm.Print_Area" localSheetId="4">'Advance Payment - Report'!$A$1:$J$111</definedName>
    <definedName name="_xlnm.Print_Area" localSheetId="0">'Claim Form'!$A$1:$J$90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I3" i="5"/>
  <c r="H11" i="1"/>
  <c r="H8" i="1"/>
  <c r="D10" i="1"/>
  <c r="AA2901" i="5"/>
  <c r="AA4846" i="5"/>
  <c r="AA3528" i="5"/>
  <c r="AA4727" i="5"/>
  <c r="AA4711" i="5"/>
  <c r="AA4609" i="5"/>
  <c r="AA4599" i="5"/>
  <c r="AA4585" i="5"/>
  <c r="AA4518" i="5"/>
  <c r="AA4514" i="5"/>
  <c r="AA4488" i="5"/>
  <c r="AA3668" i="5"/>
  <c r="AA4465" i="5"/>
  <c r="AA1207" i="5"/>
  <c r="AA4428" i="5"/>
  <c r="AA4394" i="5"/>
  <c r="AA4242" i="5"/>
  <c r="AA4433" i="5"/>
  <c r="AA2555" i="5"/>
  <c r="AA2556" i="5"/>
  <c r="AA4181" i="5"/>
  <c r="AA4178" i="5"/>
  <c r="AA13" i="5"/>
  <c r="AA3690" i="5"/>
  <c r="AA3607" i="5"/>
  <c r="AA3598" i="5"/>
  <c r="AA3583" i="5"/>
  <c r="AA3504" i="5"/>
  <c r="AA3503" i="5"/>
  <c r="AA3563" i="5"/>
  <c r="AA3603" i="5"/>
  <c r="AA3457" i="5"/>
  <c r="AA3484" i="5"/>
  <c r="AA3463" i="5"/>
  <c r="AA3600" i="5"/>
  <c r="AA3430" i="5"/>
  <c r="AA3314" i="5"/>
  <c r="AA1167" i="5"/>
  <c r="AA1166" i="5"/>
  <c r="AA1304" i="5"/>
  <c r="AA3261" i="5"/>
  <c r="AA3401" i="5"/>
  <c r="AA3240" i="5"/>
  <c r="AA3601" i="5"/>
  <c r="AA3243" i="5"/>
  <c r="AA3230" i="5"/>
  <c r="AA3229" i="5"/>
  <c r="AA3234" i="5"/>
  <c r="AA1619" i="5"/>
  <c r="AA3217" i="5"/>
  <c r="AA3174" i="5"/>
  <c r="AA3257" i="5"/>
  <c r="AA3081" i="5"/>
  <c r="AA3088" i="5"/>
  <c r="AA2955" i="5"/>
  <c r="AA2945" i="5"/>
  <c r="AA1055" i="5"/>
  <c r="AA2937" i="5"/>
  <c r="AA3442" i="5"/>
  <c r="AA2925" i="5"/>
  <c r="AA2720" i="5"/>
  <c r="AA2579" i="5"/>
  <c r="AA4244" i="5"/>
  <c r="AA3186" i="5"/>
  <c r="AA2537" i="5"/>
  <c r="AA2536" i="5"/>
  <c r="AA2507" i="5"/>
  <c r="AA1664" i="5"/>
  <c r="AA1611" i="5"/>
  <c r="AA1572" i="5"/>
  <c r="AA143" i="5"/>
  <c r="AA1459" i="5"/>
  <c r="AA1492" i="5"/>
  <c r="AA1484" i="5"/>
  <c r="AA1451" i="5"/>
  <c r="AA1444" i="5"/>
  <c r="AA1431" i="5"/>
  <c r="AA1429" i="5"/>
  <c r="AA1388" i="5"/>
  <c r="AA1338" i="5"/>
  <c r="AA1319" i="5"/>
  <c r="AA1282" i="5"/>
  <c r="AA1203" i="5"/>
  <c r="AA1165" i="5"/>
  <c r="AA1119" i="5"/>
  <c r="AA4446" i="5"/>
  <c r="AA1114" i="5"/>
  <c r="AA1088" i="5"/>
  <c r="AA1102" i="5"/>
  <c r="AA1045" i="5"/>
  <c r="AA1103" i="5"/>
  <c r="AA734" i="5"/>
  <c r="AA3153" i="5"/>
  <c r="AA451" i="5"/>
  <c r="AA736" i="5"/>
  <c r="AA232" i="5"/>
  <c r="AA601" i="5"/>
  <c r="AA587" i="5"/>
  <c r="AA581" i="5"/>
  <c r="AA658" i="5"/>
  <c r="AA575" i="5"/>
  <c r="AA3098" i="5"/>
  <c r="AA3050" i="5"/>
  <c r="AA152" i="5"/>
  <c r="AA148" i="5"/>
  <c r="AA40" i="5"/>
  <c r="AA15" i="5"/>
  <c r="AA3225" i="5"/>
  <c r="AA2966" i="5"/>
  <c r="AA4854" i="5"/>
  <c r="AA3666" i="5"/>
  <c r="AA4852" i="5"/>
  <c r="AA4829" i="5"/>
  <c r="AA4713" i="5"/>
  <c r="AA4699" i="5"/>
  <c r="AA4610" i="5"/>
  <c r="AA4603" i="5"/>
  <c r="AA4556" i="5"/>
  <c r="AA4565" i="5"/>
  <c r="AA4562" i="5"/>
  <c r="AA4494" i="5"/>
  <c r="AA2965" i="5"/>
  <c r="AA4456" i="5"/>
  <c r="AA4448" i="5"/>
  <c r="AA4252" i="5"/>
  <c r="AA2961" i="5"/>
  <c r="AA3665" i="5"/>
  <c r="AA3664" i="5"/>
  <c r="AA3663" i="5"/>
  <c r="AA3662" i="5"/>
  <c r="AA3661" i="5"/>
  <c r="AA4231" i="5"/>
  <c r="AA4229" i="5"/>
  <c r="AA4232" i="5"/>
  <c r="AA3785" i="5"/>
  <c r="AA2896" i="5"/>
  <c r="AA4166" i="5"/>
  <c r="AA4164" i="5"/>
  <c r="AA2964" i="5"/>
  <c r="AA453" i="5"/>
  <c r="AA4208" i="5"/>
  <c r="AA3660" i="5"/>
  <c r="AA4136" i="5"/>
  <c r="AA30" i="5"/>
  <c r="AA3779" i="5"/>
  <c r="AA3692" i="5"/>
  <c r="AA3687" i="5"/>
  <c r="AA3781" i="5"/>
  <c r="AA3659" i="5"/>
  <c r="AA3622" i="5"/>
  <c r="AA3620" i="5"/>
  <c r="AA2863" i="5"/>
  <c r="AA3566" i="5"/>
  <c r="AA3538" i="5"/>
  <c r="AA3523" i="5"/>
  <c r="AA3517" i="5"/>
  <c r="AA651" i="5"/>
  <c r="AA415" i="5"/>
  <c r="AA3412" i="5"/>
  <c r="AA3300" i="5"/>
  <c r="AA3308" i="5"/>
  <c r="AA106" i="5"/>
  <c r="AA3279" i="5"/>
  <c r="AA3198" i="5"/>
  <c r="AA3194" i="5"/>
  <c r="AA3106" i="5"/>
  <c r="AA3097" i="5"/>
  <c r="AA3658" i="5"/>
  <c r="AA493" i="5"/>
  <c r="AA3657" i="5"/>
  <c r="AA1051" i="5"/>
  <c r="AA2934" i="5"/>
  <c r="AA3166" i="5"/>
  <c r="AA4339" i="5"/>
  <c r="AA2874" i="5"/>
  <c r="AA2859" i="5"/>
  <c r="AA2682" i="5"/>
  <c r="AA879" i="5"/>
  <c r="AA3656" i="5"/>
  <c r="AA497" i="5"/>
  <c r="AA4189" i="5"/>
  <c r="AA2581" i="5"/>
  <c r="AA3655" i="5"/>
  <c r="AA2532" i="5"/>
  <c r="AA2512" i="5"/>
  <c r="AA2515" i="5"/>
  <c r="AA1623" i="5"/>
  <c r="AA1558" i="5"/>
  <c r="AA1606" i="5"/>
  <c r="AA1643" i="5"/>
  <c r="AA3654" i="5"/>
  <c r="AA1479" i="5"/>
  <c r="AA3653" i="5"/>
  <c r="AA3652" i="5"/>
  <c r="AA1462" i="5"/>
  <c r="AA3573" i="5"/>
  <c r="AA1461" i="5"/>
  <c r="AA2542" i="5"/>
  <c r="AA1665" i="5"/>
  <c r="AA1420" i="5"/>
  <c r="AA1414" i="5"/>
  <c r="AA1341" i="5"/>
  <c r="AA1317" i="5"/>
  <c r="AA1234" i="5"/>
  <c r="AA3651" i="5"/>
  <c r="AA1630" i="5"/>
  <c r="AA55" i="5"/>
  <c r="AA847" i="5"/>
  <c r="AA3650" i="5"/>
  <c r="AA3649" i="5"/>
  <c r="AA3648" i="5"/>
  <c r="AA3647" i="5"/>
  <c r="AA3646" i="5"/>
  <c r="AA3645" i="5"/>
  <c r="AA3644" i="5"/>
  <c r="AA3643" i="5"/>
  <c r="AA1069" i="5"/>
  <c r="AA711" i="5"/>
  <c r="AA999" i="5"/>
  <c r="AA827" i="5"/>
  <c r="AA3642" i="5"/>
  <c r="AA998" i="5"/>
  <c r="AA3641" i="5"/>
  <c r="AA54" i="5"/>
  <c r="AA3640" i="5"/>
  <c r="AA3639" i="5"/>
  <c r="AA593" i="5"/>
  <c r="AA639" i="5"/>
  <c r="AA3638" i="5"/>
  <c r="AA821" i="5"/>
  <c r="AA3637" i="5"/>
  <c r="AA2952" i="5"/>
  <c r="AA373" i="5"/>
  <c r="AA260" i="5"/>
  <c r="AA251" i="5"/>
  <c r="AA246" i="5"/>
  <c r="AA457" i="5"/>
  <c r="AA503" i="5"/>
  <c r="AA226" i="5"/>
  <c r="AA4481" i="5"/>
  <c r="AA4455" i="5"/>
  <c r="AA617" i="5"/>
  <c r="AA3196" i="5"/>
  <c r="AA3509" i="5"/>
  <c r="AA480" i="5"/>
  <c r="AA3069" i="5"/>
  <c r="AA2641" i="5"/>
  <c r="AA623" i="5"/>
  <c r="AA187" i="5"/>
  <c r="AA488" i="5"/>
  <c r="AA613" i="5"/>
  <c r="AA1217" i="5"/>
  <c r="AA352" i="5"/>
  <c r="AA303" i="5"/>
  <c r="AA353" i="5"/>
  <c r="AA295" i="5"/>
  <c r="AA280" i="5"/>
  <c r="AA372" i="5"/>
  <c r="AA592" i="5"/>
  <c r="AA45" i="5"/>
  <c r="AA3152" i="5"/>
  <c r="AA820" i="5"/>
  <c r="AA3636" i="5"/>
  <c r="AA4674" i="5"/>
  <c r="AA4707" i="5"/>
  <c r="AA482" i="5"/>
  <c r="AA723" i="5"/>
  <c r="AA3635" i="5"/>
  <c r="AA3634" i="5"/>
  <c r="AA3059" i="5"/>
  <c r="AA3633" i="5"/>
  <c r="AA203" i="5"/>
  <c r="AA4129" i="5"/>
  <c r="AA3632" i="5"/>
  <c r="AA406" i="5"/>
  <c r="AA1477" i="5"/>
  <c r="AA1458" i="5"/>
  <c r="AA296" i="5"/>
  <c r="AA1065" i="5"/>
  <c r="AA3631" i="5"/>
  <c r="AA1530" i="5"/>
  <c r="AA3552" i="5"/>
  <c r="AA702" i="5"/>
  <c r="AA242" i="5"/>
  <c r="AA193" i="5"/>
  <c r="AA349" i="5"/>
  <c r="AA2962" i="5"/>
  <c r="AA4589" i="5"/>
  <c r="AA140" i="5"/>
  <c r="AA111" i="5"/>
  <c r="AA31" i="5"/>
  <c r="AA146" i="5"/>
  <c r="AA44" i="5"/>
  <c r="AA35" i="5"/>
  <c r="AA2951" i="5"/>
  <c r="AA4443" i="5"/>
  <c r="AA2569" i="5"/>
  <c r="AA4378" i="5"/>
  <c r="AA1518" i="5"/>
  <c r="AA4223" i="5"/>
  <c r="AA2986" i="5"/>
  <c r="AA1632" i="5"/>
  <c r="AA3525" i="5"/>
  <c r="AA2696" i="5"/>
  <c r="AA686" i="5"/>
  <c r="AA3545" i="5"/>
  <c r="AA4573" i="5"/>
  <c r="AA4567" i="5"/>
  <c r="AA1128" i="5"/>
  <c r="AA4176" i="5"/>
  <c r="AA4115" i="5"/>
  <c r="AA4161" i="5"/>
  <c r="AA712" i="5"/>
  <c r="AA344" i="5"/>
  <c r="AA3688" i="5"/>
  <c r="AA3429" i="5"/>
  <c r="AA3195" i="5"/>
  <c r="AA343" i="5"/>
  <c r="AA3299" i="5"/>
  <c r="AA1008" i="5"/>
  <c r="AA243" i="5"/>
  <c r="AA1053" i="5"/>
  <c r="AA842" i="5"/>
  <c r="AA1537" i="5"/>
  <c r="AA342" i="5"/>
  <c r="AA1432" i="5"/>
  <c r="AA1366" i="5"/>
  <c r="AA1007" i="5"/>
  <c r="AA1084" i="5"/>
  <c r="AA1006" i="5"/>
  <c r="AA1283" i="5"/>
  <c r="AA341" i="5"/>
  <c r="AA907" i="5"/>
  <c r="AA340" i="5"/>
  <c r="AA906" i="5"/>
  <c r="AA905" i="5"/>
  <c r="AA904" i="5"/>
  <c r="AA903" i="5"/>
  <c r="AA339" i="5"/>
  <c r="AA902" i="5"/>
  <c r="AA338" i="5"/>
  <c r="AA901" i="5"/>
  <c r="AA337" i="5"/>
  <c r="AA336" i="5"/>
  <c r="AA900" i="5"/>
  <c r="AA335" i="5"/>
  <c r="AA334" i="5"/>
  <c r="AA333" i="5"/>
  <c r="AA332" i="5"/>
  <c r="AA899" i="5"/>
  <c r="AA898" i="5"/>
  <c r="AA331" i="5"/>
  <c r="AA330" i="5"/>
  <c r="AA329" i="5"/>
  <c r="AA328" i="5"/>
  <c r="AA327" i="5"/>
  <c r="AA326" i="5"/>
  <c r="AA325" i="5"/>
  <c r="AA324" i="5"/>
  <c r="AA323" i="5"/>
  <c r="AA897" i="5"/>
  <c r="AA322" i="5"/>
  <c r="AA321" i="5"/>
  <c r="AA896" i="5"/>
  <c r="AA320" i="5"/>
  <c r="AA319" i="5"/>
  <c r="AA318" i="5"/>
  <c r="AA317" i="5"/>
  <c r="AA895" i="5"/>
  <c r="AA316" i="5"/>
  <c r="AA315" i="5"/>
  <c r="AA314" i="5"/>
  <c r="AA894" i="5"/>
  <c r="AA313" i="5"/>
  <c r="AA312" i="5"/>
  <c r="AA1115" i="5"/>
  <c r="AA893" i="5"/>
  <c r="AA1001" i="5"/>
  <c r="AA1005" i="5"/>
  <c r="AA830" i="5"/>
  <c r="AA892" i="5"/>
  <c r="AA311" i="5"/>
  <c r="AA310" i="5"/>
  <c r="AA309" i="5"/>
  <c r="AA308" i="5"/>
  <c r="AA891" i="5"/>
  <c r="AA307" i="5"/>
  <c r="AA306" i="5"/>
  <c r="AA890" i="5"/>
  <c r="AA305" i="5"/>
  <c r="AA548" i="5"/>
  <c r="AA525" i="5"/>
  <c r="AA521" i="5"/>
  <c r="AA479" i="5"/>
  <c r="AA458" i="5"/>
  <c r="AA828" i="5"/>
  <c r="AA1324" i="5"/>
  <c r="AA219" i="5"/>
  <c r="AA698" i="5"/>
  <c r="AA3508" i="5"/>
  <c r="AA397" i="5"/>
  <c r="AA2898" i="5"/>
  <c r="AA1596" i="5"/>
  <c r="AA370" i="5"/>
  <c r="AA654" i="5"/>
  <c r="AA689" i="5"/>
  <c r="AA3259" i="5"/>
  <c r="AA1504" i="5"/>
  <c r="AA363" i="5"/>
  <c r="AA269" i="5"/>
  <c r="AA304" i="5"/>
  <c r="AA547" i="5"/>
  <c r="AA885" i="5"/>
  <c r="AA262" i="5"/>
  <c r="AA123" i="5"/>
  <c r="AA224" i="5"/>
  <c r="AA519" i="5"/>
  <c r="AA183" i="5"/>
  <c r="AA839" i="5"/>
  <c r="AA150" i="5"/>
  <c r="AA189" i="5"/>
  <c r="AA825" i="5"/>
  <c r="AA200" i="5"/>
  <c r="AA4219" i="5"/>
  <c r="AA4117" i="5"/>
  <c r="AA3489" i="5"/>
  <c r="AA3062" i="5"/>
  <c r="AA2959" i="5"/>
  <c r="AA2650" i="5"/>
  <c r="AA2646" i="5"/>
  <c r="AA2525" i="5"/>
  <c r="AA4457" i="5"/>
  <c r="AA2582" i="5"/>
  <c r="AA3014" i="5"/>
  <c r="AA707" i="5"/>
  <c r="AA210" i="5"/>
  <c r="AA2547" i="5"/>
  <c r="AA12" i="5"/>
  <c r="AA4840" i="5"/>
  <c r="AA4424" i="5"/>
  <c r="AA4594" i="5"/>
  <c r="AA4492" i="5"/>
  <c r="AA4461" i="5"/>
  <c r="AA4384" i="5"/>
  <c r="AA4236" i="5"/>
  <c r="AA2506" i="5"/>
  <c r="AA3585" i="5"/>
  <c r="AA708" i="5"/>
  <c r="AA2995" i="5"/>
  <c r="AA3531" i="5"/>
  <c r="AA3450" i="5"/>
  <c r="AA3285" i="5"/>
  <c r="AA1544" i="5"/>
  <c r="AA2963" i="5"/>
  <c r="AA1100" i="5"/>
  <c r="AA1016" i="5"/>
  <c r="AA1281" i="5"/>
  <c r="AA703" i="5"/>
  <c r="AA3132" i="5"/>
  <c r="AA1259" i="5"/>
  <c r="AA2852" i="5"/>
  <c r="AA244" i="5"/>
  <c r="AA1470" i="5"/>
  <c r="AA199" i="5"/>
  <c r="AA393" i="5"/>
  <c r="AA3848" i="5"/>
  <c r="AA3203" i="5"/>
  <c r="AA3550" i="5"/>
  <c r="AA4402" i="5"/>
  <c r="AA838" i="5"/>
  <c r="AA3449" i="5"/>
  <c r="AA662" i="5"/>
  <c r="AA3773" i="5"/>
  <c r="AA3521" i="5"/>
  <c r="AA1613" i="5"/>
  <c r="AA704" i="5"/>
  <c r="AA1011" i="5"/>
  <c r="AA659" i="5"/>
  <c r="AA726" i="5"/>
  <c r="AA683" i="5"/>
  <c r="AA3197" i="5"/>
  <c r="AA1540" i="5"/>
  <c r="AA3770" i="5"/>
  <c r="AA4719" i="5"/>
  <c r="AA732" i="5"/>
  <c r="AA4582" i="5"/>
  <c r="AA4325" i="5"/>
  <c r="AA383" i="5"/>
  <c r="AA381" i="5"/>
  <c r="AA2860" i="5"/>
  <c r="AA1519" i="5"/>
  <c r="AA1049" i="5"/>
  <c r="AA3238" i="5"/>
  <c r="AA1018" i="5"/>
  <c r="AA1287" i="5"/>
  <c r="AA1004" i="5"/>
  <c r="AA1036" i="5"/>
  <c r="AA873" i="5"/>
  <c r="AA996" i="5"/>
  <c r="AA874" i="5"/>
  <c r="AA1295" i="5"/>
  <c r="AA539" i="5"/>
  <c r="AA536" i="5"/>
  <c r="AA386" i="5"/>
  <c r="AA4490" i="5"/>
  <c r="AA2700" i="5"/>
  <c r="AA625" i="5"/>
  <c r="AA502" i="5"/>
  <c r="AA2927" i="5"/>
  <c r="AA395" i="5"/>
  <c r="AA1467" i="5"/>
  <c r="AA407" i="5"/>
  <c r="AA365" i="5"/>
  <c r="AA1288" i="5"/>
  <c r="AA345" i="5"/>
  <c r="AA252" i="5"/>
  <c r="AA266" i="5"/>
  <c r="AA636" i="5"/>
  <c r="AA209" i="5"/>
  <c r="AA221" i="5"/>
  <c r="AA37" i="5"/>
  <c r="AA1655" i="5"/>
  <c r="AA628" i="5"/>
  <c r="AA3537" i="5"/>
  <c r="AA2926" i="5"/>
  <c r="AA3304" i="5"/>
  <c r="AA3284" i="5"/>
  <c r="AA667" i="5"/>
  <c r="AA3011" i="5"/>
  <c r="AA2889" i="5"/>
  <c r="AA2854" i="5"/>
  <c r="AA2668" i="5"/>
  <c r="AA1654" i="5"/>
  <c r="AA3169" i="5"/>
  <c r="AA1376" i="5"/>
  <c r="AA1164" i="5"/>
  <c r="AA103" i="5"/>
  <c r="AA4720" i="5"/>
  <c r="AA3541" i="5"/>
  <c r="AA3524" i="5"/>
  <c r="AA1435" i="5"/>
  <c r="AA429" i="5"/>
  <c r="AA1096" i="5"/>
  <c r="AA2527" i="5"/>
  <c r="AA3560" i="5"/>
  <c r="AA121" i="5"/>
  <c r="AA4712" i="5"/>
  <c r="AA4679" i="5"/>
  <c r="AA4651" i="5"/>
  <c r="AA4643" i="5"/>
  <c r="AA4709" i="5"/>
  <c r="AA4642" i="5"/>
  <c r="AA4533" i="5"/>
  <c r="AA4509" i="5"/>
  <c r="AA4491" i="5"/>
  <c r="AA4489" i="5"/>
  <c r="AA4485" i="5"/>
  <c r="AA4430" i="5"/>
  <c r="AA4431" i="5"/>
  <c r="AA4415" i="5"/>
  <c r="AA4410" i="5"/>
  <c r="AA4404" i="5"/>
  <c r="AA4381" i="5"/>
  <c r="AA4671" i="5"/>
  <c r="AA4334" i="5"/>
  <c r="AA4386" i="5"/>
  <c r="AA4262" i="5"/>
  <c r="AA4382" i="5"/>
  <c r="AA4128" i="5"/>
  <c r="AA3383" i="5"/>
  <c r="AA4253" i="5"/>
  <c r="AA3262" i="5"/>
  <c r="AA4333" i="5"/>
  <c r="AA2635" i="5"/>
  <c r="AA4205" i="5"/>
  <c r="AA709" i="5"/>
  <c r="AA428" i="5"/>
  <c r="AA2570" i="5"/>
  <c r="AA4374" i="5"/>
  <c r="AA4387" i="5"/>
  <c r="AA3843" i="5"/>
  <c r="AA2548" i="5"/>
  <c r="AA4637" i="5"/>
  <c r="AA4276" i="5"/>
  <c r="AA4273" i="5"/>
  <c r="AA3301" i="5"/>
  <c r="AA4218" i="5"/>
  <c r="AA512" i="5"/>
  <c r="AA4179" i="5"/>
  <c r="AA3776" i="5"/>
  <c r="AA394" i="5"/>
  <c r="AA3697" i="5"/>
  <c r="AA3594" i="5"/>
  <c r="AA3436" i="5"/>
  <c r="AA3437" i="5"/>
  <c r="AA3417" i="5"/>
  <c r="AA3432" i="5"/>
  <c r="AA3416" i="5"/>
  <c r="AA3413" i="5"/>
  <c r="AA3411" i="5"/>
  <c r="AA3387" i="5"/>
  <c r="AA2509" i="5"/>
  <c r="AA2855" i="5"/>
  <c r="AA3219" i="5"/>
  <c r="AA3157" i="5"/>
  <c r="AA3136" i="5"/>
  <c r="AA3099" i="5"/>
  <c r="AA3078" i="5"/>
  <c r="AA3061" i="5"/>
  <c r="AA3058" i="5"/>
  <c r="AA3021" i="5"/>
  <c r="AA3024" i="5"/>
  <c r="AA3020" i="5"/>
  <c r="AA2982" i="5"/>
  <c r="AA2933" i="5"/>
  <c r="AA2983" i="5"/>
  <c r="AA2853" i="5"/>
  <c r="AA2659" i="5"/>
  <c r="AA2653" i="5"/>
  <c r="AA2644" i="5"/>
  <c r="AA2643" i="5"/>
  <c r="AA2633" i="5"/>
  <c r="AA2638" i="5"/>
  <c r="AA2572" i="5"/>
  <c r="AA2554" i="5"/>
  <c r="AA2535" i="5"/>
  <c r="AA2533" i="5"/>
  <c r="AA2510" i="5"/>
  <c r="AA4199" i="5"/>
  <c r="AA4475" i="5"/>
  <c r="AA1602" i="5"/>
  <c r="AA1536" i="5"/>
  <c r="AA1528" i="5"/>
  <c r="AA1526" i="5"/>
  <c r="AA1474" i="5"/>
  <c r="AA1409" i="5"/>
  <c r="AA1398" i="5"/>
  <c r="AA1291" i="5"/>
  <c r="AA511" i="5"/>
  <c r="AA455" i="5"/>
  <c r="AA447" i="5"/>
  <c r="AA670" i="5"/>
  <c r="AA731" i="5"/>
  <c r="AA3384" i="5"/>
  <c r="AA174" i="5"/>
  <c r="AA175" i="5"/>
  <c r="AA157" i="5"/>
  <c r="AA151" i="5"/>
  <c r="AA133" i="5"/>
  <c r="AA46" i="5"/>
  <c r="AA11" i="5"/>
  <c r="AA2947" i="5"/>
  <c r="AA449" i="5"/>
  <c r="AA1644" i="5"/>
  <c r="AA4501" i="5"/>
  <c r="AA3619" i="5"/>
  <c r="AA1401" i="5"/>
  <c r="AA3400" i="5"/>
  <c r="AA3313" i="5"/>
  <c r="AA603" i="5"/>
  <c r="AA3176" i="5"/>
  <c r="AA2703" i="5"/>
  <c r="AA3091" i="5"/>
  <c r="AA3090" i="5"/>
  <c r="AA2950" i="5"/>
  <c r="AA1060" i="5"/>
  <c r="AA2508" i="5"/>
  <c r="AA2888" i="5"/>
  <c r="AA2718" i="5"/>
  <c r="AA2642" i="5"/>
  <c r="AA4579" i="5"/>
  <c r="AA1625" i="5"/>
  <c r="AA1384" i="5"/>
  <c r="AA4254" i="5"/>
  <c r="AA1607" i="5"/>
  <c r="AA1562" i="5"/>
  <c r="AA1076" i="5"/>
  <c r="AA739" i="5"/>
  <c r="AA737" i="5"/>
  <c r="AA535" i="5"/>
  <c r="AA537" i="5"/>
  <c r="AA427" i="5"/>
  <c r="AA477" i="5"/>
  <c r="AA135" i="5"/>
  <c r="AA161" i="5"/>
  <c r="AA43" i="5"/>
  <c r="AA41" i="5"/>
  <c r="AA147" i="5"/>
  <c r="AA26" i="5"/>
  <c r="AA24" i="5"/>
  <c r="AA4571" i="5"/>
  <c r="AA4167" i="5"/>
  <c r="AA4198" i="5"/>
  <c r="AA206" i="5"/>
  <c r="AA1466" i="5"/>
  <c r="AA380" i="5"/>
  <c r="AA1155" i="5"/>
  <c r="AA1120" i="5"/>
  <c r="AA1043" i="5"/>
  <c r="AA640" i="5"/>
  <c r="AA2958" i="5"/>
  <c r="AA454" i="5"/>
  <c r="AA2576" i="5"/>
  <c r="AA1153" i="5"/>
  <c r="AA191" i="5"/>
  <c r="AA1200" i="5"/>
  <c r="AA4505" i="5"/>
  <c r="AA4149" i="5"/>
  <c r="AA3506" i="5"/>
  <c r="AA3465" i="5"/>
  <c r="AA1044" i="5"/>
  <c r="AA4659" i="5"/>
  <c r="AA1612" i="5"/>
  <c r="AA3246" i="5"/>
  <c r="AA990" i="5"/>
  <c r="AA3162" i="5"/>
  <c r="AA3141" i="5"/>
  <c r="AA3035" i="5"/>
  <c r="AA2928" i="5"/>
  <c r="AA2865" i="5"/>
  <c r="AA3210" i="5"/>
  <c r="AA3483" i="5"/>
  <c r="AA1592" i="5"/>
  <c r="AA3599" i="5"/>
  <c r="AA1591" i="5"/>
  <c r="AA1580" i="5"/>
  <c r="AA1574" i="5"/>
  <c r="AA1564" i="5"/>
  <c r="AA1485" i="5"/>
  <c r="AA1469" i="5"/>
  <c r="AA1267" i="5"/>
  <c r="AA3128" i="5"/>
  <c r="AA540" i="5"/>
  <c r="AA4613" i="5"/>
  <c r="AA139" i="5"/>
  <c r="AA105" i="5"/>
  <c r="AA4701" i="5"/>
  <c r="AA1316" i="5"/>
  <c r="AA4593" i="5"/>
  <c r="AA2691" i="5"/>
  <c r="AA4570" i="5"/>
  <c r="AA4449" i="5"/>
  <c r="AA4330" i="5"/>
  <c r="AA4197" i="5"/>
  <c r="AA4403" i="5"/>
  <c r="AA4135" i="5"/>
  <c r="AA1577" i="5"/>
  <c r="AA3628" i="5"/>
  <c r="AA887" i="5"/>
  <c r="AA3515" i="5"/>
  <c r="AA3427" i="5"/>
  <c r="AA3434" i="5"/>
  <c r="AA3377" i="5"/>
  <c r="AA3309" i="5"/>
  <c r="AA3248" i="5"/>
  <c r="AA3201" i="5"/>
  <c r="AA3108" i="5"/>
  <c r="AA3072" i="5"/>
  <c r="AA2973" i="5"/>
  <c r="AA2957" i="5"/>
  <c r="AA1059" i="5"/>
  <c r="AA4171" i="5"/>
  <c r="AA1017" i="5"/>
  <c r="AA498" i="5"/>
  <c r="AA2674" i="5"/>
  <c r="AA2574" i="5"/>
  <c r="AA1618" i="5"/>
  <c r="AA1584" i="5"/>
  <c r="AA4722" i="5"/>
  <c r="AA1497" i="5"/>
  <c r="AA1465" i="5"/>
  <c r="AA1539" i="5"/>
  <c r="AA2499" i="5"/>
  <c r="AA4555" i="5"/>
  <c r="AA1373" i="5"/>
  <c r="AA1381" i="5"/>
  <c r="AA1307" i="5"/>
  <c r="AA1238" i="5"/>
  <c r="AA852" i="5"/>
  <c r="AA3492" i="5"/>
  <c r="AA833" i="5"/>
  <c r="AA100" i="5"/>
  <c r="AA412" i="5"/>
  <c r="AA378" i="5"/>
  <c r="AA1152" i="5"/>
  <c r="AA888" i="5"/>
  <c r="AA3574" i="5"/>
  <c r="AA438" i="5"/>
  <c r="AA2575" i="5"/>
  <c r="AA278" i="5"/>
  <c r="AA1331" i="5"/>
  <c r="AA518" i="5"/>
  <c r="AA523" i="5"/>
  <c r="AA459" i="5"/>
  <c r="AA284" i="5"/>
  <c r="AA470" i="5"/>
  <c r="AA469" i="5"/>
  <c r="AA205" i="5"/>
  <c r="AA634" i="5"/>
  <c r="AA190" i="5"/>
  <c r="AA39" i="5"/>
  <c r="AA4832" i="5"/>
  <c r="AA4716" i="5"/>
  <c r="AA4649" i="5"/>
  <c r="AA4702" i="5"/>
  <c r="AA4639" i="5"/>
  <c r="AA4616" i="5"/>
  <c r="AA819" i="5"/>
  <c r="AA4552" i="5"/>
  <c r="AA4551" i="5"/>
  <c r="AA4550" i="5"/>
  <c r="AA4503" i="5"/>
  <c r="AA4477" i="5"/>
  <c r="AA4606" i="5"/>
  <c r="AA4549" i="5"/>
  <c r="AA4206" i="5"/>
  <c r="AA4186" i="5"/>
  <c r="AA4602" i="5"/>
  <c r="AA4545" i="5"/>
  <c r="AA4546" i="5"/>
  <c r="AA4544" i="5"/>
  <c r="AA3501" i="5"/>
  <c r="AA4547" i="5"/>
  <c r="AA4595" i="5"/>
  <c r="AA4542" i="5"/>
  <c r="AA4541" i="5"/>
  <c r="AA3146" i="5"/>
  <c r="AA3214" i="5"/>
  <c r="AA4539" i="5"/>
  <c r="AA2697" i="5"/>
  <c r="AA2540" i="5"/>
  <c r="AA4538" i="5"/>
  <c r="AA4576" i="5"/>
  <c r="AA1493" i="5"/>
  <c r="AA1416" i="5"/>
  <c r="AA4536" i="5"/>
  <c r="AA4534" i="5"/>
  <c r="AA4548" i="5"/>
  <c r="AA3458" i="5"/>
  <c r="AA3305" i="5"/>
  <c r="AA4540" i="5"/>
  <c r="AA4583" i="5"/>
  <c r="AA1266" i="5"/>
  <c r="AA4498" i="5"/>
  <c r="AA4515" i="5"/>
  <c r="AA4462" i="5"/>
  <c r="AA2550" i="5"/>
  <c r="AA4429" i="5"/>
  <c r="AA4324" i="5"/>
  <c r="AA855" i="5"/>
  <c r="AA3192" i="5"/>
  <c r="AA857" i="5"/>
  <c r="AA4421" i="5"/>
  <c r="AA3691" i="5"/>
  <c r="AA4706" i="5"/>
  <c r="AA3495" i="5"/>
  <c r="AA3482" i="5"/>
  <c r="AA1535" i="5"/>
  <c r="AA3602" i="5"/>
  <c r="AA3435" i="5"/>
  <c r="AA3418" i="5"/>
  <c r="AA3310" i="5"/>
  <c r="AA4543" i="5"/>
  <c r="AA3101" i="5"/>
  <c r="AA3094" i="5"/>
  <c r="AA3038" i="5"/>
  <c r="AA1271" i="5"/>
  <c r="AA3051" i="5"/>
  <c r="AA1263" i="5"/>
  <c r="AA3017" i="5"/>
  <c r="AA3012" i="5"/>
  <c r="AA2932" i="5"/>
  <c r="AA4537" i="5"/>
  <c r="AA2516" i="5"/>
  <c r="AA2531" i="5"/>
  <c r="AA3231" i="5"/>
  <c r="AA1532" i="5"/>
  <c r="AA1393" i="5"/>
  <c r="AA1170" i="5"/>
  <c r="AA1118" i="5"/>
  <c r="AA849" i="5"/>
  <c r="AA248" i="5"/>
  <c r="AA2876" i="5"/>
  <c r="AA3018" i="5"/>
  <c r="AA1601" i="5"/>
  <c r="AA4700" i="5"/>
  <c r="AA4656" i="5"/>
  <c r="AA3274" i="5"/>
  <c r="AA3621" i="5"/>
  <c r="AA3057" i="5"/>
  <c r="AA494" i="5"/>
  <c r="AA4185" i="5"/>
  <c r="AA1464" i="5"/>
  <c r="AA2681" i="5"/>
  <c r="AA403" i="5"/>
  <c r="AA212" i="5"/>
  <c r="AA4497" i="5"/>
  <c r="AA3092" i="5"/>
  <c r="AA3065" i="5"/>
  <c r="AA4493" i="5"/>
  <c r="AA3693" i="5"/>
  <c r="AA3784" i="5"/>
  <c r="AA3064" i="5"/>
  <c r="AA3022" i="5"/>
  <c r="AA3694" i="5"/>
  <c r="AA496" i="5"/>
  <c r="AA3476" i="5"/>
  <c r="AA2551" i="5"/>
  <c r="AA4598" i="5"/>
  <c r="AA3584" i="5"/>
  <c r="AA3250" i="5"/>
  <c r="AA3025" i="5"/>
  <c r="AA3030" i="5"/>
  <c r="AA843" i="5"/>
  <c r="AA3673" i="5"/>
  <c r="AA3087" i="5"/>
  <c r="AA3086" i="5"/>
  <c r="AA989" i="5"/>
  <c r="AA4826" i="5"/>
  <c r="AA1261" i="5"/>
  <c r="AA2851" i="5"/>
  <c r="AA2850" i="5"/>
  <c r="AA506" i="5"/>
  <c r="AA4592" i="5"/>
  <c r="AA4569" i="5"/>
  <c r="AA2849" i="5"/>
  <c r="AA4473" i="5"/>
  <c r="AA1228" i="5"/>
  <c r="AA4275" i="5"/>
  <c r="AA4261" i="5"/>
  <c r="AA4214" i="5"/>
  <c r="AA3522" i="5"/>
  <c r="AA4531" i="5"/>
  <c r="AA4183" i="5"/>
  <c r="AA1586" i="5"/>
  <c r="AA4193" i="5"/>
  <c r="AA988" i="5"/>
  <c r="AA2848" i="5"/>
  <c r="AA3998" i="5"/>
  <c r="AA3997" i="5"/>
  <c r="AA3996" i="5"/>
  <c r="AA3995" i="5"/>
  <c r="AA3994" i="5"/>
  <c r="AA3993" i="5"/>
  <c r="AA3992" i="5"/>
  <c r="AA3991" i="5"/>
  <c r="AA3990" i="5"/>
  <c r="AA3989" i="5"/>
  <c r="AA3988" i="5"/>
  <c r="AA3987" i="5"/>
  <c r="AA3986" i="5"/>
  <c r="AA3985" i="5"/>
  <c r="AA3984" i="5"/>
  <c r="AA3983" i="5"/>
  <c r="AA3982" i="5"/>
  <c r="AA3981" i="5"/>
  <c r="AA3980" i="5"/>
  <c r="AA3979" i="5"/>
  <c r="AA3978" i="5"/>
  <c r="AA3977" i="5"/>
  <c r="AA3976" i="5"/>
  <c r="AA3975" i="5"/>
  <c r="AA3974" i="5"/>
  <c r="AA3973" i="5"/>
  <c r="AA3972" i="5"/>
  <c r="AA3971" i="5"/>
  <c r="AA3999" i="5"/>
  <c r="AA987" i="5"/>
  <c r="AA3582" i="5"/>
  <c r="AA3561" i="5"/>
  <c r="AA642" i="5"/>
  <c r="AA3485" i="5"/>
  <c r="AA3302" i="5"/>
  <c r="AA3239" i="5"/>
  <c r="AA3222" i="5"/>
  <c r="AA3175" i="5"/>
  <c r="AA3149" i="5"/>
  <c r="AA986" i="5"/>
  <c r="AA215" i="5"/>
  <c r="AA3163" i="5"/>
  <c r="AA985" i="5"/>
  <c r="AA1258" i="5"/>
  <c r="AA2847" i="5"/>
  <c r="AA1058" i="5"/>
  <c r="AA507" i="5"/>
  <c r="AA2864" i="5"/>
  <c r="AA2917" i="5"/>
  <c r="AA2699" i="5"/>
  <c r="AA3399" i="5"/>
  <c r="AA292" i="5"/>
  <c r="AA291" i="5"/>
  <c r="AA2872" i="5"/>
  <c r="AA2924" i="5"/>
  <c r="AA3499" i="5"/>
  <c r="AA2858" i="5"/>
  <c r="AA2846" i="5"/>
  <c r="AA2845" i="5"/>
  <c r="AA2685" i="5"/>
  <c r="AA2680" i="5"/>
  <c r="AA2538" i="5"/>
  <c r="AA1571" i="5"/>
  <c r="AA984" i="5"/>
  <c r="AA1569" i="5"/>
  <c r="AA1590" i="5"/>
  <c r="AA1563" i="5"/>
  <c r="AA1542" i="5"/>
  <c r="AA1468" i="5"/>
  <c r="AA2844" i="5"/>
  <c r="AA4596" i="5"/>
  <c r="AA1254" i="5"/>
  <c r="AA1371" i="5"/>
  <c r="AA616" i="5"/>
  <c r="AA2843" i="5"/>
  <c r="AA1246" i="5"/>
  <c r="AA1042" i="5"/>
  <c r="AA983" i="5"/>
  <c r="AA196" i="5"/>
  <c r="AA2842" i="5"/>
  <c r="AA2841" i="5"/>
  <c r="AA2840" i="5"/>
  <c r="AA2839" i="5"/>
  <c r="AA2838" i="5"/>
  <c r="AA2837" i="5"/>
  <c r="AA2836" i="5"/>
  <c r="AA982" i="5"/>
  <c r="AA981" i="5"/>
  <c r="AA2835" i="5"/>
  <c r="AA980" i="5"/>
  <c r="AA2834" i="5"/>
  <c r="AA1237" i="5"/>
  <c r="AA643" i="5"/>
  <c r="AA1257" i="5"/>
  <c r="AA1158" i="5"/>
  <c r="AA1072" i="5"/>
  <c r="AA1092" i="5"/>
  <c r="AA2833" i="5"/>
  <c r="AA3181" i="5"/>
  <c r="AA2832" i="5"/>
  <c r="AA2831" i="5"/>
  <c r="AA889" i="5"/>
  <c r="AA979" i="5"/>
  <c r="AA978" i="5"/>
  <c r="AA977" i="5"/>
  <c r="AA976" i="5"/>
  <c r="AA975" i="5"/>
  <c r="AA974" i="5"/>
  <c r="AA973" i="5"/>
  <c r="AA972" i="5"/>
  <c r="AA971" i="5"/>
  <c r="AA2830" i="5"/>
  <c r="AA970" i="5"/>
  <c r="AA2829" i="5"/>
  <c r="AA34" i="5"/>
  <c r="AA969" i="5"/>
  <c r="AA968" i="5"/>
  <c r="AA2828" i="5"/>
  <c r="AA967" i="5"/>
  <c r="AA966" i="5"/>
  <c r="AA965" i="5"/>
  <c r="AA2827" i="5"/>
  <c r="AA2826" i="5"/>
  <c r="AA964" i="5"/>
  <c r="AA963" i="5"/>
  <c r="AA962" i="5"/>
  <c r="AA3970" i="5"/>
  <c r="AA3969" i="5"/>
  <c r="AA3968" i="5"/>
  <c r="AA3967" i="5"/>
  <c r="AA3966" i="5"/>
  <c r="AA3965" i="5"/>
  <c r="AA3964" i="5"/>
  <c r="AA961" i="5"/>
  <c r="AA3963" i="5"/>
  <c r="AA3962" i="5"/>
  <c r="AA3961" i="5"/>
  <c r="AA3960" i="5"/>
  <c r="AA960" i="5"/>
  <c r="AA3075" i="5"/>
  <c r="AA959" i="5"/>
  <c r="AA1277" i="5"/>
  <c r="AA1265" i="5"/>
  <c r="AA1260" i="5"/>
  <c r="AA610" i="5"/>
  <c r="AA1244" i="5"/>
  <c r="AA1240" i="5"/>
  <c r="AA1226" i="5"/>
  <c r="AA1222" i="5"/>
  <c r="AA1223" i="5"/>
  <c r="AA841" i="5"/>
  <c r="AA823" i="5"/>
  <c r="AA958" i="5"/>
  <c r="AA1070" i="5"/>
  <c r="AA850" i="5"/>
  <c r="AA490" i="5"/>
  <c r="AA633" i="5"/>
  <c r="AA1219" i="5"/>
  <c r="AA1553" i="5"/>
  <c r="AA957" i="5"/>
  <c r="AA2825" i="5"/>
  <c r="AA956" i="5"/>
  <c r="AA955" i="5"/>
  <c r="AA954" i="5"/>
  <c r="AA2824" i="5"/>
  <c r="AA2823" i="5"/>
  <c r="AA2822" i="5"/>
  <c r="AA2821" i="5"/>
  <c r="AA2820" i="5"/>
  <c r="AA2819" i="5"/>
  <c r="AA2818" i="5"/>
  <c r="AA2817" i="5"/>
  <c r="AA2816" i="5"/>
  <c r="AA2815" i="5"/>
  <c r="AA2814" i="5"/>
  <c r="AA602" i="5"/>
  <c r="AA468" i="5"/>
  <c r="AA953" i="5"/>
  <c r="AA2813" i="5"/>
  <c r="AA656" i="5"/>
  <c r="AA4131" i="5"/>
  <c r="AA516" i="5"/>
  <c r="AA356" i="5"/>
  <c r="AA185" i="5"/>
  <c r="AA4512" i="5"/>
  <c r="AA223" i="5"/>
  <c r="AA952" i="5"/>
  <c r="AA2812" i="5"/>
  <c r="AA2811" i="5"/>
  <c r="AA351" i="5"/>
  <c r="AA2810" i="5"/>
  <c r="AA4553" i="5"/>
  <c r="AA4437" i="5"/>
  <c r="AA4405" i="5"/>
  <c r="AA706" i="5"/>
  <c r="AA4250" i="5"/>
  <c r="AA951" i="5"/>
  <c r="AA4175" i="5"/>
  <c r="AA4174" i="5"/>
  <c r="AA4200" i="5"/>
  <c r="AA2809" i="5"/>
  <c r="AA2808" i="5"/>
  <c r="AA722" i="5"/>
  <c r="AA687" i="5"/>
  <c r="AA3581" i="5"/>
  <c r="AA649" i="5"/>
  <c r="AA3580" i="5"/>
  <c r="AA3576" i="5"/>
  <c r="AA950" i="5"/>
  <c r="AA3557" i="5"/>
  <c r="AA650" i="5"/>
  <c r="AA3587" i="5"/>
  <c r="AA645" i="5"/>
  <c r="AA949" i="5"/>
  <c r="AA648" i="5"/>
  <c r="AA3554" i="5"/>
  <c r="AA618" i="5"/>
  <c r="AA501" i="5"/>
  <c r="AA3539" i="5"/>
  <c r="AA3535" i="5"/>
  <c r="AA1104" i="5"/>
  <c r="AA609" i="5"/>
  <c r="AA3562" i="5"/>
  <c r="AA607" i="5"/>
  <c r="AA524" i="5"/>
  <c r="AA630" i="5"/>
  <c r="AA622" i="5"/>
  <c r="AA3532" i="5"/>
  <c r="AA4180" i="5"/>
  <c r="AA2807" i="5"/>
  <c r="AA3477" i="5"/>
  <c r="AA543" i="5"/>
  <c r="AA3480" i="5"/>
  <c r="AA3151" i="5"/>
  <c r="AA3164" i="5"/>
  <c r="AA948" i="5"/>
  <c r="AA3565" i="5"/>
  <c r="AA947" i="5"/>
  <c r="AA441" i="5"/>
  <c r="AA2857" i="5"/>
  <c r="AA2856" i="5"/>
  <c r="AA410" i="5"/>
  <c r="AA1649" i="5"/>
  <c r="AA1610" i="5"/>
  <c r="AA396" i="5"/>
  <c r="AA1583" i="5"/>
  <c r="AA1531" i="5"/>
  <c r="AA1506" i="5"/>
  <c r="AA2806" i="5"/>
  <c r="AA448" i="5"/>
  <c r="AA2805" i="5"/>
  <c r="AA2804" i="5"/>
  <c r="AA2803" i="5"/>
  <c r="AA4159" i="5"/>
  <c r="AA646" i="5"/>
  <c r="AA2802" i="5"/>
  <c r="AA271" i="5"/>
  <c r="AA346" i="5"/>
  <c r="AA2801" i="5"/>
  <c r="AA2800" i="5"/>
  <c r="AA2869" i="5"/>
  <c r="AA348" i="5"/>
  <c r="AA1014" i="5"/>
  <c r="AA2799" i="5"/>
  <c r="AA946" i="5"/>
  <c r="AA2798" i="5"/>
  <c r="AA945" i="5"/>
  <c r="AA2797" i="5"/>
  <c r="AA2796" i="5"/>
  <c r="AA2795" i="5"/>
  <c r="AA2794" i="5"/>
  <c r="AA2793" i="5"/>
  <c r="AA944" i="5"/>
  <c r="AA943" i="5"/>
  <c r="AA942" i="5"/>
  <c r="AA2792" i="5"/>
  <c r="AA2791" i="5"/>
  <c r="AA2790" i="5"/>
  <c r="AA2789" i="5"/>
  <c r="AA2788" i="5"/>
  <c r="AA2787" i="5"/>
  <c r="AA941" i="5"/>
  <c r="AA2786" i="5"/>
  <c r="AA940" i="5"/>
  <c r="AA939" i="5"/>
  <c r="AA3775" i="5"/>
  <c r="AA2785" i="5"/>
  <c r="AA2784" i="5"/>
  <c r="AA938" i="5"/>
  <c r="AA2783" i="5"/>
  <c r="AA2782" i="5"/>
  <c r="AA2781" i="5"/>
  <c r="AA2780" i="5"/>
  <c r="AA2779" i="5"/>
  <c r="AA2778" i="5"/>
  <c r="AA2777" i="5"/>
  <c r="AA2776" i="5"/>
  <c r="AA2775" i="5"/>
  <c r="AA937" i="5"/>
  <c r="AA2774" i="5"/>
  <c r="AA2773" i="5"/>
  <c r="AA2772" i="5"/>
  <c r="AA936" i="5"/>
  <c r="AA2771" i="5"/>
  <c r="AA2770" i="5"/>
  <c r="AA2769" i="5"/>
  <c r="AA2768" i="5"/>
  <c r="AA2767" i="5"/>
  <c r="AA2766" i="5"/>
  <c r="AA935" i="5"/>
  <c r="AA2765" i="5"/>
  <c r="AA934" i="5"/>
  <c r="AA933" i="5"/>
  <c r="AA932" i="5"/>
  <c r="AA931" i="5"/>
  <c r="AA1225" i="5"/>
  <c r="AA2764" i="5"/>
  <c r="AA2763" i="5"/>
  <c r="AA2762" i="5"/>
  <c r="AA2761" i="5"/>
  <c r="AA2760" i="5"/>
  <c r="AA930" i="5"/>
  <c r="AA2759" i="5"/>
  <c r="AA2758" i="5"/>
  <c r="AA929" i="5"/>
  <c r="AA928" i="5"/>
  <c r="AA927" i="5"/>
  <c r="AA2757" i="5"/>
  <c r="AA2756" i="5"/>
  <c r="AA926" i="5"/>
  <c r="AA2755" i="5"/>
  <c r="AA2754" i="5"/>
  <c r="AA925" i="5"/>
  <c r="AA2753" i="5"/>
  <c r="AA924" i="5"/>
  <c r="AA2752" i="5"/>
  <c r="AA923" i="5"/>
  <c r="AA2751" i="5"/>
  <c r="AA2750" i="5"/>
  <c r="AA922" i="5"/>
  <c r="AA921" i="5"/>
  <c r="AA2749" i="5"/>
  <c r="AA2748" i="5"/>
  <c r="AA2747" i="5"/>
  <c r="AA2746" i="5"/>
  <c r="AA2745" i="5"/>
  <c r="AA2744" i="5"/>
  <c r="AA2743" i="5"/>
  <c r="AA2742" i="5"/>
  <c r="AA920" i="5"/>
  <c r="AA919" i="5"/>
  <c r="AA2741" i="5"/>
  <c r="AA2740" i="5"/>
  <c r="AA2739" i="5"/>
  <c r="AA2738" i="5"/>
  <c r="AA2737" i="5"/>
  <c r="AA918" i="5"/>
  <c r="AA2736" i="5"/>
  <c r="AA724" i="5"/>
  <c r="AA2735" i="5"/>
  <c r="AA917" i="5"/>
  <c r="AA2734" i="5"/>
  <c r="AA916" i="5"/>
  <c r="AA4426" i="5"/>
  <c r="AA360" i="5"/>
  <c r="AA2733" i="5"/>
  <c r="AA527" i="5"/>
  <c r="AA3143" i="5"/>
  <c r="AA915" i="5"/>
  <c r="AA208" i="5"/>
  <c r="AA2732" i="5"/>
  <c r="AA2731" i="5"/>
  <c r="AA2730" i="5"/>
  <c r="AA2729" i="5"/>
  <c r="AA2728" i="5"/>
  <c r="AA2895" i="5"/>
  <c r="AA279" i="5"/>
  <c r="AA2727" i="5"/>
  <c r="AA914" i="5"/>
  <c r="AA913" i="5"/>
  <c r="AA2726" i="5"/>
  <c r="AA4130" i="5"/>
  <c r="AA1242" i="5"/>
  <c r="AA835" i="5"/>
  <c r="AA1216" i="5"/>
  <c r="AA912" i="5"/>
  <c r="AA2725" i="5"/>
  <c r="AA2724" i="5"/>
  <c r="AA130" i="5"/>
  <c r="AA119" i="5"/>
  <c r="AA3547" i="5"/>
  <c r="AA911" i="5"/>
  <c r="AA2922" i="5"/>
  <c r="AA4436" i="5"/>
  <c r="AA910" i="5"/>
  <c r="AA2723" i="5"/>
  <c r="AA164" i="5"/>
  <c r="AA156" i="5"/>
  <c r="AA126" i="5"/>
  <c r="AA128" i="5"/>
  <c r="AA481" i="5"/>
  <c r="AA124" i="5"/>
  <c r="AA3311" i="5"/>
  <c r="AA4849" i="5"/>
  <c r="AA4726" i="5"/>
  <c r="AA4725" i="5"/>
  <c r="AA4714" i="5"/>
  <c r="AA4648" i="5"/>
  <c r="AA3237" i="5"/>
  <c r="AA4586" i="5"/>
  <c r="AA4523" i="5"/>
  <c r="AA4526" i="5"/>
  <c r="AA4469" i="5"/>
  <c r="AA1116" i="5"/>
  <c r="AA4484" i="5"/>
  <c r="AA4483" i="5"/>
  <c r="AA4482" i="5"/>
  <c r="AA3772" i="5"/>
  <c r="AA3067" i="5"/>
  <c r="AA582" i="5"/>
  <c r="AA4476" i="5"/>
  <c r="AA4524" i="5"/>
  <c r="AA4530" i="5"/>
  <c r="AA4470" i="5"/>
  <c r="AA1570" i="5"/>
  <c r="AA4439" i="5"/>
  <c r="AA3505" i="5"/>
  <c r="AA3180" i="5"/>
  <c r="AA1622" i="5"/>
  <c r="AA1404" i="5"/>
  <c r="AA1312" i="5"/>
  <c r="AA1109" i="5"/>
  <c r="AA1106" i="5"/>
  <c r="AA908" i="5"/>
  <c r="AA1105" i="5"/>
  <c r="AA36" i="5"/>
  <c r="AA110" i="5"/>
  <c r="AA52" i="5"/>
  <c r="AA2930" i="5"/>
  <c r="AA2929" i="5"/>
  <c r="AA661" i="5"/>
  <c r="AA4408" i="5"/>
  <c r="AA4235" i="5"/>
  <c r="AA4230" i="5"/>
  <c r="AA4209" i="5"/>
  <c r="AA4204" i="5"/>
  <c r="AA3496" i="5"/>
  <c r="AA4120" i="5"/>
  <c r="AA4393" i="5"/>
  <c r="AA3783" i="5"/>
  <c r="AA3771" i="5"/>
  <c r="AA3777" i="5"/>
  <c r="AA3778" i="5"/>
  <c r="AA3684" i="5"/>
  <c r="AA3682" i="5"/>
  <c r="AA1273" i="5"/>
  <c r="AA484" i="5"/>
  <c r="AA3589" i="5"/>
  <c r="AA3536" i="5"/>
  <c r="AA3497" i="5"/>
  <c r="AA3577" i="5"/>
  <c r="AA3534" i="5"/>
  <c r="AA3460" i="5"/>
  <c r="AA3425" i="5"/>
  <c r="AA3312" i="5"/>
  <c r="AA3298" i="5"/>
  <c r="AA3388" i="5"/>
  <c r="AA3303" i="5"/>
  <c r="AA3276" i="5"/>
  <c r="AA3252" i="5"/>
  <c r="AA3251" i="5"/>
  <c r="AA3142" i="5"/>
  <c r="AA3221" i="5"/>
  <c r="AA3220" i="5"/>
  <c r="AA3216" i="5"/>
  <c r="AA3218" i="5"/>
  <c r="AA3193" i="5"/>
  <c r="AA3202" i="5"/>
  <c r="AA1108" i="5"/>
  <c r="AA3148" i="5"/>
  <c r="AA3137" i="5"/>
  <c r="AA3147" i="5"/>
  <c r="AA3104" i="5"/>
  <c r="AA3039" i="5"/>
  <c r="AA3053" i="5"/>
  <c r="AA3041" i="5"/>
  <c r="AA446" i="5"/>
  <c r="AA1000" i="5"/>
  <c r="AA3055" i="5"/>
  <c r="AA3260" i="5"/>
  <c r="AA3044" i="5"/>
  <c r="AA3043" i="5"/>
  <c r="AA3042" i="5"/>
  <c r="AA3033" i="5"/>
  <c r="AA2968" i="5"/>
  <c r="AA2978" i="5"/>
  <c r="AA2976" i="5"/>
  <c r="AA2979" i="5"/>
  <c r="AA2981" i="5"/>
  <c r="AA2980" i="5"/>
  <c r="AA2998" i="5"/>
  <c r="AA2721" i="5"/>
  <c r="AA2967" i="5"/>
  <c r="AA1056" i="5"/>
  <c r="AA2903" i="5"/>
  <c r="AA289" i="5"/>
  <c r="AA3683" i="5"/>
  <c r="AA2675" i="5"/>
  <c r="AA2539" i="5"/>
  <c r="AA1656" i="5"/>
  <c r="AA1658" i="5"/>
  <c r="AA2534" i="5"/>
  <c r="AA2526" i="5"/>
  <c r="AA2522" i="5"/>
  <c r="AA1657" i="5"/>
  <c r="AA1449" i="5"/>
  <c r="AA277" i="5"/>
  <c r="AA1279" i="5"/>
  <c r="AA1599" i="5"/>
  <c r="AA1204" i="5"/>
  <c r="AA1598" i="5"/>
  <c r="AA1457" i="5"/>
  <c r="AA1487" i="5"/>
  <c r="AA1488" i="5"/>
  <c r="AA1452" i="5"/>
  <c r="AA4605" i="5"/>
  <c r="AA160" i="5"/>
  <c r="AA1439" i="5"/>
  <c r="AA1424" i="5"/>
  <c r="AA1421" i="5"/>
  <c r="AA1422" i="5"/>
  <c r="AA1411" i="5"/>
  <c r="AA1412" i="5"/>
  <c r="AA1318" i="5"/>
  <c r="AA1406" i="5"/>
  <c r="AA1419" i="5"/>
  <c r="AA1321" i="5"/>
  <c r="AA1290" i="5"/>
  <c r="AA1272" i="5"/>
  <c r="AA1453" i="5"/>
  <c r="AA3213" i="5"/>
  <c r="AA4144" i="5"/>
  <c r="AA1286" i="5"/>
  <c r="AA1274" i="5"/>
  <c r="AA2977" i="5"/>
  <c r="AA3570" i="5"/>
  <c r="AA1113" i="5"/>
  <c r="AA876" i="5"/>
  <c r="AA877" i="5"/>
  <c r="AA878" i="5"/>
  <c r="AA1269" i="5"/>
  <c r="AA854" i="5"/>
  <c r="AA1110" i="5"/>
  <c r="AA1117" i="5"/>
  <c r="AA1112" i="5"/>
  <c r="AA1091" i="5"/>
  <c r="AA1292" i="5"/>
  <c r="AA993" i="5"/>
  <c r="AA1275" i="5"/>
  <c r="AA1278" i="5"/>
  <c r="AA995" i="5"/>
  <c r="AA1067" i="5"/>
  <c r="AA1068" i="5"/>
  <c r="AA1002" i="5"/>
  <c r="AA4507" i="5"/>
  <c r="AA1425" i="5"/>
  <c r="AA1169" i="5"/>
  <c r="AA1061" i="5"/>
  <c r="AA853" i="5"/>
  <c r="AA740" i="5"/>
  <c r="AA684" i="5"/>
  <c r="AA594" i="5"/>
  <c r="AA366" i="5"/>
  <c r="AA499" i="5"/>
  <c r="AA367" i="5"/>
  <c r="AA500" i="5"/>
  <c r="AA663" i="5"/>
  <c r="AA444" i="5"/>
  <c r="AA445" i="5"/>
  <c r="AA234" i="5"/>
  <c r="AA566" i="5"/>
  <c r="AA572" i="5"/>
  <c r="AA486" i="5"/>
  <c r="AA485" i="5"/>
  <c r="AA358" i="5"/>
  <c r="AA513" i="5"/>
  <c r="AA515" i="5"/>
  <c r="AA514" i="5"/>
  <c r="AA489" i="5"/>
  <c r="AA509" i="5"/>
  <c r="AA350" i="5"/>
  <c r="AA510" i="5"/>
  <c r="AA483" i="5"/>
  <c r="AA361" i="5"/>
  <c r="AA1264" i="5"/>
  <c r="AA165" i="5"/>
  <c r="AA166" i="5"/>
  <c r="AA162" i="5"/>
  <c r="AA153" i="5"/>
  <c r="AA149" i="5"/>
  <c r="AA137" i="5"/>
  <c r="AA1483" i="5"/>
  <c r="AA3593" i="5"/>
  <c r="AA2521" i="5"/>
  <c r="AA109" i="5"/>
  <c r="AA108" i="5"/>
  <c r="AA1280" i="5"/>
  <c r="AA3244" i="5"/>
  <c r="AA29" i="5"/>
  <c r="AA3278" i="5"/>
  <c r="AA3236" i="5"/>
  <c r="AA2514" i="5"/>
  <c r="AA4217" i="5"/>
  <c r="AA1503" i="5"/>
  <c r="AA198" i="5"/>
  <c r="AA1472" i="5"/>
  <c r="AA3138" i="5"/>
  <c r="AA4561" i="5"/>
  <c r="AA3540" i="5"/>
  <c r="AA3448" i="5"/>
  <c r="AA3206" i="5"/>
  <c r="AA2577" i="5"/>
  <c r="AA3129" i="5"/>
  <c r="AA2639" i="5"/>
  <c r="AA2580" i="5"/>
  <c r="AA2970" i="5"/>
  <c r="AA2988" i="5"/>
  <c r="AA3419" i="5"/>
  <c r="AA2677" i="5"/>
  <c r="AA2519" i="5"/>
  <c r="AA1582" i="5"/>
  <c r="AA2505" i="5"/>
  <c r="AA1418" i="5"/>
  <c r="AA1186" i="5"/>
  <c r="AA1090" i="5"/>
  <c r="AA1066" i="5"/>
  <c r="AA733" i="5"/>
  <c r="AA4459" i="5"/>
  <c r="AA467" i="5"/>
  <c r="AA466" i="5"/>
  <c r="AA4694" i="5"/>
  <c r="AA4532" i="5"/>
  <c r="AA1003" i="5"/>
  <c r="AA4468" i="5"/>
  <c r="AA3586" i="5"/>
  <c r="AA3520" i="5"/>
  <c r="AA4416" i="5"/>
  <c r="AA2701" i="5"/>
  <c r="AA1524" i="5"/>
  <c r="AA2636" i="5"/>
  <c r="AA1496" i="5"/>
  <c r="AA1208" i="5"/>
  <c r="AA4420" i="5"/>
  <c r="AA1191" i="5"/>
  <c r="AA4417" i="5"/>
  <c r="AA4414" i="5"/>
  <c r="AA4409" i="5"/>
  <c r="AA4413" i="5"/>
  <c r="AA4407" i="5"/>
  <c r="AA4422" i="5"/>
  <c r="AA538" i="5"/>
  <c r="AA167" i="5"/>
  <c r="AA1218" i="5"/>
  <c r="AA42" i="5"/>
  <c r="AA681" i="5"/>
  <c r="AA4467" i="5"/>
  <c r="AA2310" i="5"/>
  <c r="AA4718" i="5"/>
  <c r="AA2679" i="5"/>
  <c r="AA4830" i="5"/>
  <c r="AA2495" i="5"/>
  <c r="AA4825" i="5"/>
  <c r="AA1718" i="5"/>
  <c r="AA3102" i="5"/>
  <c r="AA680" i="5"/>
  <c r="AA4729" i="5"/>
  <c r="AA4817" i="5"/>
  <c r="AA2631" i="5"/>
  <c r="AA2309" i="5"/>
  <c r="AA1336" i="5"/>
  <c r="AA3453" i="5"/>
  <c r="AA2386" i="5"/>
  <c r="AA2308" i="5"/>
  <c r="AA2307" i="5"/>
  <c r="AA2306" i="5"/>
  <c r="AA1783" i="5"/>
  <c r="AA2305" i="5"/>
  <c r="AA2304" i="5"/>
  <c r="AA2303" i="5"/>
  <c r="AA1852" i="5"/>
  <c r="AA2302" i="5"/>
  <c r="AA2494" i="5"/>
  <c r="AA2301" i="5"/>
  <c r="AA1851" i="5"/>
  <c r="AA2300" i="5"/>
  <c r="AA2493" i="5"/>
  <c r="AA2299" i="5"/>
  <c r="AA2298" i="5"/>
  <c r="AA2297" i="5"/>
  <c r="AA2296" i="5"/>
  <c r="AA2295" i="5"/>
  <c r="AA2492" i="5"/>
  <c r="AA2294" i="5"/>
  <c r="AA2293" i="5"/>
  <c r="AA2292" i="5"/>
  <c r="AA2385" i="5"/>
  <c r="AA2291" i="5"/>
  <c r="AA2290" i="5"/>
  <c r="AA2289" i="5"/>
  <c r="AA2288" i="5"/>
  <c r="AA1782" i="5"/>
  <c r="AA1850" i="5"/>
  <c r="AA2287" i="5"/>
  <c r="AA2286" i="5"/>
  <c r="AA2384" i="5"/>
  <c r="AA2285" i="5"/>
  <c r="AA2284" i="5"/>
  <c r="AA2283" i="5"/>
  <c r="AA2282" i="5"/>
  <c r="AA2281" i="5"/>
  <c r="AA2491" i="5"/>
  <c r="AA2280" i="5"/>
  <c r="AA2490" i="5"/>
  <c r="AA2279" i="5"/>
  <c r="AA2489" i="5"/>
  <c r="AA1781" i="5"/>
  <c r="AA1849" i="5"/>
  <c r="AA2278" i="5"/>
  <c r="AA2277" i="5"/>
  <c r="AA2488" i="5"/>
  <c r="AA2276" i="5"/>
  <c r="AA2275" i="5"/>
  <c r="AA1848" i="5"/>
  <c r="AA1717" i="5"/>
  <c r="AA2487" i="5"/>
  <c r="AA2274" i="5"/>
  <c r="AA2273" i="5"/>
  <c r="AA2272" i="5"/>
  <c r="AA2271" i="5"/>
  <c r="AA2270" i="5"/>
  <c r="AA4705" i="5"/>
  <c r="AA2269" i="5"/>
  <c r="AA2268" i="5"/>
  <c r="AA2267" i="5"/>
  <c r="AA4704" i="5"/>
  <c r="AA2486" i="5"/>
  <c r="AA2266" i="5"/>
  <c r="AA1780" i="5"/>
  <c r="AA2485" i="5"/>
  <c r="AA2265" i="5"/>
  <c r="AA1779" i="5"/>
  <c r="AA1778" i="5"/>
  <c r="AA1847" i="5"/>
  <c r="AA2484" i="5"/>
  <c r="AA2264" i="5"/>
  <c r="AA2263" i="5"/>
  <c r="AA2262" i="5"/>
  <c r="AA2261" i="5"/>
  <c r="AA2260" i="5"/>
  <c r="AA2259" i="5"/>
  <c r="AA2258" i="5"/>
  <c r="AA2257" i="5"/>
  <c r="AA1777" i="5"/>
  <c r="AA2256" i="5"/>
  <c r="AA2255" i="5"/>
  <c r="AA1716" i="5"/>
  <c r="AA2254" i="5"/>
  <c r="AA2253" i="5"/>
  <c r="AA2483" i="5"/>
  <c r="AA1715" i="5"/>
  <c r="AA1714" i="5"/>
  <c r="AA1776" i="5"/>
  <c r="AA2482" i="5"/>
  <c r="AA1846" i="5"/>
  <c r="AA1845" i="5"/>
  <c r="AA1713" i="5"/>
  <c r="AA2252" i="5"/>
  <c r="AA2251" i="5"/>
  <c r="AA2250" i="5"/>
  <c r="AA1712" i="5"/>
  <c r="AA2249" i="5"/>
  <c r="AA1711" i="5"/>
  <c r="AA4673" i="5"/>
  <c r="AA4684" i="5"/>
  <c r="AA1844" i="5"/>
  <c r="AA2481" i="5"/>
  <c r="AA2248" i="5"/>
  <c r="AA2247" i="5"/>
  <c r="AA2480" i="5"/>
  <c r="AA2246" i="5"/>
  <c r="AA2245" i="5"/>
  <c r="AA2479" i="5"/>
  <c r="AA2244" i="5"/>
  <c r="AA2243" i="5"/>
  <c r="AA2383" i="5"/>
  <c r="AA2242" i="5"/>
  <c r="AA1710" i="5"/>
  <c r="AA2241" i="5"/>
  <c r="AA2240" i="5"/>
  <c r="AA2239" i="5"/>
  <c r="AA2382" i="5"/>
  <c r="AA2381" i="5"/>
  <c r="AA2238" i="5"/>
  <c r="AA2380" i="5"/>
  <c r="AA2379" i="5"/>
  <c r="AA1709" i="5"/>
  <c r="AA2478" i="5"/>
  <c r="AA1775" i="5"/>
  <c r="AA2237" i="5"/>
  <c r="AA2477" i="5"/>
  <c r="AA2236" i="5"/>
  <c r="AA2235" i="5"/>
  <c r="AA1843" i="5"/>
  <c r="AA2378" i="5"/>
  <c r="AA2234" i="5"/>
  <c r="AA1708" i="5"/>
  <c r="AA4584" i="5"/>
  <c r="AA2233" i="5"/>
  <c r="AA1707" i="5"/>
  <c r="AA1706" i="5"/>
  <c r="AA2476" i="5"/>
  <c r="AA1842" i="5"/>
  <c r="AA2475" i="5"/>
  <c r="AA2377" i="5"/>
  <c r="AA2232" i="5"/>
  <c r="AA4657" i="5"/>
  <c r="AA1774" i="5"/>
  <c r="AA2231" i="5"/>
  <c r="AA2376" i="5"/>
  <c r="AA2230" i="5"/>
  <c r="AA1773" i="5"/>
  <c r="AA2229" i="5"/>
  <c r="AA2375" i="5"/>
  <c r="AA2228" i="5"/>
  <c r="AA2227" i="5"/>
  <c r="AA2374" i="5"/>
  <c r="AA2373" i="5"/>
  <c r="AA1705" i="5"/>
  <c r="AA2474" i="5"/>
  <c r="AA2226" i="5"/>
  <c r="AA1704" i="5"/>
  <c r="AA2372" i="5"/>
  <c r="AA2371" i="5"/>
  <c r="AA2370" i="5"/>
  <c r="AA2369" i="5"/>
  <c r="AA1772" i="5"/>
  <c r="AA2368" i="5"/>
  <c r="AA2367" i="5"/>
  <c r="AA2473" i="5"/>
  <c r="AA1771" i="5"/>
  <c r="AA2366" i="5"/>
  <c r="AA2225" i="5"/>
  <c r="AA1770" i="5"/>
  <c r="AA1841" i="5"/>
  <c r="AA1703" i="5"/>
  <c r="AA1840" i="5"/>
  <c r="AA1702" i="5"/>
  <c r="AA1839" i="5"/>
  <c r="AA1838" i="5"/>
  <c r="AA1837" i="5"/>
  <c r="AA2365" i="5"/>
  <c r="AA4632" i="5"/>
  <c r="AA2472" i="5"/>
  <c r="AA2224" i="5"/>
  <c r="AA2223" i="5"/>
  <c r="AA2222" i="5"/>
  <c r="AA2221" i="5"/>
  <c r="AA2220" i="5"/>
  <c r="AA2219" i="5"/>
  <c r="AA2218" i="5"/>
  <c r="AA2217" i="5"/>
  <c r="AA2216" i="5"/>
  <c r="AA2215" i="5"/>
  <c r="AA2214" i="5"/>
  <c r="AA2471" i="5"/>
  <c r="AA2213" i="5"/>
  <c r="AA2212" i="5"/>
  <c r="AA2211" i="5"/>
  <c r="AA2210" i="5"/>
  <c r="AA2209" i="5"/>
  <c r="AA2208" i="5"/>
  <c r="AA2364" i="5"/>
  <c r="AA2470" i="5"/>
  <c r="AA2207" i="5"/>
  <c r="AA1769" i="5"/>
  <c r="AA4629" i="5"/>
  <c r="AA2206" i="5"/>
  <c r="AA2363" i="5"/>
  <c r="AA2205" i="5"/>
  <c r="AA2362" i="5"/>
  <c r="AA2204" i="5"/>
  <c r="AA2361" i="5"/>
  <c r="AA1701" i="5"/>
  <c r="AA1836" i="5"/>
  <c r="AA2360" i="5"/>
  <c r="AA2469" i="5"/>
  <c r="AA2203" i="5"/>
  <c r="AA2202" i="5"/>
  <c r="AA1835" i="5"/>
  <c r="AA2201" i="5"/>
  <c r="AA2200" i="5"/>
  <c r="AA1768" i="5"/>
  <c r="AA2468" i="5"/>
  <c r="AA1834" i="5"/>
  <c r="AA2467" i="5"/>
  <c r="AA2199" i="5"/>
  <c r="AA2198" i="5"/>
  <c r="AA1767" i="5"/>
  <c r="AA4621" i="5"/>
  <c r="AA2359" i="5"/>
  <c r="AA1766" i="5"/>
  <c r="AA1833" i="5"/>
  <c r="AA2358" i="5"/>
  <c r="AA1765" i="5"/>
  <c r="AA1700" i="5"/>
  <c r="AA2197" i="5"/>
  <c r="AA2196" i="5"/>
  <c r="AA2195" i="5"/>
  <c r="AA2357" i="5"/>
  <c r="AA2466" i="5"/>
  <c r="AA2194" i="5"/>
  <c r="AA2193" i="5"/>
  <c r="AA2192" i="5"/>
  <c r="AA2191" i="5"/>
  <c r="AA1764" i="5"/>
  <c r="AA2465" i="5"/>
  <c r="AA1763" i="5"/>
  <c r="AA1699" i="5"/>
  <c r="AA2190" i="5"/>
  <c r="AA1698" i="5"/>
  <c r="AA2464" i="5"/>
  <c r="AA1762" i="5"/>
  <c r="AA1761" i="5"/>
  <c r="AA1832" i="5"/>
  <c r="AA1760" i="5"/>
  <c r="AA1759" i="5"/>
  <c r="AA1831" i="5"/>
  <c r="AA1758" i="5"/>
  <c r="AA1757" i="5"/>
  <c r="AA2463" i="5"/>
  <c r="AA2356" i="5"/>
  <c r="AA1830" i="5"/>
  <c r="AA1697" i="5"/>
  <c r="AA1756" i="5"/>
  <c r="AA2355" i="5"/>
  <c r="AA1755" i="5"/>
  <c r="AA1829" i="5"/>
  <c r="AA2189" i="5"/>
  <c r="AA2188" i="5"/>
  <c r="AA2187" i="5"/>
  <c r="AA2354" i="5"/>
  <c r="AA1754" i="5"/>
  <c r="AA2353" i="5"/>
  <c r="AA2186" i="5"/>
  <c r="AA2185" i="5"/>
  <c r="AA2352" i="5"/>
  <c r="AA2184" i="5"/>
  <c r="AA4631" i="5"/>
  <c r="AA1828" i="5"/>
  <c r="AA2462" i="5"/>
  <c r="AA2461" i="5"/>
  <c r="AA2351" i="5"/>
  <c r="AA1753" i="5"/>
  <c r="AA1696" i="5"/>
  <c r="AA2460" i="5"/>
  <c r="AA2350" i="5"/>
  <c r="AA1827" i="5"/>
  <c r="AA1826" i="5"/>
  <c r="AA2459" i="5"/>
  <c r="AA2349" i="5"/>
  <c r="AA2183" i="5"/>
  <c r="AA1695" i="5"/>
  <c r="AA2182" i="5"/>
  <c r="AA2348" i="5"/>
  <c r="AA2181" i="5"/>
  <c r="AA1825" i="5"/>
  <c r="AA2347" i="5"/>
  <c r="AA2346" i="5"/>
  <c r="AA2458" i="5"/>
  <c r="AA2180" i="5"/>
  <c r="AA1752" i="5"/>
  <c r="AA2345" i="5"/>
  <c r="AA2344" i="5"/>
  <c r="AA2179" i="5"/>
  <c r="AA2178" i="5"/>
  <c r="AA1824" i="5"/>
  <c r="AA2457" i="5"/>
  <c r="AA1751" i="5"/>
  <c r="AA1750" i="5"/>
  <c r="AA2456" i="5"/>
  <c r="AA2455" i="5"/>
  <c r="AA1694" i="5"/>
  <c r="AA2177" i="5"/>
  <c r="AA1823" i="5"/>
  <c r="AA1749" i="5"/>
  <c r="AA2454" i="5"/>
  <c r="AA2176" i="5"/>
  <c r="AA2175" i="5"/>
  <c r="AA2453" i="5"/>
  <c r="AA2343" i="5"/>
  <c r="AA1822" i="5"/>
  <c r="AA2342" i="5"/>
  <c r="AA2174" i="5"/>
  <c r="AA2173" i="5"/>
  <c r="AA1821" i="5"/>
  <c r="AA2172" i="5"/>
  <c r="AA2341" i="5"/>
  <c r="AA2171" i="5"/>
  <c r="AA1820" i="5"/>
  <c r="AA2170" i="5"/>
  <c r="AA2169" i="5"/>
  <c r="AA1748" i="5"/>
  <c r="AA2452" i="5"/>
  <c r="AA2168" i="5"/>
  <c r="AA2167" i="5"/>
  <c r="AA2166" i="5"/>
  <c r="AA2165" i="5"/>
  <c r="AA2164" i="5"/>
  <c r="AA1693" i="5"/>
  <c r="AA2163" i="5"/>
  <c r="AA2340" i="5"/>
  <c r="AA2162" i="5"/>
  <c r="AA2161" i="5"/>
  <c r="AA2160" i="5"/>
  <c r="AA1747" i="5"/>
  <c r="AA1746" i="5"/>
  <c r="AA1745" i="5"/>
  <c r="AA2159" i="5"/>
  <c r="AA2158" i="5"/>
  <c r="AA2157" i="5"/>
  <c r="AA2156" i="5"/>
  <c r="AA2155" i="5"/>
  <c r="AA2154" i="5"/>
  <c r="AA2153" i="5"/>
  <c r="AA2152" i="5"/>
  <c r="AA2151" i="5"/>
  <c r="AA2339" i="5"/>
  <c r="AA1819" i="5"/>
  <c r="AA1818" i="5"/>
  <c r="AA1817" i="5"/>
  <c r="AA2150" i="5"/>
  <c r="AA4672" i="5"/>
  <c r="AA1692" i="5"/>
  <c r="AA2338" i="5"/>
  <c r="AA2451" i="5"/>
  <c r="AA2149" i="5"/>
  <c r="AA2148" i="5"/>
  <c r="AA2147" i="5"/>
  <c r="AA2337" i="5"/>
  <c r="AA2450" i="5"/>
  <c r="AA2146" i="5"/>
  <c r="AA2145" i="5"/>
  <c r="AA1691" i="5"/>
  <c r="AA2144" i="5"/>
  <c r="AA1690" i="5"/>
  <c r="AA1744" i="5"/>
  <c r="AA1743" i="5"/>
  <c r="AA1742" i="5"/>
  <c r="AA2336" i="5"/>
  <c r="AA2449" i="5"/>
  <c r="AA2143" i="5"/>
  <c r="AA1741" i="5"/>
  <c r="AA1740" i="5"/>
  <c r="AA2142" i="5"/>
  <c r="AA1689" i="5"/>
  <c r="AA2141" i="5"/>
  <c r="AA2140" i="5"/>
  <c r="AA2139" i="5"/>
  <c r="AA2138" i="5"/>
  <c r="AA2335" i="5"/>
  <c r="AA2334" i="5"/>
  <c r="AA2333" i="5"/>
  <c r="AA2448" i="5"/>
  <c r="AA2332" i="5"/>
  <c r="AA2331" i="5"/>
  <c r="AA1816" i="5"/>
  <c r="AA2447" i="5"/>
  <c r="AA2330" i="5"/>
  <c r="AA2329" i="5"/>
  <c r="AA2137" i="5"/>
  <c r="AA2446" i="5"/>
  <c r="AA4630" i="5"/>
  <c r="AA2445" i="5"/>
  <c r="AA2328" i="5"/>
  <c r="AA2327" i="5"/>
  <c r="AA2444" i="5"/>
  <c r="AA2326" i="5"/>
  <c r="AA2325" i="5"/>
  <c r="AA1815" i="5"/>
  <c r="AA2443" i="5"/>
  <c r="AA2442" i="5"/>
  <c r="AA1739" i="5"/>
  <c r="AA2441" i="5"/>
  <c r="AA2440" i="5"/>
  <c r="AA2136" i="5"/>
  <c r="AA2439" i="5"/>
  <c r="AA2135" i="5"/>
  <c r="AA1688" i="5"/>
  <c r="AA2134" i="5"/>
  <c r="AA2133" i="5"/>
  <c r="AA2132" i="5"/>
  <c r="AA2131" i="5"/>
  <c r="AA2130" i="5"/>
  <c r="AA2129" i="5"/>
  <c r="AA2128" i="5"/>
  <c r="AA2717" i="5"/>
  <c r="AA2324" i="5"/>
  <c r="AA1738" i="5"/>
  <c r="AA1687" i="5"/>
  <c r="AA1814" i="5"/>
  <c r="AA2323" i="5"/>
  <c r="AA1686" i="5"/>
  <c r="AA2127" i="5"/>
  <c r="AA2322" i="5"/>
  <c r="AA2438" i="5"/>
  <c r="AA813" i="5"/>
  <c r="AA812" i="5"/>
  <c r="AA4816" i="5"/>
  <c r="AA2126" i="5"/>
  <c r="AA2125" i="5"/>
  <c r="AA1379" i="5"/>
  <c r="AA4815" i="5"/>
  <c r="AA4814" i="5"/>
  <c r="AA2437" i="5"/>
  <c r="AA4617" i="5"/>
  <c r="AA4645" i="5"/>
  <c r="AA4588" i="5"/>
  <c r="AA2688" i="5"/>
  <c r="AA4587" i="5"/>
  <c r="AA4247" i="5"/>
  <c r="AA4511" i="5"/>
  <c r="AA4496" i="5"/>
  <c r="AA4487" i="5"/>
  <c r="AA2905" i="5"/>
  <c r="AA4474" i="5"/>
  <c r="AA4472" i="5"/>
  <c r="AA2630" i="5"/>
  <c r="AA1125" i="5"/>
  <c r="AA2124" i="5"/>
  <c r="AA4239" i="5"/>
  <c r="AA4427" i="5"/>
  <c r="AA1813" i="5"/>
  <c r="AA4151" i="5"/>
  <c r="AA4148" i="5"/>
  <c r="AA1410" i="5"/>
  <c r="AA4157" i="5"/>
  <c r="AA2629" i="5"/>
  <c r="AA4839" i="5"/>
  <c r="AA3373" i="5"/>
  <c r="AA4813" i="5"/>
  <c r="AA3372" i="5"/>
  <c r="AA4812" i="5"/>
  <c r="AA4322" i="5"/>
  <c r="AA4811" i="5"/>
  <c r="AA4810" i="5"/>
  <c r="AA2628" i="5"/>
  <c r="AA4809" i="5"/>
  <c r="AA4821" i="5"/>
  <c r="AA4808" i="5"/>
  <c r="AA4807" i="5"/>
  <c r="AA4397" i="5"/>
  <c r="AA3165" i="5"/>
  <c r="AA3371" i="5"/>
  <c r="AA4806" i="5"/>
  <c r="AA4805" i="5"/>
  <c r="AA4804" i="5"/>
  <c r="AA4803" i="5"/>
  <c r="AA2627" i="5"/>
  <c r="AA1426" i="5"/>
  <c r="AA3370" i="5"/>
  <c r="AA4802" i="5"/>
  <c r="AA679" i="5"/>
  <c r="AA3369" i="5"/>
  <c r="AA4801" i="5"/>
  <c r="AA2626" i="5"/>
  <c r="AA4800" i="5"/>
  <c r="AA3368" i="5"/>
  <c r="AA3367" i="5"/>
  <c r="AA172" i="5"/>
  <c r="AA811" i="5"/>
  <c r="AA810" i="5"/>
  <c r="AA2625" i="5"/>
  <c r="AA1651" i="5"/>
  <c r="AA2123" i="5"/>
  <c r="AA2122" i="5"/>
  <c r="AA4799" i="5"/>
  <c r="AA3366" i="5"/>
  <c r="AA4320" i="5"/>
  <c r="AA3127" i="5"/>
  <c r="AA4319" i="5"/>
  <c r="AA4798" i="5"/>
  <c r="AA3365" i="5"/>
  <c r="AA4797" i="5"/>
  <c r="AA678" i="5"/>
  <c r="AA4318" i="5"/>
  <c r="AA2624" i="5"/>
  <c r="AA4735" i="5"/>
  <c r="AA3364" i="5"/>
  <c r="AA3126" i="5"/>
  <c r="AA2623" i="5"/>
  <c r="AA2622" i="5"/>
  <c r="AA3363" i="5"/>
  <c r="AA3096" i="5"/>
  <c r="AA4796" i="5"/>
  <c r="AA4795" i="5"/>
  <c r="AA2621" i="5"/>
  <c r="AA4317" i="5"/>
  <c r="AA3362" i="5"/>
  <c r="AA3361" i="5"/>
  <c r="AA4794" i="5"/>
  <c r="AA4502" i="5"/>
  <c r="AA4316" i="5"/>
  <c r="AA3125" i="5"/>
  <c r="AA4315" i="5"/>
  <c r="AA3360" i="5"/>
  <c r="AA4314" i="5"/>
  <c r="AA2620" i="5"/>
  <c r="AA3359" i="5"/>
  <c r="AA4313" i="5"/>
  <c r="AA4380" i="5"/>
  <c r="AA4793" i="5"/>
  <c r="AA2619" i="5"/>
  <c r="AA4792" i="5"/>
  <c r="AA4791" i="5"/>
  <c r="AA4790" i="5"/>
  <c r="AA809" i="5"/>
  <c r="AA4312" i="5"/>
  <c r="AA4311" i="5"/>
  <c r="AA3358" i="5"/>
  <c r="AA4310" i="5"/>
  <c r="AA4121" i="5"/>
  <c r="AA808" i="5"/>
  <c r="AA677" i="5"/>
  <c r="AA807" i="5"/>
  <c r="AA3131" i="5"/>
  <c r="AA3124" i="5"/>
  <c r="AA4789" i="5"/>
  <c r="AA3123" i="5"/>
  <c r="AA806" i="5"/>
  <c r="AA805" i="5"/>
  <c r="AA4309" i="5"/>
  <c r="AA4788" i="5"/>
  <c r="AA4787" i="5"/>
  <c r="AA4308" i="5"/>
  <c r="AA3604" i="5"/>
  <c r="AA804" i="5"/>
  <c r="AA803" i="5"/>
  <c r="AA3357" i="5"/>
  <c r="AA4732" i="5"/>
  <c r="AA4786" i="5"/>
  <c r="AA3356" i="5"/>
  <c r="AA3374" i="5"/>
  <c r="AA4785" i="5"/>
  <c r="AA4307" i="5"/>
  <c r="AA4784" i="5"/>
  <c r="AA2618" i="5"/>
  <c r="AA802" i="5"/>
  <c r="AA4783" i="5"/>
  <c r="AA801" i="5"/>
  <c r="AA2617" i="5"/>
  <c r="AA4398" i="5"/>
  <c r="AA3355" i="5"/>
  <c r="AA4782" i="5"/>
  <c r="AA800" i="5"/>
  <c r="AA3122" i="5"/>
  <c r="AA799" i="5"/>
  <c r="AA4820" i="5"/>
  <c r="AA4124" i="5"/>
  <c r="AA798" i="5"/>
  <c r="AA797" i="5"/>
  <c r="AA3354" i="5"/>
  <c r="AA4306" i="5"/>
  <c r="AA4305" i="5"/>
  <c r="AA4781" i="5"/>
  <c r="AA4361" i="5"/>
  <c r="AA4780" i="5"/>
  <c r="AA2616" i="5"/>
  <c r="AA4779" i="5"/>
  <c r="AA3121" i="5"/>
  <c r="AA3353" i="5"/>
  <c r="AA796" i="5"/>
  <c r="AA4778" i="5"/>
  <c r="AA795" i="5"/>
  <c r="AA3160" i="5"/>
  <c r="AA794" i="5"/>
  <c r="AA4304" i="5"/>
  <c r="AA3352" i="5"/>
  <c r="AA3351" i="5"/>
  <c r="AA3350" i="5"/>
  <c r="AA4303" i="5"/>
  <c r="AA2615" i="5"/>
  <c r="AA3349" i="5"/>
  <c r="AA3120" i="5"/>
  <c r="AA793" i="5"/>
  <c r="AA4777" i="5"/>
  <c r="AA4776" i="5"/>
  <c r="AA3348" i="5"/>
  <c r="AA4775" i="5"/>
  <c r="AA4225" i="5"/>
  <c r="AA4774" i="5"/>
  <c r="AA4819" i="5"/>
  <c r="AA4773" i="5"/>
  <c r="AA4736" i="5"/>
  <c r="AA676" i="5"/>
  <c r="AA2614" i="5"/>
  <c r="AA2613" i="5"/>
  <c r="AA792" i="5"/>
  <c r="AA791" i="5"/>
  <c r="AA790" i="5"/>
  <c r="AA4357" i="5"/>
  <c r="AA688" i="5"/>
  <c r="AA1197" i="5"/>
  <c r="AA3119" i="5"/>
  <c r="AA4772" i="5"/>
  <c r="AA2949" i="5"/>
  <c r="AA3118" i="5"/>
  <c r="AA3347" i="5"/>
  <c r="AA2612" i="5"/>
  <c r="AA789" i="5"/>
  <c r="AA788" i="5"/>
  <c r="AA787" i="5"/>
  <c r="AA786" i="5"/>
  <c r="AA3346" i="5"/>
  <c r="AA4302" i="5"/>
  <c r="AA4771" i="5"/>
  <c r="AA4301" i="5"/>
  <c r="AA4770" i="5"/>
  <c r="AA4222" i="5"/>
  <c r="AA785" i="5"/>
  <c r="AA3345" i="5"/>
  <c r="AA4769" i="5"/>
  <c r="AA4834" i="5"/>
  <c r="AA4300" i="5"/>
  <c r="AA4299" i="5"/>
  <c r="AA4768" i="5"/>
  <c r="AA4298" i="5"/>
  <c r="AA3344" i="5"/>
  <c r="AA4354" i="5"/>
  <c r="AA4297" i="5"/>
  <c r="AA2611" i="5"/>
  <c r="AA4767" i="5"/>
  <c r="AA3343" i="5"/>
  <c r="AA4731" i="5"/>
  <c r="AA4766" i="5"/>
  <c r="AA784" i="5"/>
  <c r="AA2610" i="5"/>
  <c r="AA3342" i="5"/>
  <c r="AA4765" i="5"/>
  <c r="AA4221" i="5"/>
  <c r="AA4764" i="5"/>
  <c r="AA4763" i="5"/>
  <c r="AA3117" i="5"/>
  <c r="AA2609" i="5"/>
  <c r="AA4296" i="5"/>
  <c r="AA4762" i="5"/>
  <c r="AA4761" i="5"/>
  <c r="AA2608" i="5"/>
  <c r="AA783" i="5"/>
  <c r="AA782" i="5"/>
  <c r="AA781" i="5"/>
  <c r="AA780" i="5"/>
  <c r="AA1629" i="5"/>
  <c r="AA779" i="5"/>
  <c r="AA4343" i="5"/>
  <c r="AA4760" i="5"/>
  <c r="AA4295" i="5"/>
  <c r="AA3341" i="5"/>
  <c r="AA675" i="5"/>
  <c r="AA3340" i="5"/>
  <c r="AA4759" i="5"/>
  <c r="AA3339" i="5"/>
  <c r="AA1423" i="5"/>
  <c r="AA4169" i="5"/>
  <c r="AA3338" i="5"/>
  <c r="AA1405" i="5"/>
  <c r="AA3116" i="5"/>
  <c r="AA778" i="5"/>
  <c r="AA777" i="5"/>
  <c r="AA2607" i="5"/>
  <c r="AA2606" i="5"/>
  <c r="AA4758" i="5"/>
  <c r="AA776" i="5"/>
  <c r="AA775" i="5"/>
  <c r="AA774" i="5"/>
  <c r="AA1064" i="5"/>
  <c r="AA3337" i="5"/>
  <c r="AA3336" i="5"/>
  <c r="AA4757" i="5"/>
  <c r="AA4294" i="5"/>
  <c r="AA4293" i="5"/>
  <c r="AA4292" i="5"/>
  <c r="AA4756" i="5"/>
  <c r="AA4337" i="5"/>
  <c r="AA4755" i="5"/>
  <c r="AA773" i="5"/>
  <c r="AA2605" i="5"/>
  <c r="AA4754" i="5"/>
  <c r="AA772" i="5"/>
  <c r="AA2604" i="5"/>
  <c r="AA4753" i="5"/>
  <c r="AA771" i="5"/>
  <c r="AA4291" i="5"/>
  <c r="AA770" i="5"/>
  <c r="AA4752" i="5"/>
  <c r="AA769" i="5"/>
  <c r="AA768" i="5"/>
  <c r="AA2603" i="5"/>
  <c r="AA674" i="5"/>
  <c r="AA4751" i="5"/>
  <c r="AA767" i="5"/>
  <c r="AA2602" i="5"/>
  <c r="AA4750" i="5"/>
  <c r="AA766" i="5"/>
  <c r="AA4749" i="5"/>
  <c r="AA765" i="5"/>
  <c r="AA4748" i="5"/>
  <c r="AA764" i="5"/>
  <c r="AA3335" i="5"/>
  <c r="AA2601" i="5"/>
  <c r="AA763" i="5"/>
  <c r="AA762" i="5"/>
  <c r="AA7" i="5"/>
  <c r="AA1812" i="5"/>
  <c r="AA2121" i="5"/>
  <c r="AA2120" i="5"/>
  <c r="AA2119" i="5"/>
  <c r="AA2118" i="5"/>
  <c r="AA2117" i="5"/>
  <c r="AA2116" i="5"/>
  <c r="AA2115" i="5"/>
  <c r="AA2114" i="5"/>
  <c r="AA2113" i="5"/>
  <c r="AA2112" i="5"/>
  <c r="AA1737" i="5"/>
  <c r="AA1736" i="5"/>
  <c r="AA1685" i="5"/>
  <c r="AA2111" i="5"/>
  <c r="AA2321" i="5"/>
  <c r="AA1735" i="5"/>
  <c r="AA2110" i="5"/>
  <c r="AA2109" i="5"/>
  <c r="AA2320" i="5"/>
  <c r="AA4258" i="5"/>
  <c r="AA4240" i="5"/>
  <c r="AA4216" i="5"/>
  <c r="AA4212" i="5"/>
  <c r="AA4210" i="5"/>
  <c r="AA4203" i="5"/>
  <c r="AA4172" i="5"/>
  <c r="AA2108" i="5"/>
  <c r="AA2436" i="5"/>
  <c r="AA4160" i="5"/>
  <c r="AA4113" i="5"/>
  <c r="AA3334" i="5"/>
  <c r="AA4114" i="5"/>
  <c r="AA3333" i="5"/>
  <c r="AA3596" i="5"/>
  <c r="AA1684" i="5"/>
  <c r="AA4119" i="5"/>
  <c r="AA2107" i="5"/>
  <c r="AA2106" i="5"/>
  <c r="AA1811" i="5"/>
  <c r="AA1810" i="5"/>
  <c r="AA2600" i="5"/>
  <c r="AA1683" i="5"/>
  <c r="AA3167" i="5"/>
  <c r="AA2105" i="5"/>
  <c r="AA2104" i="5"/>
  <c r="AA2103" i="5"/>
  <c r="AA2102" i="5"/>
  <c r="AA2101" i="5"/>
  <c r="AA2100" i="5"/>
  <c r="AA2099" i="5"/>
  <c r="AA2098" i="5"/>
  <c r="AA2097" i="5"/>
  <c r="AA2096" i="5"/>
  <c r="AA2095" i="5"/>
  <c r="AA2094" i="5"/>
  <c r="AA2093" i="5"/>
  <c r="AA2092" i="5"/>
  <c r="AA2091" i="5"/>
  <c r="AA2090" i="5"/>
  <c r="AA1682" i="5"/>
  <c r="AA2089" i="5"/>
  <c r="AA1809" i="5"/>
  <c r="AA1734" i="5"/>
  <c r="AA2088" i="5"/>
  <c r="AA2435" i="5"/>
  <c r="AA2087" i="5"/>
  <c r="AA2086" i="5"/>
  <c r="AA2434" i="5"/>
  <c r="AA1808" i="5"/>
  <c r="AA2085" i="5"/>
  <c r="AA2084" i="5"/>
  <c r="AA2083" i="5"/>
  <c r="AA1807" i="5"/>
  <c r="AA2082" i="5"/>
  <c r="AA2433" i="5"/>
  <c r="AA2081" i="5"/>
  <c r="AA2080" i="5"/>
  <c r="AA2079" i="5"/>
  <c r="AA1806" i="5"/>
  <c r="AA2432" i="5"/>
  <c r="AA2078" i="5"/>
  <c r="AA2077" i="5"/>
  <c r="AA2076" i="5"/>
  <c r="AA2075" i="5"/>
  <c r="AA2074" i="5"/>
  <c r="AA2073" i="5"/>
  <c r="AA2072" i="5"/>
  <c r="AA2431" i="5"/>
  <c r="AA2071" i="5"/>
  <c r="AA2070" i="5"/>
  <c r="AA2069" i="5"/>
  <c r="AA2068" i="5"/>
  <c r="AA2067" i="5"/>
  <c r="AA2066" i="5"/>
  <c r="AA2065" i="5"/>
  <c r="AA1733" i="5"/>
  <c r="AA2064" i="5"/>
  <c r="AA2063" i="5"/>
  <c r="AA2430" i="5"/>
  <c r="AA2062" i="5"/>
  <c r="AA2061" i="5"/>
  <c r="AA2060" i="5"/>
  <c r="AA2429" i="5"/>
  <c r="AA2059" i="5"/>
  <c r="AA2058" i="5"/>
  <c r="AA2057" i="5"/>
  <c r="AA2056" i="5"/>
  <c r="AA2055" i="5"/>
  <c r="AA2428" i="5"/>
  <c r="AA2054" i="5"/>
  <c r="AA1681" i="5"/>
  <c r="AA2053" i="5"/>
  <c r="AA2052" i="5"/>
  <c r="AA2051" i="5"/>
  <c r="AA2427" i="5"/>
  <c r="AA2050" i="5"/>
  <c r="AA1680" i="5"/>
  <c r="AA2426" i="5"/>
  <c r="AA2049" i="5"/>
  <c r="AA2048" i="5"/>
  <c r="AA2047" i="5"/>
  <c r="AA2046" i="5"/>
  <c r="AA2045" i="5"/>
  <c r="AA2044" i="5"/>
  <c r="AA2043" i="5"/>
  <c r="AA2042" i="5"/>
  <c r="AA2041" i="5"/>
  <c r="AA2040" i="5"/>
  <c r="AA2039" i="5"/>
  <c r="AA2038" i="5"/>
  <c r="AA2425" i="5"/>
  <c r="AA2037" i="5"/>
  <c r="AA2036" i="5"/>
  <c r="AA2035" i="5"/>
  <c r="AA1679" i="5"/>
  <c r="AA2424" i="5"/>
  <c r="AA2034" i="5"/>
  <c r="AA2033" i="5"/>
  <c r="AA2032" i="5"/>
  <c r="AA2031" i="5"/>
  <c r="AA2030" i="5"/>
  <c r="AA2029" i="5"/>
  <c r="AA2423" i="5"/>
  <c r="AA2028" i="5"/>
  <c r="AA2027" i="5"/>
  <c r="AA2026" i="5"/>
  <c r="AA1678" i="5"/>
  <c r="AA2422" i="5"/>
  <c r="AA2025" i="5"/>
  <c r="AA1805" i="5"/>
  <c r="AA2024" i="5"/>
  <c r="AA2023" i="5"/>
  <c r="AA2421" i="5"/>
  <c r="AA2022" i="5"/>
  <c r="AA2021" i="5"/>
  <c r="AA1804" i="5"/>
  <c r="AA2420" i="5"/>
  <c r="AA2020" i="5"/>
  <c r="AA2019" i="5"/>
  <c r="AA2419" i="5"/>
  <c r="AA1803" i="5"/>
  <c r="AA2018" i="5"/>
  <c r="AA2017" i="5"/>
  <c r="AA2418" i="5"/>
  <c r="AA2016" i="5"/>
  <c r="AA2015" i="5"/>
  <c r="AA2014" i="5"/>
  <c r="AA2013" i="5"/>
  <c r="AA2012" i="5"/>
  <c r="AA2011" i="5"/>
  <c r="AA2010" i="5"/>
  <c r="AA1677" i="5"/>
  <c r="AA2009" i="5"/>
  <c r="AA1732" i="5"/>
  <c r="AA2008" i="5"/>
  <c r="AA1802" i="5"/>
  <c r="AA1801" i="5"/>
  <c r="AA2007" i="5"/>
  <c r="AA1731" i="5"/>
  <c r="AA1800" i="5"/>
  <c r="AA2006" i="5"/>
  <c r="AA2005" i="5"/>
  <c r="AA1799" i="5"/>
  <c r="AA2004" i="5"/>
  <c r="AA2003" i="5"/>
  <c r="AA2002" i="5"/>
  <c r="AA2001" i="5"/>
  <c r="AA2417" i="5"/>
  <c r="AA2000" i="5"/>
  <c r="AA1999" i="5"/>
  <c r="AA1998" i="5"/>
  <c r="AA1997" i="5"/>
  <c r="AA1996" i="5"/>
  <c r="AA2416" i="5"/>
  <c r="AA1995" i="5"/>
  <c r="AA1994" i="5"/>
  <c r="AA1993" i="5"/>
  <c r="AA1992" i="5"/>
  <c r="AA1991" i="5"/>
  <c r="AA1990" i="5"/>
  <c r="AA1989" i="5"/>
  <c r="AA1730" i="5"/>
  <c r="AA1988" i="5"/>
  <c r="AA1987" i="5"/>
  <c r="AA1798" i="5"/>
  <c r="AA2415" i="5"/>
  <c r="AA1986" i="5"/>
  <c r="AA1985" i="5"/>
  <c r="AA1984" i="5"/>
  <c r="AA1983" i="5"/>
  <c r="AA1676" i="5"/>
  <c r="AA1982" i="5"/>
  <c r="AA1981" i="5"/>
  <c r="AA1980" i="5"/>
  <c r="AA2414" i="5"/>
  <c r="AA1979" i="5"/>
  <c r="AA1978" i="5"/>
  <c r="AA2413" i="5"/>
  <c r="AA1977" i="5"/>
  <c r="AA1729" i="5"/>
  <c r="AA1976" i="5"/>
  <c r="AA2412" i="5"/>
  <c r="AA1975" i="5"/>
  <c r="AA1974" i="5"/>
  <c r="AA1973" i="5"/>
  <c r="AA1797" i="5"/>
  <c r="AA1972" i="5"/>
  <c r="AA1971" i="5"/>
  <c r="AA1970" i="5"/>
  <c r="AA1796" i="5"/>
  <c r="AA1969" i="5"/>
  <c r="AA1728" i="5"/>
  <c r="AA2411" i="5"/>
  <c r="AA2410" i="5"/>
  <c r="AA1795" i="5"/>
  <c r="AA1968" i="5"/>
  <c r="AA1967" i="5"/>
  <c r="AA1966" i="5"/>
  <c r="AA1727" i="5"/>
  <c r="AA1965" i="5"/>
  <c r="AA1964" i="5"/>
  <c r="AA1794" i="5"/>
  <c r="AA1963" i="5"/>
  <c r="AA2409" i="5"/>
  <c r="AA1962" i="5"/>
  <c r="AA1675" i="5"/>
  <c r="AA1961" i="5"/>
  <c r="AA1674" i="5"/>
  <c r="AA1726" i="5"/>
  <c r="AA1960" i="5"/>
  <c r="AA1959" i="5"/>
  <c r="AA1958" i="5"/>
  <c r="AA1957" i="5"/>
  <c r="AA1673" i="5"/>
  <c r="AA1956" i="5"/>
  <c r="AA1955" i="5"/>
  <c r="AA1954" i="5"/>
  <c r="AA1793" i="5"/>
  <c r="AA1953" i="5"/>
  <c r="AA1952" i="5"/>
  <c r="AA1951" i="5"/>
  <c r="AA1950" i="5"/>
  <c r="AA1949" i="5"/>
  <c r="AA1948" i="5"/>
  <c r="AA1947" i="5"/>
  <c r="AA1946" i="5"/>
  <c r="AA1945" i="5"/>
  <c r="AA2408" i="5"/>
  <c r="AA1944" i="5"/>
  <c r="AA1725" i="5"/>
  <c r="AA1943" i="5"/>
  <c r="AA1942" i="5"/>
  <c r="AA1941" i="5"/>
  <c r="AA1940" i="5"/>
  <c r="AA1939" i="5"/>
  <c r="AA2407" i="5"/>
  <c r="AA1938" i="5"/>
  <c r="AA1937" i="5"/>
  <c r="AA2406" i="5"/>
  <c r="AA1936" i="5"/>
  <c r="AA1935" i="5"/>
  <c r="AA1934" i="5"/>
  <c r="AA1933" i="5"/>
  <c r="AA1932" i="5"/>
  <c r="AA2405" i="5"/>
  <c r="AA1931" i="5"/>
  <c r="AA2404" i="5"/>
  <c r="AA1930" i="5"/>
  <c r="AA1929" i="5"/>
  <c r="AA1928" i="5"/>
  <c r="AA1927" i="5"/>
  <c r="AA2403" i="5"/>
  <c r="AA2402" i="5"/>
  <c r="AA1926" i="5"/>
  <c r="AA2401" i="5"/>
  <c r="AA1925" i="5"/>
  <c r="AA1924" i="5"/>
  <c r="AA1923" i="5"/>
  <c r="AA1922" i="5"/>
  <c r="AA1921" i="5"/>
  <c r="AA1920" i="5"/>
  <c r="AA1919" i="5"/>
  <c r="AA1918" i="5"/>
  <c r="AA1917" i="5"/>
  <c r="AA1916" i="5"/>
  <c r="AA1915" i="5"/>
  <c r="AA1914" i="5"/>
  <c r="AA1724" i="5"/>
  <c r="AA1913" i="5"/>
  <c r="AA1912" i="5"/>
  <c r="AA1911" i="5"/>
  <c r="AA1910" i="5"/>
  <c r="AA1909" i="5"/>
  <c r="AA1908" i="5"/>
  <c r="AA2400" i="5"/>
  <c r="AA2399" i="5"/>
  <c r="AA1907" i="5"/>
  <c r="AA1792" i="5"/>
  <c r="AA1906" i="5"/>
  <c r="AA1905" i="5"/>
  <c r="AA1904" i="5"/>
  <c r="AA1723" i="5"/>
  <c r="AA1903" i="5"/>
  <c r="AA3613" i="5"/>
  <c r="AA1902" i="5"/>
  <c r="AA1901" i="5"/>
  <c r="AA1900" i="5"/>
  <c r="AA1899" i="5"/>
  <c r="AA1898" i="5"/>
  <c r="AA1897" i="5"/>
  <c r="AA1896" i="5"/>
  <c r="AA1895" i="5"/>
  <c r="AA1894" i="5"/>
  <c r="AA1893" i="5"/>
  <c r="AA1892" i="5"/>
  <c r="AA1891" i="5"/>
  <c r="AA1890" i="5"/>
  <c r="AA1889" i="5"/>
  <c r="AA1888" i="5"/>
  <c r="AA635" i="5"/>
  <c r="AA3568" i="5"/>
  <c r="AA3551" i="5"/>
  <c r="AA1887" i="5"/>
  <c r="AA3461" i="5"/>
  <c r="AA1791" i="5"/>
  <c r="AA3454" i="5"/>
  <c r="AA3445" i="5"/>
  <c r="AA3332" i="5"/>
  <c r="AA3446" i="5"/>
  <c r="AA1886" i="5"/>
  <c r="AA2518" i="5"/>
  <c r="AA605" i="5"/>
  <c r="AA2398" i="5"/>
  <c r="AA3424" i="5"/>
  <c r="AA416" i="5"/>
  <c r="AA3390" i="5"/>
  <c r="AA1885" i="5"/>
  <c r="AA3380" i="5"/>
  <c r="AA1884" i="5"/>
  <c r="AA3331" i="5"/>
  <c r="AA3375" i="5"/>
  <c r="AA4747" i="5"/>
  <c r="AA1647" i="5"/>
  <c r="AA745" i="5"/>
  <c r="AA3267" i="5"/>
  <c r="AA3273" i="5"/>
  <c r="AA3282" i="5"/>
  <c r="AA3264" i="5"/>
  <c r="AA3395" i="5"/>
  <c r="AA3330" i="5"/>
  <c r="AA3208" i="5"/>
  <c r="AA1883" i="5"/>
  <c r="AA3178" i="5"/>
  <c r="AA3209" i="5"/>
  <c r="AA1882" i="5"/>
  <c r="AA3205" i="5"/>
  <c r="AA3172" i="5"/>
  <c r="AA4746" i="5"/>
  <c r="AA3179" i="5"/>
  <c r="AA2975" i="5"/>
  <c r="AA3168" i="5"/>
  <c r="AA1881" i="5"/>
  <c r="AA3154" i="5"/>
  <c r="AA3150" i="5"/>
  <c r="AA2319" i="5"/>
  <c r="AA3155" i="5"/>
  <c r="AA3139" i="5"/>
  <c r="AA3177" i="5"/>
  <c r="AA3145" i="5"/>
  <c r="AA3254" i="5"/>
  <c r="AA3109" i="5"/>
  <c r="AA2318" i="5"/>
  <c r="AA3211" i="5"/>
  <c r="AA4721" i="5"/>
  <c r="AA583" i="5"/>
  <c r="AA1880" i="5"/>
  <c r="AA3048" i="5"/>
  <c r="AA1672" i="5"/>
  <c r="AA1879" i="5"/>
  <c r="AA3037" i="5"/>
  <c r="AA3036" i="5"/>
  <c r="AA3329" i="5"/>
  <c r="AA3028" i="5"/>
  <c r="AA4237" i="5"/>
  <c r="AA3063" i="5"/>
  <c r="AA4125" i="5"/>
  <c r="AA2632" i="5"/>
  <c r="AA4321" i="5"/>
  <c r="AA1671" i="5"/>
  <c r="AA2599" i="5"/>
  <c r="AA1878" i="5"/>
  <c r="AA3015" i="5"/>
  <c r="AA4745" i="5"/>
  <c r="AA2598" i="5"/>
  <c r="AA4290" i="5"/>
  <c r="AA3115" i="5"/>
  <c r="AA673" i="5"/>
  <c r="AA4289" i="5"/>
  <c r="AA4288" i="5"/>
  <c r="AA761" i="5"/>
  <c r="AA672" i="5"/>
  <c r="AA3328" i="5"/>
  <c r="AA4744" i="5"/>
  <c r="AA3327" i="5"/>
  <c r="AA4123" i="5"/>
  <c r="AA3326" i="5"/>
  <c r="AA2597" i="5"/>
  <c r="AA2596" i="5"/>
  <c r="AA4122" i="5"/>
  <c r="AA3010" i="5"/>
  <c r="AA2595" i="5"/>
  <c r="AA2594" i="5"/>
  <c r="AA4287" i="5"/>
  <c r="AA3114" i="5"/>
  <c r="AA4286" i="5"/>
  <c r="AA4285" i="5"/>
  <c r="AA3404" i="5"/>
  <c r="AA3325" i="5"/>
  <c r="AA2593" i="5"/>
  <c r="AA760" i="5"/>
  <c r="AA759" i="5"/>
  <c r="AA3324" i="5"/>
  <c r="AA3113" i="5"/>
  <c r="AA4284" i="5"/>
  <c r="AA2592" i="5"/>
  <c r="AA3112" i="5"/>
  <c r="AA1195" i="5"/>
  <c r="AA758" i="5"/>
  <c r="AA2591" i="5"/>
  <c r="AA3323" i="5"/>
  <c r="AA4743" i="5"/>
  <c r="AA2584" i="5"/>
  <c r="AA4283" i="5"/>
  <c r="AA4742" i="5"/>
  <c r="AA2590" i="5"/>
  <c r="AA671" i="5"/>
  <c r="AA3322" i="5"/>
  <c r="AA2589" i="5"/>
  <c r="AA2524" i="5"/>
  <c r="AA2588" i="5"/>
  <c r="AA757" i="5"/>
  <c r="AA4282" i="5"/>
  <c r="AA3321" i="5"/>
  <c r="AA4741" i="5"/>
  <c r="AA1520" i="5"/>
  <c r="AA2587" i="5"/>
  <c r="AA4740" i="5"/>
  <c r="AA4281" i="5"/>
  <c r="AA3320" i="5"/>
  <c r="AA249" i="5"/>
  <c r="AA3111" i="5"/>
  <c r="AA436" i="5"/>
  <c r="AA4143" i="5"/>
  <c r="AA3319" i="5"/>
  <c r="AA4280" i="5"/>
  <c r="AA756" i="5"/>
  <c r="AA3318" i="5"/>
  <c r="AA3110" i="5"/>
  <c r="AA755" i="5"/>
  <c r="AA754" i="5"/>
  <c r="AA753" i="5"/>
  <c r="AA4739" i="5"/>
  <c r="AA2990" i="5"/>
  <c r="AA1877" i="5"/>
  <c r="AA2974" i="5"/>
  <c r="AA2586" i="5"/>
  <c r="AA1876" i="5"/>
  <c r="AA374" i="5"/>
  <c r="AA2931" i="5"/>
  <c r="AA1052" i="5"/>
  <c r="AA2914" i="5"/>
  <c r="AA2867" i="5"/>
  <c r="AA2694" i="5"/>
  <c r="AA2916" i="5"/>
  <c r="AA2695" i="5"/>
  <c r="AA2892" i="5"/>
  <c r="AA2708" i="5"/>
  <c r="AA2866" i="5"/>
  <c r="AA2698" i="5"/>
  <c r="AA1670" i="5"/>
  <c r="AA1875" i="5"/>
  <c r="AA4521" i="5"/>
  <c r="AA4279" i="5"/>
  <c r="AA2652" i="5"/>
  <c r="AA2645" i="5"/>
  <c r="AA4738" i="5"/>
  <c r="AA2397" i="5"/>
  <c r="AA1722" i="5"/>
  <c r="AA1874" i="5"/>
  <c r="AA2573" i="5"/>
  <c r="AA3317" i="5"/>
  <c r="AA1873" i="5"/>
  <c r="AA2676" i="5"/>
  <c r="AA4667" i="5"/>
  <c r="AA1872" i="5"/>
  <c r="AA2571" i="5"/>
  <c r="AA2671" i="5"/>
  <c r="AA1721" i="5"/>
  <c r="AA2530" i="5"/>
  <c r="AA3306" i="5"/>
  <c r="AA1871" i="5"/>
  <c r="AA2523" i="5"/>
  <c r="AA2317" i="5"/>
  <c r="AA1790" i="5"/>
  <c r="AA2396" i="5"/>
  <c r="AA1870" i="5"/>
  <c r="AA1869" i="5"/>
  <c r="AA1669" i="5"/>
  <c r="AA1868" i="5"/>
  <c r="AA2316" i="5"/>
  <c r="AA2500" i="5"/>
  <c r="AA1648" i="5"/>
  <c r="AA1640" i="5"/>
  <c r="AA1639" i="5"/>
  <c r="AA1867" i="5"/>
  <c r="AA1581" i="5"/>
  <c r="AA2585" i="5"/>
  <c r="AA1557" i="5"/>
  <c r="AA1866" i="5"/>
  <c r="AA1565" i="5"/>
  <c r="AA1566" i="5"/>
  <c r="AA3093" i="5"/>
  <c r="AA1614" i="5"/>
  <c r="AA3316" i="5"/>
  <c r="AA1865" i="5"/>
  <c r="AA450" i="5"/>
  <c r="AA1578" i="5"/>
  <c r="AA1568" i="5"/>
  <c r="AA2395" i="5"/>
  <c r="AA1864" i="5"/>
  <c r="AA1863" i="5"/>
  <c r="AA1438" i="5"/>
  <c r="AA1476" i="5"/>
  <c r="AA1392" i="5"/>
  <c r="AA1527" i="5"/>
  <c r="AA4737" i="5"/>
  <c r="AA1498" i="5"/>
  <c r="AA1862" i="5"/>
  <c r="AA1475" i="5"/>
  <c r="AA1454" i="5"/>
  <c r="AA1861" i="5"/>
  <c r="AA2394" i="5"/>
  <c r="AA1430" i="5"/>
  <c r="AA1378" i="5"/>
  <c r="AA2311" i="5"/>
  <c r="AA1427" i="5"/>
  <c r="AA1385" i="5"/>
  <c r="AA1508" i="5"/>
  <c r="AA2315" i="5"/>
  <c r="AA1062" i="5"/>
  <c r="AA2393" i="5"/>
  <c r="AA2314" i="5"/>
  <c r="AA1860" i="5"/>
  <c r="AA4154" i="5"/>
  <c r="AA3686" i="5"/>
  <c r="AA4327" i="5"/>
  <c r="AA1391" i="5"/>
  <c r="AA752" i="5"/>
  <c r="AA1328" i="5"/>
  <c r="AA1326" i="5"/>
  <c r="AA3135" i="5"/>
  <c r="AA258" i="5"/>
  <c r="AA1347" i="5"/>
  <c r="AA1360" i="5"/>
  <c r="AA1299" i="5"/>
  <c r="AA2392" i="5"/>
  <c r="AA1380" i="5"/>
  <c r="AA1325" i="5"/>
  <c r="AA1320" i="5"/>
  <c r="AA1859" i="5"/>
  <c r="AA1668" i="5"/>
  <c r="AA1211" i="5"/>
  <c r="AA1235" i="5"/>
  <c r="AA4833" i="5"/>
  <c r="AA1180" i="5"/>
  <c r="AA1181" i="5"/>
  <c r="AA1082" i="5"/>
  <c r="AA3491" i="5"/>
  <c r="AA856" i="5"/>
  <c r="AA1107" i="5"/>
  <c r="AA1322" i="5"/>
  <c r="AA1667" i="5"/>
  <c r="AA3612" i="5"/>
  <c r="AA1789" i="5"/>
  <c r="AA1858" i="5"/>
  <c r="AA218" i="5"/>
  <c r="AA1857" i="5"/>
  <c r="AA3315" i="5"/>
  <c r="AA2391" i="5"/>
  <c r="AA532" i="5"/>
  <c r="AA419" i="5"/>
  <c r="AA405" i="5"/>
  <c r="AA4278" i="5"/>
  <c r="AA1329" i="5"/>
  <c r="AA2390" i="5"/>
  <c r="AA387" i="5"/>
  <c r="AA376" i="5"/>
  <c r="AA421" i="5"/>
  <c r="AA2389" i="5"/>
  <c r="AA1788" i="5"/>
  <c r="AA1720" i="5"/>
  <c r="AA814" i="5"/>
  <c r="AA1856" i="5"/>
  <c r="AA478" i="5"/>
  <c r="AA4823" i="5"/>
  <c r="AA743" i="5"/>
  <c r="AA1855" i="5"/>
  <c r="AA1605" i="5"/>
  <c r="AA3297" i="5"/>
  <c r="AA1604" i="5"/>
  <c r="AA417" i="5"/>
  <c r="AA3023" i="5"/>
  <c r="AA1548" i="5"/>
  <c r="AA2637" i="5"/>
  <c r="AA3133" i="5"/>
  <c r="AA1481" i="5"/>
  <c r="AA476" i="5"/>
  <c r="AA297" i="5"/>
  <c r="AA414" i="5"/>
  <c r="AA3046" i="5"/>
  <c r="AA136" i="5"/>
  <c r="AA4675" i="5"/>
  <c r="AA4182" i="5"/>
  <c r="AA705" i="5"/>
  <c r="AA4215" i="5"/>
  <c r="AA1198" i="5"/>
  <c r="AA464" i="5"/>
  <c r="AA3158" i="5"/>
  <c r="AA204" i="5"/>
  <c r="AA1787" i="5"/>
  <c r="AA730" i="5"/>
  <c r="AA404" i="5"/>
  <c r="AA1786" i="5"/>
  <c r="AA2313" i="5"/>
  <c r="AA4728" i="5"/>
  <c r="AA4112" i="5"/>
  <c r="AA653" i="5"/>
  <c r="AA2312" i="5"/>
  <c r="AA369" i="5"/>
  <c r="AA3161" i="5"/>
  <c r="AA180" i="5"/>
  <c r="AA171" i="5"/>
  <c r="AA131" i="5"/>
  <c r="AA1854" i="5"/>
  <c r="AA113" i="5"/>
  <c r="AA118" i="5"/>
  <c r="AA115" i="5"/>
  <c r="AA173" i="5"/>
  <c r="AA51" i="5"/>
  <c r="AA27" i="5"/>
  <c r="AA2388" i="5"/>
  <c r="AA20" i="5"/>
  <c r="AA4844" i="5"/>
  <c r="AA9" i="5"/>
  <c r="AA6" i="5"/>
  <c r="AA1785" i="5"/>
  <c r="AA4824" i="5"/>
  <c r="AA4568" i="5"/>
  <c r="AA4575" i="5"/>
  <c r="AA4607" i="5"/>
  <c r="AA4506" i="5"/>
  <c r="AA4516" i="5"/>
  <c r="AA4445" i="5"/>
  <c r="AA4447" i="5"/>
  <c r="AA4329" i="5"/>
  <c r="AA4245" i="5"/>
  <c r="AA4268" i="5"/>
  <c r="AA4266" i="5"/>
  <c r="AA4191" i="5"/>
  <c r="AA4411" i="5"/>
  <c r="AA4260" i="5"/>
  <c r="AA4145" i="5"/>
  <c r="AA4326" i="5"/>
  <c r="AA4248" i="5"/>
  <c r="AA4234" i="5"/>
  <c r="AA4450" i="5"/>
  <c r="AA528" i="5"/>
  <c r="AA3679" i="5"/>
  <c r="AA1387" i="5"/>
  <c r="AA4213" i="5"/>
  <c r="AA3606" i="5"/>
  <c r="AA4190" i="5"/>
  <c r="AA3579" i="5"/>
  <c r="AA3464" i="5"/>
  <c r="AA1148" i="5"/>
  <c r="AA3451" i="5"/>
  <c r="AA3439" i="5"/>
  <c r="AA2517" i="5"/>
  <c r="AA192" i="5"/>
  <c r="AA3609" i="5"/>
  <c r="AA3414" i="5"/>
  <c r="AA3386" i="5"/>
  <c r="AA3269" i="5"/>
  <c r="AA3268" i="5"/>
  <c r="AA3281" i="5"/>
  <c r="AA385" i="5"/>
  <c r="AA3223" i="5"/>
  <c r="AA3227" i="5"/>
  <c r="AA3232" i="5"/>
  <c r="AA1147" i="5"/>
  <c r="AA3215" i="5"/>
  <c r="AA3173" i="5"/>
  <c r="AA3575" i="5"/>
  <c r="AA3159" i="5"/>
  <c r="AA2702" i="5"/>
  <c r="AA3034" i="5"/>
  <c r="AA3100" i="5"/>
  <c r="AA1146" i="5"/>
  <c r="AA1206" i="5"/>
  <c r="AA3047" i="5"/>
  <c r="AA1248" i="5"/>
  <c r="AA3032" i="5"/>
  <c r="AA1252" i="5"/>
  <c r="AA3591" i="5"/>
  <c r="AA2529" i="5"/>
  <c r="AA2991" i="5"/>
  <c r="AA1054" i="5"/>
  <c r="AA2875" i="5"/>
  <c r="AA2868" i="5"/>
  <c r="AA1480" i="5"/>
  <c r="AA875" i="5"/>
  <c r="AA3045" i="5"/>
  <c r="AA2520" i="5"/>
  <c r="AA1546" i="5"/>
  <c r="AA1621" i="5"/>
  <c r="AA3272" i="5"/>
  <c r="AA1620" i="5"/>
  <c r="AA1650" i="5"/>
  <c r="AA1193" i="5"/>
  <c r="AA1456" i="5"/>
  <c r="AA1111" i="5"/>
  <c r="AA1314" i="5"/>
  <c r="AA1145" i="5"/>
  <c r="AA1144" i="5"/>
  <c r="AA1143" i="5"/>
  <c r="AA1142" i="5"/>
  <c r="AA1162" i="5"/>
  <c r="AA1123" i="5"/>
  <c r="AA1251" i="5"/>
  <c r="AA1150" i="5"/>
  <c r="AA1041" i="5"/>
  <c r="AA3378" i="5"/>
  <c r="AA886" i="5"/>
  <c r="AA717" i="5"/>
  <c r="AA98" i="5"/>
  <c r="AA97" i="5"/>
  <c r="AA96" i="5"/>
  <c r="AA95" i="5"/>
  <c r="AA94" i="5"/>
  <c r="AA59" i="5"/>
  <c r="AA93" i="5"/>
  <c r="AA92" i="5"/>
  <c r="AA91" i="5"/>
  <c r="AA90" i="5"/>
  <c r="AA89" i="5"/>
  <c r="AA1262" i="5"/>
  <c r="AA884" i="5"/>
  <c r="AA1046" i="5"/>
  <c r="AA1122" i="5"/>
  <c r="AA1196" i="5"/>
  <c r="AA1040" i="5"/>
  <c r="AA1039" i="5"/>
  <c r="AA1192" i="5"/>
  <c r="AA1141" i="5"/>
  <c r="AA1063" i="5"/>
  <c r="AA1038" i="5"/>
  <c r="AA871" i="5"/>
  <c r="AA4256" i="5"/>
  <c r="AA88" i="5"/>
  <c r="AA87" i="5"/>
  <c r="AA86" i="5"/>
  <c r="AA85" i="5"/>
  <c r="AA84" i="5"/>
  <c r="AA83" i="5"/>
  <c r="AA82" i="5"/>
  <c r="AA81" i="5"/>
  <c r="AA80" i="5"/>
  <c r="AA79" i="5"/>
  <c r="AA104" i="5"/>
  <c r="AA102" i="5"/>
  <c r="AA99" i="5"/>
  <c r="AA78" i="5"/>
  <c r="AA77" i="5"/>
  <c r="AA76" i="5"/>
  <c r="AA75" i="5"/>
  <c r="AA74" i="5"/>
  <c r="AA73" i="5"/>
  <c r="AA72" i="5"/>
  <c r="AA71" i="5"/>
  <c r="AA70" i="5"/>
  <c r="AA69" i="5"/>
  <c r="AA68" i="5"/>
  <c r="AA67" i="5"/>
  <c r="AA66" i="5"/>
  <c r="AA65" i="5"/>
  <c r="AA64" i="5"/>
  <c r="AA63" i="5"/>
  <c r="AA62" i="5"/>
  <c r="AA61" i="5"/>
  <c r="AA60" i="5"/>
  <c r="AA1428" i="5"/>
  <c r="AA1134" i="5"/>
  <c r="AA1133" i="5"/>
  <c r="AA1132" i="5"/>
  <c r="AA1154" i="5"/>
  <c r="AA1131" i="5"/>
  <c r="AA994" i="5"/>
  <c r="AA1034" i="5"/>
  <c r="AA1033" i="5"/>
  <c r="AA1032" i="5"/>
  <c r="AA1031" i="5"/>
  <c r="AA1030" i="5"/>
  <c r="AA1029" i="5"/>
  <c r="AA1028" i="5"/>
  <c r="AA1027" i="5"/>
  <c r="AA1026" i="5"/>
  <c r="AA1025" i="5"/>
  <c r="AA1024" i="5"/>
  <c r="AA1023" i="5"/>
  <c r="AA1022" i="5"/>
  <c r="AA1021" i="5"/>
  <c r="AA1020" i="5"/>
  <c r="AA991" i="5"/>
  <c r="AA1159" i="5"/>
  <c r="AA882" i="5"/>
  <c r="AA881" i="5"/>
  <c r="AA1160" i="5"/>
  <c r="AA883" i="5"/>
  <c r="AA1268" i="5"/>
  <c r="AA844" i="5"/>
  <c r="AA1161" i="5"/>
  <c r="AA880" i="5"/>
  <c r="AA2909" i="5"/>
  <c r="AA4211" i="5"/>
  <c r="AA58" i="5"/>
  <c r="AA669" i="5"/>
  <c r="AA660" i="5"/>
  <c r="AA1212" i="5"/>
  <c r="AA612" i="5"/>
  <c r="AA606" i="5"/>
  <c r="AA48" i="5"/>
  <c r="AA3470" i="5"/>
  <c r="AA550" i="5"/>
  <c r="AA563" i="5"/>
  <c r="AA1037" i="5"/>
  <c r="AA564" i="5"/>
  <c r="AA558" i="5"/>
  <c r="AA504" i="5"/>
  <c r="AA388" i="5"/>
  <c r="AA4495" i="5"/>
  <c r="AA1140" i="5"/>
  <c r="AA362" i="5"/>
  <c r="AA4460" i="5"/>
  <c r="AA619" i="5"/>
  <c r="AA4140" i="5"/>
  <c r="AA694" i="5"/>
  <c r="AA2956" i="5"/>
  <c r="AA3624" i="5"/>
  <c r="AA3689" i="5"/>
  <c r="AA3571" i="5"/>
  <c r="AA3556" i="5"/>
  <c r="AA870" i="5"/>
  <c r="AA869" i="5"/>
  <c r="AA868" i="5"/>
  <c r="AA867" i="5"/>
  <c r="AA866" i="5"/>
  <c r="AA1156" i="5"/>
  <c r="AA530" i="5"/>
  <c r="AA368" i="5"/>
  <c r="AA865" i="5"/>
  <c r="AA864" i="5"/>
  <c r="AA863" i="5"/>
  <c r="AA862" i="5"/>
  <c r="AA861" i="5"/>
  <c r="AA860" i="5"/>
  <c r="AA710" i="5"/>
  <c r="AA567" i="5"/>
  <c r="AA3392" i="5"/>
  <c r="AA526" i="5"/>
  <c r="AA216" i="5"/>
  <c r="AA3031" i="5"/>
  <c r="AA2994" i="5"/>
  <c r="AA425" i="5"/>
  <c r="AA2662" i="5"/>
  <c r="AA1576" i="5"/>
  <c r="AA390" i="5"/>
  <c r="AA1149" i="5"/>
  <c r="AA1139" i="5"/>
  <c r="AA1455" i="5"/>
  <c r="AA1130" i="5"/>
  <c r="AA245" i="5"/>
  <c r="AA1502" i="5"/>
  <c r="AA1332" i="5"/>
  <c r="AA132" i="5"/>
  <c r="AA695" i="5"/>
  <c r="AA364" i="5"/>
  <c r="AA1201" i="5"/>
  <c r="AA1129" i="5"/>
  <c r="AA1138" i="5"/>
  <c r="AA1137" i="5"/>
  <c r="AA1136" i="5"/>
  <c r="AA1135" i="5"/>
  <c r="AA282" i="5"/>
  <c r="AA283" i="5"/>
  <c r="AA274" i="5"/>
  <c r="AA281" i="5"/>
  <c r="AA422" i="5"/>
  <c r="AA647" i="5"/>
  <c r="AA600" i="5"/>
  <c r="AA475" i="5"/>
  <c r="AA465" i="5"/>
  <c r="AA169" i="5"/>
  <c r="AA690" i="5"/>
  <c r="AA1213" i="5"/>
  <c r="AA181" i="5"/>
  <c r="AA301" i="5"/>
  <c r="AA1633" i="5"/>
  <c r="AA1573" i="5"/>
  <c r="AA1121" i="5"/>
  <c r="AA53" i="5"/>
  <c r="AA3054" i="5"/>
  <c r="AA47" i="5"/>
  <c r="AA4142" i="5"/>
  <c r="AA2923" i="5"/>
  <c r="AA3421" i="5"/>
  <c r="AA3290" i="5"/>
  <c r="AA2656" i="5"/>
  <c r="AA3542" i="5"/>
  <c r="AA3" i="5"/>
  <c r="AA2634" i="5"/>
  <c r="AA2549" i="5"/>
  <c r="AA3107" i="5"/>
  <c r="AA3695" i="5"/>
  <c r="AA2862" i="5"/>
  <c r="AA1490" i="5"/>
  <c r="AA1478" i="5"/>
  <c r="AA430" i="5"/>
  <c r="AA4458" i="5"/>
  <c r="AA1460" i="5"/>
  <c r="AA117" i="5"/>
  <c r="AA3049" i="5"/>
  <c r="AA4581" i="5"/>
  <c r="AA4638" i="5"/>
  <c r="AA186" i="5"/>
  <c r="AA4454" i="5"/>
  <c r="AA4703" i="5"/>
  <c r="AA4412" i="5"/>
  <c r="AA4444" i="5"/>
  <c r="AA3009" i="5"/>
  <c r="AA3389" i="5"/>
  <c r="AA4652" i="5"/>
  <c r="AA253" i="5"/>
  <c r="AA211" i="5"/>
  <c r="AA4366" i="5"/>
  <c r="AA4274" i="5"/>
  <c r="AA4224" i="5"/>
  <c r="AA3782" i="5"/>
  <c r="AA3700" i="5"/>
  <c r="AA3698" i="5"/>
  <c r="AA3588" i="5"/>
  <c r="AA217" i="5"/>
  <c r="AA3402" i="5"/>
  <c r="AA3204" i="5"/>
  <c r="AA3156" i="5"/>
  <c r="AA3077" i="5"/>
  <c r="AA3027" i="5"/>
  <c r="AA8" i="5"/>
  <c r="AA2984" i="5"/>
  <c r="AA2944" i="5"/>
  <c r="AA2678" i="5"/>
  <c r="AA4641" i="5"/>
  <c r="AA1624" i="5"/>
  <c r="AA1627" i="5"/>
  <c r="AA1626" i="5"/>
  <c r="AA1617" i="5"/>
  <c r="AA1545" i="5"/>
  <c r="AA1555" i="5"/>
  <c r="AA1408" i="5"/>
  <c r="AA1389" i="5"/>
  <c r="AA1301" i="5"/>
  <c r="AA1315" i="5"/>
  <c r="AA685" i="5"/>
  <c r="AA569" i="5"/>
  <c r="AA120" i="5"/>
  <c r="AA1547" i="5"/>
  <c r="AA3066" i="5"/>
  <c r="AA3391" i="5"/>
  <c r="AA3226" i="5"/>
  <c r="AA197" i="5"/>
  <c r="AA3241" i="5"/>
  <c r="AA4628" i="5"/>
  <c r="AA3846" i="5"/>
  <c r="AA3527" i="5"/>
  <c r="AA3459" i="5"/>
  <c r="AA3438" i="5"/>
  <c r="AA49" i="5"/>
  <c r="AA2996" i="5"/>
  <c r="AA2939" i="5"/>
  <c r="AA1595" i="5"/>
  <c r="AA1579" i="5"/>
  <c r="AA1552" i="5"/>
  <c r="AA1541" i="5"/>
  <c r="AA1494" i="5"/>
  <c r="AA1081" i="5"/>
  <c r="AA1077" i="5"/>
  <c r="AA1015" i="5"/>
  <c r="AA2504" i="5"/>
  <c r="AA371" i="5"/>
  <c r="AA1284" i="5"/>
  <c r="AA4601" i="5"/>
  <c r="AA4263" i="5"/>
  <c r="AA4184" i="5"/>
  <c r="AA3675" i="5"/>
  <c r="AA3558" i="5"/>
  <c r="AA1522" i="5"/>
  <c r="AA1521" i="5"/>
  <c r="AA2918" i="5"/>
  <c r="AA2640" i="5"/>
  <c r="AA2583" i="5"/>
  <c r="AA1495" i="5"/>
  <c r="AA1448" i="5"/>
  <c r="AA1296" i="5"/>
  <c r="AA845" i="5"/>
  <c r="AA836" i="5"/>
  <c r="AA354" i="5"/>
  <c r="AA3518" i="5"/>
  <c r="AA134" i="5"/>
  <c r="AA21" i="5"/>
  <c r="AA4851" i="5"/>
  <c r="AA4155" i="5"/>
  <c r="AA4618" i="5"/>
  <c r="AA4243" i="5"/>
  <c r="AA3847" i="5"/>
  <c r="AA3490" i="5"/>
  <c r="AA3498" i="5"/>
  <c r="AA3487" i="5"/>
  <c r="AA3447" i="5"/>
  <c r="AA2971" i="5"/>
  <c r="AA2948" i="5"/>
  <c r="AA4633" i="5"/>
  <c r="AA2919" i="5"/>
  <c r="AA2873" i="5"/>
  <c r="AA2660" i="5"/>
  <c r="AA3277" i="5"/>
  <c r="AA1499" i="5"/>
  <c r="AA1253" i="5"/>
  <c r="AA4227" i="5"/>
  <c r="AA3007" i="5"/>
  <c r="AA2545" i="5"/>
  <c r="AA424" i="5"/>
  <c r="AA4554" i="5"/>
  <c r="AA4590" i="5"/>
  <c r="AA4510" i="5"/>
  <c r="AA1239" i="5"/>
  <c r="AA4478" i="5"/>
  <c r="AA4463" i="5"/>
  <c r="AA4466" i="5"/>
  <c r="AA3845" i="5"/>
  <c r="AA3567" i="5"/>
  <c r="AA3481" i="5"/>
  <c r="AA4323" i="5"/>
  <c r="AA2902" i="5"/>
  <c r="AA2692" i="5"/>
  <c r="AA2897" i="5"/>
  <c r="AA1593" i="5"/>
  <c r="AA611" i="5"/>
  <c r="AA1507" i="5"/>
  <c r="AA1433" i="5"/>
  <c r="AA4418" i="5"/>
  <c r="AA1334" i="5"/>
  <c r="AA1009" i="5"/>
  <c r="AA413" i="5"/>
  <c r="AA534" i="5"/>
  <c r="AA3263" i="5"/>
  <c r="AA735" i="5"/>
  <c r="AA4636" i="5"/>
  <c r="AA4614" i="5"/>
  <c r="AA4513" i="5"/>
  <c r="AA2904" i="5"/>
  <c r="AA4238" i="5"/>
  <c r="AA4207" i="5"/>
  <c r="AA4202" i="5"/>
  <c r="AA696" i="5"/>
  <c r="AA3595" i="5"/>
  <c r="AA3502" i="5"/>
  <c r="AA3486" i="5"/>
  <c r="AA3462" i="5"/>
  <c r="AA3428" i="5"/>
  <c r="AA3296" i="5"/>
  <c r="AA3247" i="5"/>
  <c r="AA3171" i="5"/>
  <c r="AA3140" i="5"/>
  <c r="AA3068" i="5"/>
  <c r="AA2972" i="5"/>
  <c r="AA3000" i="5"/>
  <c r="AA1050" i="5"/>
  <c r="AA4525" i="5"/>
  <c r="AA254" i="5"/>
  <c r="AA1645" i="5"/>
  <c r="AA2657" i="5"/>
  <c r="AA2552" i="5"/>
  <c r="AA1609" i="5"/>
  <c r="AA1533" i="5"/>
  <c r="AA1491" i="5"/>
  <c r="AA1436" i="5"/>
  <c r="AA3307" i="5"/>
  <c r="AA1209" i="5"/>
  <c r="AA1231" i="5"/>
  <c r="AA748" i="5"/>
  <c r="AA741" i="5"/>
  <c r="AA3494" i="5"/>
  <c r="AA637" i="5"/>
  <c r="AA1660" i="5"/>
  <c r="AA1285" i="5"/>
  <c r="AA2511" i="5"/>
  <c r="AA1124" i="5"/>
  <c r="AA3275" i="5"/>
  <c r="AA533" i="5"/>
  <c r="AA1489" i="5"/>
  <c r="AA1323" i="5"/>
  <c r="AA2942" i="5"/>
  <c r="AA1330" i="5"/>
  <c r="AA18" i="5"/>
  <c r="AA179" i="5"/>
  <c r="AA155" i="5"/>
  <c r="AA529" i="5"/>
  <c r="AA3507" i="5"/>
  <c r="AA4836" i="5"/>
  <c r="AA4828" i="5"/>
  <c r="AA4827" i="5"/>
  <c r="AA4838" i="5"/>
  <c r="AA3625" i="5"/>
  <c r="AA4392" i="5"/>
  <c r="AA4653" i="5"/>
  <c r="AA4627" i="5"/>
  <c r="AA4682" i="5"/>
  <c r="AA4626" i="5"/>
  <c r="AA4625" i="5"/>
  <c r="AA4624" i="5"/>
  <c r="AA4634" i="5"/>
  <c r="AA4623" i="5"/>
  <c r="AA4622" i="5"/>
  <c r="AA4528" i="5"/>
  <c r="AA456" i="5"/>
  <c r="AA4563" i="5"/>
  <c r="AA4351" i="5"/>
  <c r="AA4419" i="5"/>
  <c r="AA4388" i="5"/>
  <c r="AA4377" i="5"/>
  <c r="AA4376" i="5"/>
  <c r="AA4220" i="5"/>
  <c r="AA4373" i="5"/>
  <c r="AA4372" i="5"/>
  <c r="AA4375" i="5"/>
  <c r="AA4371" i="5"/>
  <c r="AA4368" i="5"/>
  <c r="AA4370" i="5"/>
  <c r="AA4369" i="5"/>
  <c r="AA4383" i="5"/>
  <c r="AA4364" i="5"/>
  <c r="AA4365" i="5"/>
  <c r="AA4363" i="5"/>
  <c r="AA4251" i="5"/>
  <c r="AA4362" i="5"/>
  <c r="AA4360" i="5"/>
  <c r="AA4359" i="5"/>
  <c r="AA4358" i="5"/>
  <c r="AA4399" i="5"/>
  <c r="AA4352" i="5"/>
  <c r="AA4350" i="5"/>
  <c r="AA4349" i="5"/>
  <c r="AA4347" i="5"/>
  <c r="AA4348" i="5"/>
  <c r="AA4346" i="5"/>
  <c r="AA4345" i="5"/>
  <c r="AA4367" i="5"/>
  <c r="AA4355" i="5"/>
  <c r="AA4344" i="5"/>
  <c r="AA4332" i="5"/>
  <c r="AA4342" i="5"/>
  <c r="AA4338" i="5"/>
  <c r="AA4396" i="5"/>
  <c r="AA4336" i="5"/>
  <c r="AA4162" i="5"/>
  <c r="AA4116" i="5"/>
  <c r="AA4127" i="5"/>
  <c r="AA4146" i="5"/>
  <c r="AA4233" i="5"/>
  <c r="AA4835" i="5"/>
  <c r="AA738" i="5"/>
  <c r="AA3827" i="5"/>
  <c r="AA4110" i="5"/>
  <c r="AA3842" i="5"/>
  <c r="AA4109" i="5"/>
  <c r="AA4048" i="5"/>
  <c r="AA3959" i="5"/>
  <c r="AA3958" i="5"/>
  <c r="AA3769" i="5"/>
  <c r="AA3882" i="5"/>
  <c r="AA3719" i="5"/>
  <c r="AA3736" i="5"/>
  <c r="AA3826" i="5"/>
  <c r="AA3768" i="5"/>
  <c r="AA4108" i="5"/>
  <c r="AA4107" i="5"/>
  <c r="AA4106" i="5"/>
  <c r="AA4105" i="5"/>
  <c r="AA4104" i="5"/>
  <c r="AA4103" i="5"/>
  <c r="AA4102" i="5"/>
  <c r="AA3735" i="5"/>
  <c r="AA3767" i="5"/>
  <c r="AA3734" i="5"/>
  <c r="AA3766" i="5"/>
  <c r="AA3765" i="5"/>
  <c r="AA4101" i="5"/>
  <c r="AA4100" i="5"/>
  <c r="AA4099" i="5"/>
  <c r="AA3733" i="5"/>
  <c r="AA4098" i="5"/>
  <c r="AA3764" i="5"/>
  <c r="AA4097" i="5"/>
  <c r="AA3732" i="5"/>
  <c r="AA3731" i="5"/>
  <c r="AA3730" i="5"/>
  <c r="AA3763" i="5"/>
  <c r="AA3881" i="5"/>
  <c r="AA3880" i="5"/>
  <c r="AA3718" i="5"/>
  <c r="AA3717" i="5"/>
  <c r="AA3716" i="5"/>
  <c r="AA3715" i="5"/>
  <c r="AA4047" i="5"/>
  <c r="AA3762" i="5"/>
  <c r="AA3761" i="5"/>
  <c r="AA4096" i="5"/>
  <c r="AA3957" i="5"/>
  <c r="AA4095" i="5"/>
  <c r="AA4046" i="5"/>
  <c r="AA3760" i="5"/>
  <c r="AA3956" i="5"/>
  <c r="AA4094" i="5"/>
  <c r="AA4093" i="5"/>
  <c r="AA3879" i="5"/>
  <c r="AA3955" i="5"/>
  <c r="AA3954" i="5"/>
  <c r="AA4045" i="5"/>
  <c r="AA3953" i="5"/>
  <c r="AA3841" i="5"/>
  <c r="AA3714" i="5"/>
  <c r="AA4092" i="5"/>
  <c r="AA3952" i="5"/>
  <c r="AA3825" i="5"/>
  <c r="AA3824" i="5"/>
  <c r="AA3951" i="5"/>
  <c r="AA3950" i="5"/>
  <c r="AA3759" i="5"/>
  <c r="AA3729" i="5"/>
  <c r="AA3840" i="5"/>
  <c r="AA4091" i="5"/>
  <c r="AA3839" i="5"/>
  <c r="AA3878" i="5"/>
  <c r="AA3728" i="5"/>
  <c r="AA3823" i="5"/>
  <c r="AA4090" i="5"/>
  <c r="AA4044" i="5"/>
  <c r="AA3727" i="5"/>
  <c r="AA3758" i="5"/>
  <c r="AA3949" i="5"/>
  <c r="AA4089" i="5"/>
  <c r="AA3726" i="5"/>
  <c r="AA3822" i="5"/>
  <c r="AA4088" i="5"/>
  <c r="AA3821" i="5"/>
  <c r="AA4087" i="5"/>
  <c r="AA4043" i="5"/>
  <c r="AA3820" i="5"/>
  <c r="AA4042" i="5"/>
  <c r="AA4041" i="5"/>
  <c r="AA3757" i="5"/>
  <c r="AA3948" i="5"/>
  <c r="AA4040" i="5"/>
  <c r="AA3947" i="5"/>
  <c r="AA4039" i="5"/>
  <c r="AA3819" i="5"/>
  <c r="AA4038" i="5"/>
  <c r="AA3877" i="5"/>
  <c r="AA3818" i="5"/>
  <c r="AA3817" i="5"/>
  <c r="AA3816" i="5"/>
  <c r="AA4086" i="5"/>
  <c r="AA3946" i="5"/>
  <c r="AA3945" i="5"/>
  <c r="AA3815" i="5"/>
  <c r="AA3944" i="5"/>
  <c r="AA4085" i="5"/>
  <c r="AA3943" i="5"/>
  <c r="AA4084" i="5"/>
  <c r="AA4083" i="5"/>
  <c r="AA4082" i="5"/>
  <c r="AA4081" i="5"/>
  <c r="AA4080" i="5"/>
  <c r="AA3713" i="5"/>
  <c r="AA4079" i="5"/>
  <c r="AA3725" i="5"/>
  <c r="AA3942" i="5"/>
  <c r="AA3756" i="5"/>
  <c r="AA4037" i="5"/>
  <c r="AA3941" i="5"/>
  <c r="AA3814" i="5"/>
  <c r="AA3813" i="5"/>
  <c r="AA3812" i="5"/>
  <c r="AA3712" i="5"/>
  <c r="AA3876" i="5"/>
  <c r="AA3672" i="5"/>
  <c r="AA3755" i="5"/>
  <c r="AA3875" i="5"/>
  <c r="AA3940" i="5"/>
  <c r="AA3754" i="5"/>
  <c r="AA3939" i="5"/>
  <c r="AA3753" i="5"/>
  <c r="AA3938" i="5"/>
  <c r="AA3724" i="5"/>
  <c r="AA3937" i="5"/>
  <c r="AA3936" i="5"/>
  <c r="AA3935" i="5"/>
  <c r="AA3934" i="5"/>
  <c r="AA3711" i="5"/>
  <c r="AA3933" i="5"/>
  <c r="AA3932" i="5"/>
  <c r="AA3931" i="5"/>
  <c r="AA4036" i="5"/>
  <c r="AA3930" i="5"/>
  <c r="AA4035" i="5"/>
  <c r="AA4034" i="5"/>
  <c r="AA3929" i="5"/>
  <c r="AA4033" i="5"/>
  <c r="AA3928" i="5"/>
  <c r="AA4032" i="5"/>
  <c r="AA4031" i="5"/>
  <c r="AA3927" i="5"/>
  <c r="AA3710" i="5"/>
  <c r="AA3926" i="5"/>
  <c r="AA3752" i="5"/>
  <c r="AA3925" i="5"/>
  <c r="AA3751" i="5"/>
  <c r="AA3924" i="5"/>
  <c r="AA3811" i="5"/>
  <c r="AA3810" i="5"/>
  <c r="AA3709" i="5"/>
  <c r="AA3923" i="5"/>
  <c r="AA3922" i="5"/>
  <c r="AA3921" i="5"/>
  <c r="AA4078" i="5"/>
  <c r="AA3723" i="5"/>
  <c r="AA4030" i="5"/>
  <c r="AA3809" i="5"/>
  <c r="AA3920" i="5"/>
  <c r="AA3919" i="5"/>
  <c r="AA4077" i="5"/>
  <c r="AA4029" i="5"/>
  <c r="AA4028" i="5"/>
  <c r="AA3874" i="5"/>
  <c r="AA3918" i="5"/>
  <c r="AA3808" i="5"/>
  <c r="AA4076" i="5"/>
  <c r="AA4075" i="5"/>
  <c r="AA3750" i="5"/>
  <c r="AA3873" i="5"/>
  <c r="AA3917" i="5"/>
  <c r="AA3872" i="5"/>
  <c r="AA3807" i="5"/>
  <c r="AA3749" i="5"/>
  <c r="AA3871" i="5"/>
  <c r="AA4074" i="5"/>
  <c r="AA3708" i="5"/>
  <c r="AA3707" i="5"/>
  <c r="AA4027" i="5"/>
  <c r="AA3916" i="5"/>
  <c r="AA4026" i="5"/>
  <c r="AA4025" i="5"/>
  <c r="AA4024" i="5"/>
  <c r="AA4023" i="5"/>
  <c r="AA4073" i="5"/>
  <c r="AA3915" i="5"/>
  <c r="AA3870" i="5"/>
  <c r="AA3838" i="5"/>
  <c r="AA3914" i="5"/>
  <c r="AA3913" i="5"/>
  <c r="AA4022" i="5"/>
  <c r="AA3748" i="5"/>
  <c r="AA3869" i="5"/>
  <c r="AA3837" i="5"/>
  <c r="AA3868" i="5"/>
  <c r="AA3806" i="5"/>
  <c r="AA3912" i="5"/>
  <c r="AA4072" i="5"/>
  <c r="AA3911" i="5"/>
  <c r="AA4071" i="5"/>
  <c r="AA4021" i="5"/>
  <c r="AA3910" i="5"/>
  <c r="AA3867" i="5"/>
  <c r="AA3706" i="5"/>
  <c r="AA3805" i="5"/>
  <c r="AA3909" i="5"/>
  <c r="AA3908" i="5"/>
  <c r="AA4020" i="5"/>
  <c r="AA4019" i="5"/>
  <c r="AA4018" i="5"/>
  <c r="AA3866" i="5"/>
  <c r="AA4017" i="5"/>
  <c r="AA3907" i="5"/>
  <c r="AA4016" i="5"/>
  <c r="AA4015" i="5"/>
  <c r="AA3836" i="5"/>
  <c r="AA3865" i="5"/>
  <c r="AA3747" i="5"/>
  <c r="AA3864" i="5"/>
  <c r="AA3804" i="5"/>
  <c r="AA4070" i="5"/>
  <c r="AA3746" i="5"/>
  <c r="AA4069" i="5"/>
  <c r="AA3803" i="5"/>
  <c r="AA3722" i="5"/>
  <c r="AA3745" i="5"/>
  <c r="AA3744" i="5"/>
  <c r="AA3906" i="5"/>
  <c r="AA3863" i="5"/>
  <c r="AA4068" i="5"/>
  <c r="AA3743" i="5"/>
  <c r="AA3905" i="5"/>
  <c r="AA4067" i="5"/>
  <c r="AA4066" i="5"/>
  <c r="AA4065" i="5"/>
  <c r="AA3904" i="5"/>
  <c r="AA3903" i="5"/>
  <c r="AA3902" i="5"/>
  <c r="AA3742" i="5"/>
  <c r="AA3835" i="5"/>
  <c r="AA3834" i="5"/>
  <c r="AA4014" i="5"/>
  <c r="AA3862" i="5"/>
  <c r="AA3802" i="5"/>
  <c r="AA4064" i="5"/>
  <c r="AA3721" i="5"/>
  <c r="AA3626" i="5"/>
  <c r="AA3801" i="5"/>
  <c r="AA3800" i="5"/>
  <c r="AA3901" i="5"/>
  <c r="AA4063" i="5"/>
  <c r="AA3900" i="5"/>
  <c r="AA3861" i="5"/>
  <c r="AA4013" i="5"/>
  <c r="AA3705" i="5"/>
  <c r="AA4012" i="5"/>
  <c r="AA3899" i="5"/>
  <c r="AA3799" i="5"/>
  <c r="AA4011" i="5"/>
  <c r="AA3860" i="5"/>
  <c r="AA3898" i="5"/>
  <c r="AA3897" i="5"/>
  <c r="AA3798" i="5"/>
  <c r="AA3797" i="5"/>
  <c r="AA3720" i="5"/>
  <c r="AA3796" i="5"/>
  <c r="AA3896" i="5"/>
  <c r="AA4010" i="5"/>
  <c r="AA4009" i="5"/>
  <c r="AA4008" i="5"/>
  <c r="AA4007" i="5"/>
  <c r="AA4006" i="5"/>
  <c r="AA3895" i="5"/>
  <c r="AA3859" i="5"/>
  <c r="AA3795" i="5"/>
  <c r="AA4005" i="5"/>
  <c r="AA3894" i="5"/>
  <c r="AA3794" i="5"/>
  <c r="AA3893" i="5"/>
  <c r="AA4004" i="5"/>
  <c r="AA4062" i="5"/>
  <c r="AA3858" i="5"/>
  <c r="AA3704" i="5"/>
  <c r="AA3793" i="5"/>
  <c r="AA3892" i="5"/>
  <c r="AA3792" i="5"/>
  <c r="AA4061" i="5"/>
  <c r="AA3891" i="5"/>
  <c r="AA4060" i="5"/>
  <c r="AA3741" i="5"/>
  <c r="AA3890" i="5"/>
  <c r="AA3889" i="5"/>
  <c r="AA3857" i="5"/>
  <c r="AA3703" i="5"/>
  <c r="AA3856" i="5"/>
  <c r="AA3702" i="5"/>
  <c r="AA3888" i="5"/>
  <c r="AA4059" i="5"/>
  <c r="AA3855" i="5"/>
  <c r="AA3740" i="5"/>
  <c r="AA4058" i="5"/>
  <c r="AA3833" i="5"/>
  <c r="AA3832" i="5"/>
  <c r="AA3854" i="5"/>
  <c r="AA3791" i="5"/>
  <c r="AA3831" i="5"/>
  <c r="AA3887" i="5"/>
  <c r="AA4003" i="5"/>
  <c r="AA3830" i="5"/>
  <c r="AA3886" i="5"/>
  <c r="AA3885" i="5"/>
  <c r="AA3884" i="5"/>
  <c r="AA3883" i="5"/>
  <c r="AA4057" i="5"/>
  <c r="AA3853" i="5"/>
  <c r="AA3790" i="5"/>
  <c r="AA3789" i="5"/>
  <c r="AA3788" i="5"/>
  <c r="AA3829" i="5"/>
  <c r="AA3852" i="5"/>
  <c r="AA3787" i="5"/>
  <c r="AA4056" i="5"/>
  <c r="AA3828" i="5"/>
  <c r="AA4002" i="5"/>
  <c r="AA4001" i="5"/>
  <c r="AA3786" i="5"/>
  <c r="AA4055" i="5"/>
  <c r="AA4000" i="5"/>
  <c r="AA3630" i="5"/>
  <c r="AA3739" i="5"/>
  <c r="AA3738" i="5"/>
  <c r="AA4054" i="5"/>
  <c r="AA3851" i="5"/>
  <c r="AA4053" i="5"/>
  <c r="AA3737" i="5"/>
  <c r="AA4052" i="5"/>
  <c r="AA4051" i="5"/>
  <c r="AA1019" i="5"/>
  <c r="AA4050" i="5"/>
  <c r="AA3674" i="5"/>
  <c r="AA3850" i="5"/>
  <c r="AA3849" i="5"/>
  <c r="AA3844" i="5"/>
  <c r="AA4049" i="5"/>
  <c r="AA4708" i="5"/>
  <c r="AA3549" i="5"/>
  <c r="AA2693" i="5"/>
  <c r="AA3258" i="5"/>
  <c r="AA3415" i="5"/>
  <c r="AA3410" i="5"/>
  <c r="AA3405" i="5"/>
  <c r="AA3393" i="5"/>
  <c r="AA3256" i="5"/>
  <c r="AA3060" i="5"/>
  <c r="AA1199" i="5"/>
  <c r="AA492" i="5"/>
  <c r="AA2687" i="5"/>
  <c r="AA4353" i="5"/>
  <c r="AA2899" i="5"/>
  <c r="AA3016" i="5"/>
  <c r="AA3013" i="5"/>
  <c r="AA1471" i="5"/>
  <c r="AA2686" i="5"/>
  <c r="AA2684" i="5"/>
  <c r="AA2683" i="5"/>
  <c r="AA409" i="5"/>
  <c r="AA1529" i="5"/>
  <c r="AA2502" i="5"/>
  <c r="AA2503" i="5"/>
  <c r="AA1407" i="5"/>
  <c r="AA3452" i="5"/>
  <c r="AA2501" i="5"/>
  <c r="AA1500" i="5"/>
  <c r="AA848" i="5"/>
  <c r="AA4647" i="5"/>
  <c r="AA3780" i="5"/>
  <c r="AA4335" i="5"/>
  <c r="AA520" i="5"/>
  <c r="AA398" i="5"/>
  <c r="AA247" i="5"/>
  <c r="AA4837" i="5"/>
  <c r="AA220" i="5"/>
  <c r="AA713" i="5"/>
  <c r="AA2999" i="5"/>
  <c r="AA1335" i="5"/>
  <c r="AA4331" i="5"/>
  <c r="AA4831" i="5"/>
  <c r="AA2541" i="5"/>
  <c r="AA728" i="5"/>
  <c r="AA652" i="5"/>
  <c r="AA176" i="5"/>
  <c r="AA2544" i="5"/>
  <c r="AA746" i="5"/>
  <c r="AA127" i="5"/>
  <c r="AA159" i="5"/>
  <c r="AA2670" i="5"/>
  <c r="AA4612" i="5"/>
  <c r="AA442" i="5"/>
  <c r="AA1227" i="5"/>
  <c r="AA693" i="5"/>
  <c r="AA188" i="5"/>
  <c r="S3" i="5"/>
  <c r="T3" i="5"/>
  <c r="J3" i="5" l="1"/>
  <c r="O3" i="5" s="1"/>
  <c r="U3" i="5"/>
  <c r="K3" i="5" l="1"/>
  <c r="P3" i="5" s="1"/>
  <c r="L3" i="5" s="1"/>
  <c r="V3" i="5"/>
  <c r="W3" i="5" s="1"/>
  <c r="X3" i="5" s="1"/>
  <c r="Q3" i="5" l="1"/>
  <c r="M3" i="5" l="1"/>
  <c r="R3" i="5" s="1"/>
  <c r="N3" i="5" s="1"/>
  <c r="Y3" i="5" s="1"/>
  <c r="H9" i="1" l="1"/>
  <c r="G36" i="1" l="1"/>
  <c r="I102" i="2" l="1"/>
  <c r="G29" i="2" s="1"/>
  <c r="I79" i="2"/>
  <c r="B29" i="2"/>
  <c r="G28" i="2"/>
  <c r="B28" i="2"/>
  <c r="G30" i="2" l="1"/>
  <c r="I81" i="1" l="1"/>
</calcChain>
</file>

<file path=xl/comments1.xml><?xml version="1.0" encoding="utf-8"?>
<comments xmlns="http://schemas.openxmlformats.org/spreadsheetml/2006/main">
  <authors>
    <author>Francesca Farrugia</author>
  </authors>
  <commentList>
    <comment ref="B13" authorId="0" shapeId="0">
      <text>
        <r>
          <rPr>
            <b/>
            <sz val="9"/>
            <color indexed="81"/>
            <rFont val="Tahoma"/>
            <family val="2"/>
          </rPr>
          <t>Francesca Farrugia:</t>
        </r>
        <r>
          <rPr>
            <sz val="9"/>
            <color indexed="81"/>
            <rFont val="Tahoma"/>
            <family val="2"/>
          </rPr>
          <t xml:space="preserve">
Dor, should we leave this - there is a reference in the guidelines. </t>
        </r>
      </text>
    </comment>
  </commentList>
</comments>
</file>

<file path=xl/sharedStrings.xml><?xml version="1.0" encoding="utf-8"?>
<sst xmlns="http://schemas.openxmlformats.org/spreadsheetml/2006/main" count="32891" uniqueCount="16323">
  <si>
    <t>Copy of the encashed cheque image or copy of bank statement as proof of the bank transaction</t>
  </si>
  <si>
    <t xml:space="preserve">Copy of the encashed cheque image or copy of bank statement as proof of the bank transaction </t>
  </si>
  <si>
    <t>Copy of the employment contract [signed by both employer and employee]</t>
  </si>
  <si>
    <t>Value Claimed</t>
  </si>
  <si>
    <t xml:space="preserve">Total: </t>
  </si>
  <si>
    <t>Invoice No:</t>
  </si>
  <si>
    <t>Supplier Name</t>
  </si>
  <si>
    <t>Description of Costs</t>
  </si>
  <si>
    <t>Employee Name &amp; Surname:</t>
  </si>
  <si>
    <t>ID Number:</t>
  </si>
  <si>
    <t>Designation</t>
  </si>
  <si>
    <t>Wage Costs</t>
  </si>
  <si>
    <t>Name and Surname:</t>
  </si>
  <si>
    <t xml:space="preserve">I.D. Card Number: </t>
  </si>
  <si>
    <t>Signature (s) and Stamp:</t>
  </si>
  <si>
    <t>Approval Date</t>
  </si>
  <si>
    <t>Value excl VAT (Euro)</t>
  </si>
  <si>
    <t>Value Claimed (Euro)</t>
  </si>
  <si>
    <t>&gt;</t>
  </si>
  <si>
    <t>Total</t>
  </si>
  <si>
    <t xml:space="preserve">Subsequently print the form and sign where indicated. </t>
  </si>
  <si>
    <t xml:space="preserve">aid approved under this incentive is in line with the terms and conditions set out in the Incentive Guidelines and in line with Cumulation Article 5 of the Commission Regulation (EU) No 1407/2013 of 18 December 2013 on the application of Articles 107 and 108 of the Treaty on the Functioning of the European Union to de minimis aid. </t>
  </si>
  <si>
    <t xml:space="preserve">Approval Reference </t>
  </si>
  <si>
    <t>To submit your claim please follow these instructions:</t>
  </si>
  <si>
    <t xml:space="preserve">Complete this form electronically. </t>
  </si>
  <si>
    <t>In submitting this claim you are confirming that:</t>
  </si>
  <si>
    <t>For each entry please provide:</t>
  </si>
  <si>
    <t>there has not been any approval, nor has there been granted any public funding, financing or fiscal benefit in respect to the cost items included in this request for aid and will not seek funding or fiscal benefits for these cost items through other National and / or European Union measures.</t>
  </si>
  <si>
    <t>Name of Beneficiary</t>
  </si>
  <si>
    <t>Copy of fiscal invoice or fiscal recipt</t>
  </si>
  <si>
    <t>Jobsplus Employment list (</t>
  </si>
  <si>
    <t>Under this section please provide:</t>
  </si>
  <si>
    <t xml:space="preserve">Jobsplus Employment list </t>
  </si>
  <si>
    <t xml:space="preserve">Check that all the required documentation as requested in each section is available. </t>
  </si>
  <si>
    <t>In addition to the documents required per section, you are required to submit Compliance Certificates (issued by the Commissioner for Revenue during the past 12 months) confirming that the applicant is not defaulting on VAT, Income Tax or Social Security payments.</t>
  </si>
  <si>
    <t>Copy of payslips for the relevant period.</t>
  </si>
  <si>
    <r>
      <rPr>
        <b/>
        <sz val="8"/>
        <color theme="1"/>
        <rFont val="Century Gothic"/>
        <family val="2"/>
      </rPr>
      <t>Claim Summary</t>
    </r>
    <r>
      <rPr>
        <sz val="8"/>
        <color theme="1"/>
        <rFont val="Century Gothic"/>
        <family val="2"/>
      </rPr>
      <t xml:space="preserve"> 
</t>
    </r>
    <r>
      <rPr>
        <i/>
        <sz val="8"/>
        <color theme="1"/>
        <rFont val="Century Gothic"/>
        <family val="2"/>
      </rPr>
      <t>(this summary will be auto-filled when the applicant fills in the sections further down)</t>
    </r>
  </si>
  <si>
    <t>To submit your report please follow these instructions:</t>
  </si>
  <si>
    <t xml:space="preserve">Send the signed Report, together with scanned copies of all the supporting documentation listed below via email to claims@maltaenterprise.com </t>
  </si>
  <si>
    <t>In submitting this report you are confirming that:</t>
  </si>
  <si>
    <t>any employment and personal data included in this report is covered by the appropriate data subject consent as required by the prevalent Data Protection laws and regulations.</t>
  </si>
  <si>
    <t>the beneficiary is not subject to an outstanding recovery order following a previous Commission decision declaring any aid illegal and incompatible with the internal market.</t>
  </si>
  <si>
    <t>the benefciary is not subject to an outstanding recovery order following a previous Commission decision declaring any aid illegal and incompatible with the internal market.</t>
  </si>
  <si>
    <r>
      <rPr>
        <b/>
        <sz val="8"/>
        <color theme="1"/>
        <rFont val="Century Gothic"/>
        <family val="2"/>
      </rPr>
      <t>Report Summary</t>
    </r>
    <r>
      <rPr>
        <sz val="8"/>
        <color theme="1"/>
        <rFont val="Century Gothic"/>
        <family val="2"/>
      </rPr>
      <t xml:space="preserve"> 
</t>
    </r>
    <r>
      <rPr>
        <i/>
        <sz val="8"/>
        <color theme="1"/>
        <rFont val="Century Gothic"/>
        <family val="2"/>
      </rPr>
      <t>(this summary will be auto-filled when the applicant fills in the sections further down)</t>
    </r>
  </si>
  <si>
    <t>This Report is to be subbmitted together with supporting documentation by beneficiaries who received an advance payment awarded to support the necessary investment to carry out the project. The amounts reported must be equal to or greater than the advnace payment disbursed by Malta Enterprise. Unutilized funds are to be reimbursed to Malta Enterprise as detailed in the Letter of Approval.</t>
  </si>
  <si>
    <t>Otherl Costs  (Tangible Assets, Operational Costs etc)</t>
  </si>
  <si>
    <t>Invoice Date:</t>
  </si>
  <si>
    <t>Support for the Construction Industry to replace existing machinery with new, environmentally friendly machinery and equipment Scheme
Claim Form</t>
  </si>
  <si>
    <t>Complete this form electronically, print and sign where indicated</t>
  </si>
  <si>
    <t xml:space="preserve">Check that all the required documentation as requested is available. </t>
  </si>
  <si>
    <r>
      <t xml:space="preserve">Send the signed Claim Form, together with scanned copies of all the supporting documentation via email to </t>
    </r>
    <r>
      <rPr>
        <b/>
        <u/>
        <sz val="9"/>
        <color rgb="FF002060"/>
        <rFont val="Century Gothic"/>
        <family val="2"/>
      </rPr>
      <t>claims@maltaenterprise.com</t>
    </r>
    <r>
      <rPr>
        <b/>
        <sz val="9"/>
        <color theme="1"/>
        <rFont val="Century Gothic"/>
        <family val="2"/>
      </rPr>
      <t xml:space="preserve"> </t>
    </r>
  </si>
  <si>
    <t xml:space="preserve">Costs </t>
  </si>
  <si>
    <t>One claim for each piece of machinery is to be submitted together with the  destruction certificate issued by a licensed destruction facility for scrappage.</t>
  </si>
  <si>
    <t>Copy of the destruction certificate issued by a licensed destruction facility for scrappage of machinery/equipment</t>
  </si>
  <si>
    <t>Address</t>
  </si>
  <si>
    <t>email address</t>
  </si>
  <si>
    <t>IBAN</t>
  </si>
  <si>
    <t>BIC Code</t>
  </si>
  <si>
    <t>Proof that IBAN provided belongs to the beneficiary (such as an extract from the header of a bank statement or a printout from online banking application)</t>
  </si>
  <si>
    <t>Country</t>
  </si>
  <si>
    <t>Code</t>
  </si>
  <si>
    <t>SEPA</t>
  </si>
  <si>
    <t>Length</t>
  </si>
  <si>
    <t>Account Check</t>
  </si>
  <si>
    <t>Branch</t>
  </si>
  <si>
    <t>IBAN Example</t>
  </si>
  <si>
    <t>Albania</t>
  </si>
  <si>
    <t>AL</t>
  </si>
  <si>
    <t>No</t>
  </si>
  <si>
    <t>yes</t>
  </si>
  <si>
    <t>AL35202111090000000001234567</t>
  </si>
  <si>
    <t>Andorra</t>
  </si>
  <si>
    <t>AD</t>
  </si>
  <si>
    <t>Yes</t>
  </si>
  <si>
    <t>AD1400080001001234567890</t>
  </si>
  <si>
    <t>Austria</t>
  </si>
  <si>
    <t>AT</t>
  </si>
  <si>
    <t>AT483200000012345864</t>
  </si>
  <si>
    <t>Azerbaijan</t>
  </si>
  <si>
    <t>AZ</t>
  </si>
  <si>
    <t>AZ96AZEJ00000000001234567890</t>
  </si>
  <si>
    <t>Bahrain</t>
  </si>
  <si>
    <t>BH</t>
  </si>
  <si>
    <t>BH02CITI00001077181611</t>
  </si>
  <si>
    <t>Belarus</t>
  </si>
  <si>
    <t>BY</t>
  </si>
  <si>
    <t>BY86AKBB10100000002966000000</t>
  </si>
  <si>
    <t>Belgium</t>
  </si>
  <si>
    <t>BE</t>
  </si>
  <si>
    <t>BE71096123456769</t>
  </si>
  <si>
    <t>Bosnia and Herzegovina</t>
  </si>
  <si>
    <t>BA</t>
  </si>
  <si>
    <t>BA393385804800211234</t>
  </si>
  <si>
    <t>Brazil</t>
  </si>
  <si>
    <t>BR</t>
  </si>
  <si>
    <t>BR1500000000000010932840814P2</t>
  </si>
  <si>
    <t>Bulgaria</t>
  </si>
  <si>
    <t>BG</t>
  </si>
  <si>
    <t>BG18RZBB91550123456789</t>
  </si>
  <si>
    <t>Costa Rica</t>
  </si>
  <si>
    <t>CR</t>
  </si>
  <si>
    <t>CR23015108410026012345</t>
  </si>
  <si>
    <t>Croatia</t>
  </si>
  <si>
    <t>HR</t>
  </si>
  <si>
    <t>HR1723600001101234565</t>
  </si>
  <si>
    <t>Cyprus</t>
  </si>
  <si>
    <t>CY</t>
  </si>
  <si>
    <t>CY21002001950000357001234567</t>
  </si>
  <si>
    <t>Czech Republic</t>
  </si>
  <si>
    <t>CZ</t>
  </si>
  <si>
    <t>CZ5508000000001234567899</t>
  </si>
  <si>
    <t>Denmark</t>
  </si>
  <si>
    <t>DK</t>
  </si>
  <si>
    <t>DK9520000123456789</t>
  </si>
  <si>
    <t>Dominican Republic</t>
  </si>
  <si>
    <t>DO</t>
  </si>
  <si>
    <t>DO22ACAU00000000000123456789</t>
  </si>
  <si>
    <t>Egypt</t>
  </si>
  <si>
    <t>EG</t>
  </si>
  <si>
    <t>EG800002000156789012345180002</t>
  </si>
  <si>
    <t>El Salvador</t>
  </si>
  <si>
    <t>SV</t>
  </si>
  <si>
    <t>SV43ACAT00000000000000123123</t>
  </si>
  <si>
    <t>Estonia</t>
  </si>
  <si>
    <t>EE</t>
  </si>
  <si>
    <t>EE471000001020145685</t>
  </si>
  <si>
    <t>Faroe Islands</t>
  </si>
  <si>
    <t>FO</t>
  </si>
  <si>
    <t>FO9264600123456789</t>
  </si>
  <si>
    <t>Finland</t>
  </si>
  <si>
    <t>FI</t>
  </si>
  <si>
    <t>FI1410093000123458</t>
  </si>
  <si>
    <t>France</t>
  </si>
  <si>
    <t>FR</t>
  </si>
  <si>
    <t>FR7630006000011234567890189</t>
  </si>
  <si>
    <t>Georgia</t>
  </si>
  <si>
    <t>GE</t>
  </si>
  <si>
    <t>GE60NB0000000123456789</t>
  </si>
  <si>
    <t>Germany</t>
  </si>
  <si>
    <t>DE</t>
  </si>
  <si>
    <t>DE75512108001245126199</t>
  </si>
  <si>
    <t>Gibraltar</t>
  </si>
  <si>
    <t>GI</t>
  </si>
  <si>
    <t>GI04BARC000001234567890</t>
  </si>
  <si>
    <t>Greece</t>
  </si>
  <si>
    <t>GR</t>
  </si>
  <si>
    <t>GR9608100010000001234567890</t>
  </si>
  <si>
    <t>Greenland</t>
  </si>
  <si>
    <t>GL</t>
  </si>
  <si>
    <t>GL8964710123456789</t>
  </si>
  <si>
    <t>Guatemala</t>
  </si>
  <si>
    <t>GT</t>
  </si>
  <si>
    <t>GT20AGRO00000000001234567890</t>
  </si>
  <si>
    <t>Holy See (the)</t>
  </si>
  <si>
    <t>VA</t>
  </si>
  <si>
    <t>VA59001123000012345678</t>
  </si>
  <si>
    <t>Hungary</t>
  </si>
  <si>
    <t>HU</t>
  </si>
  <si>
    <t>HU93116000060000000012345676</t>
  </si>
  <si>
    <t>Iceland</t>
  </si>
  <si>
    <t>IS</t>
  </si>
  <si>
    <t>IS750001121234563108962099</t>
  </si>
  <si>
    <t>Iraq</t>
  </si>
  <si>
    <t>IQ</t>
  </si>
  <si>
    <t>IQ20CBIQ861800101010500</t>
  </si>
  <si>
    <t>Ireland</t>
  </si>
  <si>
    <t>IE</t>
  </si>
  <si>
    <t>IE64IRCE92050112345678</t>
  </si>
  <si>
    <t>Israel</t>
  </si>
  <si>
    <t>IL</t>
  </si>
  <si>
    <t>IL170108000000012612345</t>
  </si>
  <si>
    <t>Italy</t>
  </si>
  <si>
    <t>IT</t>
  </si>
  <si>
    <t>IT60X0542811101000000123456</t>
  </si>
  <si>
    <t>Jordan</t>
  </si>
  <si>
    <t>JO</t>
  </si>
  <si>
    <t>JO71CBJO0000000000001234567890</t>
  </si>
  <si>
    <t>Kazakhstan</t>
  </si>
  <si>
    <t>KZ</t>
  </si>
  <si>
    <t>KZ563190000012344567</t>
  </si>
  <si>
    <t>Kosovo</t>
  </si>
  <si>
    <t>XK</t>
  </si>
  <si>
    <t>XK051212012345678906</t>
  </si>
  <si>
    <t>Kuwait</t>
  </si>
  <si>
    <t>KW</t>
  </si>
  <si>
    <t>KW81CBKU0000000000001234560101</t>
  </si>
  <si>
    <t>Latvia</t>
  </si>
  <si>
    <t>LV</t>
  </si>
  <si>
    <t>LV97HABA0012345678910</t>
  </si>
  <si>
    <t>Lebanon</t>
  </si>
  <si>
    <t>LB</t>
  </si>
  <si>
    <t>LB92000700000000123123456123</t>
  </si>
  <si>
    <t>Liechtenstein</t>
  </si>
  <si>
    <t>LI</t>
  </si>
  <si>
    <t>LI7408806123456789012</t>
  </si>
  <si>
    <t>Lithuania</t>
  </si>
  <si>
    <t>LT</t>
  </si>
  <si>
    <t>LT601010012345678901</t>
  </si>
  <si>
    <t>Luxembourg</t>
  </si>
  <si>
    <t>LU</t>
  </si>
  <si>
    <t>LU120010001234567891</t>
  </si>
  <si>
    <t>Malta</t>
  </si>
  <si>
    <t>MT</t>
  </si>
  <si>
    <t>MT31MALT01100000000000000000123</t>
  </si>
  <si>
    <t>Mauritania</t>
  </si>
  <si>
    <t>MR</t>
  </si>
  <si>
    <t>MR1300020001010000123456753</t>
  </si>
  <si>
    <t>Mauritius</t>
  </si>
  <si>
    <t>MU</t>
  </si>
  <si>
    <t>MU43BOMM0101123456789101000MUR</t>
  </si>
  <si>
    <t>Moldova</t>
  </si>
  <si>
    <t>MD</t>
  </si>
  <si>
    <t>MD21EX000000000001234567</t>
  </si>
  <si>
    <t>Monaco</t>
  </si>
  <si>
    <t>MC</t>
  </si>
  <si>
    <t>MC5810096180790123456789085</t>
  </si>
  <si>
    <t>Montenegro</t>
  </si>
  <si>
    <t>ME</t>
  </si>
  <si>
    <t>ME25505000012345678951</t>
  </si>
  <si>
    <t>Netherlands</t>
  </si>
  <si>
    <t>NL</t>
  </si>
  <si>
    <t>NL02ABNA0123456789</t>
  </si>
  <si>
    <t>North Macedonia</t>
  </si>
  <si>
    <t>MK</t>
  </si>
  <si>
    <t>MK07200002785123453</t>
  </si>
  <si>
    <t>Norway</t>
  </si>
  <si>
    <t>NO</t>
  </si>
  <si>
    <t>NO8330001234567</t>
  </si>
  <si>
    <t>Pakistan</t>
  </si>
  <si>
    <t>PK</t>
  </si>
  <si>
    <t>PK36SCBL0000001123456702</t>
  </si>
  <si>
    <t>Palestine</t>
  </si>
  <si>
    <t>PS</t>
  </si>
  <si>
    <t>PS92PALS000000000400123456702</t>
  </si>
  <si>
    <t>Poland</t>
  </si>
  <si>
    <t>PL</t>
  </si>
  <si>
    <t>PL10105000997603123456789123</t>
  </si>
  <si>
    <t>Portugal</t>
  </si>
  <si>
    <t>PT</t>
  </si>
  <si>
    <t>PT50002700000001234567833</t>
  </si>
  <si>
    <t>Qatar</t>
  </si>
  <si>
    <t>QA</t>
  </si>
  <si>
    <t>QA54QNBA000000000000693123456</t>
  </si>
  <si>
    <t>Romania</t>
  </si>
  <si>
    <t>RO</t>
  </si>
  <si>
    <t>RO09BCYP0000001234567890</t>
  </si>
  <si>
    <t>Saint Lucia</t>
  </si>
  <si>
    <t>LC</t>
  </si>
  <si>
    <t>LC14BOSL123456789012345678901234</t>
  </si>
  <si>
    <t>San Marino</t>
  </si>
  <si>
    <t>SM</t>
  </si>
  <si>
    <t>SM76P0854009812123456789123</t>
  </si>
  <si>
    <t>Sao Tome and Principe</t>
  </si>
  <si>
    <t>ST</t>
  </si>
  <si>
    <t>ST23000200000289355710148</t>
  </si>
  <si>
    <t>Saudi Arabia</t>
  </si>
  <si>
    <t>SA</t>
  </si>
  <si>
    <t>SA4420000001234567891234</t>
  </si>
  <si>
    <t>Serbia</t>
  </si>
  <si>
    <t>RS</t>
  </si>
  <si>
    <t>RS35105008123123123173</t>
  </si>
  <si>
    <t>Seychelles</t>
  </si>
  <si>
    <t>SC</t>
  </si>
  <si>
    <t>SC52BAHL01031234567890123456USD</t>
  </si>
  <si>
    <t>Slovak Republic</t>
  </si>
  <si>
    <t>SK</t>
  </si>
  <si>
    <t>SK8975000000000012345671</t>
  </si>
  <si>
    <t>Slovenia</t>
  </si>
  <si>
    <t>SI</t>
  </si>
  <si>
    <t>SI56192001234567892</t>
  </si>
  <si>
    <t>Spain</t>
  </si>
  <si>
    <t>ES</t>
  </si>
  <si>
    <t>ES7921000813610123456789</t>
  </si>
  <si>
    <t>Sweden</t>
  </si>
  <si>
    <t>SE</t>
  </si>
  <si>
    <t>SE7280000810340009783242</t>
  </si>
  <si>
    <t>Switzerland</t>
  </si>
  <si>
    <t>CH</t>
  </si>
  <si>
    <t>CH5604835012345678009</t>
  </si>
  <si>
    <t>Timor-Leste</t>
  </si>
  <si>
    <t>TL</t>
  </si>
  <si>
    <t>TL380010012345678910106</t>
  </si>
  <si>
    <t>Tunisia</t>
  </si>
  <si>
    <t>TN</t>
  </si>
  <si>
    <t>TN5904018104004942712345</t>
  </si>
  <si>
    <t>Turkey</t>
  </si>
  <si>
    <t>TR</t>
  </si>
  <si>
    <t>TR320010009999901234567890</t>
  </si>
  <si>
    <t>Ukraine</t>
  </si>
  <si>
    <t>UA</t>
  </si>
  <si>
    <t>UA903052992990004149123456789</t>
  </si>
  <si>
    <t>United Arab Emirates</t>
  </si>
  <si>
    <t>AE</t>
  </si>
  <si>
    <t>AE460090000000123456789</t>
  </si>
  <si>
    <t>United Kingdom</t>
  </si>
  <si>
    <t>GB</t>
  </si>
  <si>
    <t>GB33BUKB20201555555555</t>
  </si>
  <si>
    <t>Virgin Islands, British</t>
  </si>
  <si>
    <t>VG</t>
  </si>
  <si>
    <t>VG21PACG0000000123456789</t>
  </si>
  <si>
    <t>source https://www.iban.com/structure</t>
  </si>
  <si>
    <t>Check Digit 1</t>
  </si>
  <si>
    <t>Check Digit 2</t>
  </si>
  <si>
    <t>Check Digit 3</t>
  </si>
  <si>
    <t>Check Digit 4</t>
  </si>
  <si>
    <t>Check Digit 5</t>
  </si>
  <si>
    <t>MOD1</t>
  </si>
  <si>
    <t>MOD2</t>
  </si>
  <si>
    <t>MOD3</t>
  </si>
  <si>
    <t>MOD4</t>
  </si>
  <si>
    <t>Lgt</t>
  </si>
  <si>
    <t>re1</t>
  </si>
  <si>
    <t>re2</t>
  </si>
  <si>
    <t>re3</t>
  </si>
  <si>
    <t>re4</t>
  </si>
  <si>
    <t>re5</t>
  </si>
  <si>
    <t>Check Digit</t>
  </si>
  <si>
    <t>Check Digit validator</t>
  </si>
  <si>
    <t>ANDORRA</t>
  </si>
  <si>
    <t>ANDORRA BANK AGRICOL REIG, S.A.</t>
  </si>
  <si>
    <t>Carrer Manuel Cerqueda i Escaler 4-6</t>
  </si>
  <si>
    <t>Escaldes-Engordany</t>
  </si>
  <si>
    <t>BACAADADXXX</t>
  </si>
  <si>
    <t>BANCSABADELL D'ANDORRA S.A.</t>
  </si>
  <si>
    <t>Av. Del Fener 7</t>
  </si>
  <si>
    <t>Andorra la Vella</t>
  </si>
  <si>
    <t>BSANADADXXX</t>
  </si>
  <si>
    <t>CREDIT ANDORRA S.A.</t>
  </si>
  <si>
    <t>Av. Meritxell 80</t>
  </si>
  <si>
    <t>CRDAADADXXX</t>
  </si>
  <si>
    <t>MORA BANC GRUP SA</t>
  </si>
  <si>
    <t>Av. Meritxell 96</t>
  </si>
  <si>
    <t>BINAADADXXX</t>
  </si>
  <si>
    <t>VALL BANC, SAU</t>
  </si>
  <si>
    <t>Av. Carlemany 119</t>
  </si>
  <si>
    <t>VALBADADXXX</t>
  </si>
  <si>
    <t>AUSTRIA</t>
  </si>
  <si>
    <t>Addiko Bank AG</t>
  </si>
  <si>
    <t>Wipplingerstrasse 34/4</t>
  </si>
  <si>
    <t>Wien</t>
  </si>
  <si>
    <t>HSEEAT2KXXX</t>
  </si>
  <si>
    <t>Allgemeine Sparkasse Oberoesterreich Bankaktiengesellschaft</t>
  </si>
  <si>
    <t>Promenade 11-13</t>
  </si>
  <si>
    <t>Linz</t>
  </si>
  <si>
    <t>ASPKAT2LXXX</t>
  </si>
  <si>
    <t>ALPENBANK A.G.</t>
  </si>
  <si>
    <t>KAISER JAEGERSTRASSE 9</t>
  </si>
  <si>
    <t>INNSBRUCK</t>
  </si>
  <si>
    <t>ALPEAT22XXX</t>
  </si>
  <si>
    <t>Ã–sterreichische Ã„rzte- und Apothekerbank AG</t>
  </si>
  <si>
    <t>4, KOLINGASSE</t>
  </si>
  <si>
    <t>VIENNA</t>
  </si>
  <si>
    <t>BWFBATW1XXX</t>
  </si>
  <si>
    <t>AUSTRIAN ANADI BANK AG</t>
  </si>
  <si>
    <t>Domgasse 5</t>
  </si>
  <si>
    <t>KLAGENFURT</t>
  </si>
  <si>
    <t>HAABAT2KXXX</t>
  </si>
  <si>
    <t>AUTOBANK AG</t>
  </si>
  <si>
    <t>Gertrude-FrÃ¶hlich-Sandner-StraÃŸe 3</t>
  </si>
  <si>
    <t>AUTOATW1XXX</t>
  </si>
  <si>
    <t>BANCO DO BRASIL AG</t>
  </si>
  <si>
    <t>Praterstrasse 31/4.OG</t>
  </si>
  <si>
    <t>BRASATWWXXX</t>
  </si>
  <si>
    <t>BANK FUER TIROL UND VORARLBERG A.G.</t>
  </si>
  <si>
    <t>STADTFORUM</t>
  </si>
  <si>
    <t>BTVAAT22XXX</t>
  </si>
  <si>
    <t>BANK GUTMANN AG</t>
  </si>
  <si>
    <t>Schwarzenbergplatz 16</t>
  </si>
  <si>
    <t>GUTBATWWXXX</t>
  </si>
  <si>
    <t>BANK WINTER UND CO. AKTIENGESELLSCHAFT</t>
  </si>
  <si>
    <t>10, SINGERSTRASSE</t>
  </si>
  <si>
    <t>WISMATWWXXX</t>
  </si>
  <si>
    <t>Bankhaus Carl Spaengler &amp; Co. AG</t>
  </si>
  <si>
    <t>Schwarzstrasse  1</t>
  </si>
  <si>
    <t>Salzburg</t>
  </si>
  <si>
    <t>SPAEAT2SXXX</t>
  </si>
  <si>
    <t>BANKHAUS DENZEL AKTIENGESELLSCHAFT</t>
  </si>
  <si>
    <t>ERDBERGSTRASSE 189-193</t>
  </si>
  <si>
    <t>DENEATW1XXX</t>
  </si>
  <si>
    <t>Bankhaus Krentschker &amp; Co Aktiengesellschaft</t>
  </si>
  <si>
    <t>Am Eisernen Tor 3</t>
  </si>
  <si>
    <t>Graz</t>
  </si>
  <si>
    <t>KRECAT2GXXX</t>
  </si>
  <si>
    <t>Bankhaus Schelhammer &amp; Schattera AG</t>
  </si>
  <si>
    <t>Goldschmiedgasse 3</t>
  </si>
  <si>
    <t>Vienna</t>
  </si>
  <si>
    <t>BSSWATWWXXX</t>
  </si>
  <si>
    <t>Bausparkasse der oesterreichischen Sparkassen AG</t>
  </si>
  <si>
    <t>Beatrixgasse 27</t>
  </si>
  <si>
    <t>BAOSATWWXXX</t>
  </si>
  <si>
    <t>Bausparkasse Wustenrot AG</t>
  </si>
  <si>
    <t>Alpenstrasse 70</t>
  </si>
  <si>
    <t>SALZBURG</t>
  </si>
  <si>
    <t>WUBUAT2SXXX</t>
  </si>
  <si>
    <t>BAWAG P.S.K.(Bank fuer Arbeit und Wirtschaft und Oesterreichische Postsparkasse Aktiengesellschaft)</t>
  </si>
  <si>
    <t>Wiedner GÃ¼rtel 11</t>
  </si>
  <si>
    <t>BAWAATWWXXX</t>
  </si>
  <si>
    <t>BKS BANK AG</t>
  </si>
  <si>
    <t>43, ST. VEITER RING</t>
  </si>
  <si>
    <t>BFKKAT2KXXX</t>
  </si>
  <si>
    <t>BMW AUSTRIA BANK GMBH</t>
  </si>
  <si>
    <t>24 SIEGFRIED MARCUS STRASSE</t>
  </si>
  <si>
    <t>BMASAT21XXX</t>
  </si>
  <si>
    <t>BRUELL KALLMUS BANK AG</t>
  </si>
  <si>
    <t>BURGRING 16</t>
  </si>
  <si>
    <t>GRAZ</t>
  </si>
  <si>
    <t>SPBAATWWXXX</t>
  </si>
  <si>
    <t>CAPITAL BANK GRAWE GRUPPE AG</t>
  </si>
  <si>
    <t>16, BURGRING</t>
  </si>
  <si>
    <t>RSBUAT2KXXX</t>
  </si>
  <si>
    <t>CARD COMPLETE SERVICE BANK AG</t>
  </si>
  <si>
    <t>Lassallestrasse 3</t>
  </si>
  <si>
    <t>VIAUATW1XXX</t>
  </si>
  <si>
    <t>Commerzialbank Mattersburg im Burgenland AG</t>
  </si>
  <si>
    <t>Judengasse 11</t>
  </si>
  <si>
    <t>Mattersburg</t>
  </si>
  <si>
    <t>CBMUAT21XXX</t>
  </si>
  <si>
    <t>DenizBank AG</t>
  </si>
  <si>
    <t>Thomas-Klestil-Platz 1</t>
  </si>
  <si>
    <t>ESBKATWWXXX</t>
  </si>
  <si>
    <t>Die Zweite Wiener Vereins-Sparcasse</t>
  </si>
  <si>
    <t>Glockengasse 3</t>
  </si>
  <si>
    <t>GIBAAT21XXX</t>
  </si>
  <si>
    <t>DOLOMITENBANK OSTTIROL-WESTKAERNTEN EG</t>
  </si>
  <si>
    <t>SUEDTIROLER PLATZ 9</t>
  </si>
  <si>
    <t>LIENZ</t>
  </si>
  <si>
    <t>OVLIAT21XXX</t>
  </si>
  <si>
    <t>Dornbirner Sparkasse Bank AG</t>
  </si>
  <si>
    <t>Bahnhofstrasse 2</t>
  </si>
  <si>
    <t>Dornbirn</t>
  </si>
  <si>
    <t>DOSPAT2DXXX</t>
  </si>
  <si>
    <t>ERSTE BANK DER OESTERREICHISCHEN SPARKASSEN AG</t>
  </si>
  <si>
    <t>Am Graben 21</t>
  </si>
  <si>
    <t>GIBAATWWXXX</t>
  </si>
  <si>
    <t>Erste Group Bank AG</t>
  </si>
  <si>
    <t>GIBAATWGXXX</t>
  </si>
  <si>
    <t>EUROPEAN AMERICAN INVESTMENT BANK AG</t>
  </si>
  <si>
    <t>Schottenring 18</t>
  </si>
  <si>
    <t>EUAAATWWXXX</t>
  </si>
  <si>
    <t>GENERALI BANK AG</t>
  </si>
  <si>
    <t>Landskrongasse 1-3</t>
  </si>
  <si>
    <t>BGENATWWXXX</t>
  </si>
  <si>
    <t>HYPO NOE Landesbank fÃ¼r NiederÃ¶sterreich und Wien AG</t>
  </si>
  <si>
    <t>Hypogasse 1</t>
  </si>
  <si>
    <t>ST. POELTEN</t>
  </si>
  <si>
    <t>HYPNATWWXXX</t>
  </si>
  <si>
    <t>HYPO TIROL BANK AG</t>
  </si>
  <si>
    <t>Meranerstrasse 8</t>
  </si>
  <si>
    <t>HYPTAT22XXX</t>
  </si>
  <si>
    <t>Hypo Vorarlberg Bank AG</t>
  </si>
  <si>
    <t>1 HYPO-PASSAGE</t>
  </si>
  <si>
    <t>BREGENZ</t>
  </si>
  <si>
    <t>HYPVAT2BXXX</t>
  </si>
  <si>
    <t>HYPO-BANK BURGENLAND AKTIENGESELLSCHAFT</t>
  </si>
  <si>
    <t>Hauptstrasse 31</t>
  </si>
  <si>
    <t>EISENSTADT</t>
  </si>
  <si>
    <t>EHBBAT2EXXX</t>
  </si>
  <si>
    <t>Kaerntner Sparkasse AG</t>
  </si>
  <si>
    <t>Neuer Platz 14</t>
  </si>
  <si>
    <t>Klagenfurt</t>
  </si>
  <si>
    <t>KSPKAT2KXXX</t>
  </si>
  <si>
    <t>KATHREIN PRIVATBANK AG</t>
  </si>
  <si>
    <t>25, WIPPLINGERSTRASSE</t>
  </si>
  <si>
    <t>KTBKATWWXXX</t>
  </si>
  <si>
    <t>KOMMUNALKREDIT AUSTRIA AG</t>
  </si>
  <si>
    <t>TUERKENSTRASSE 9</t>
  </si>
  <si>
    <t>INVOATWWXXX</t>
  </si>
  <si>
    <t>Kremser Bank und Sparkassen Aktiengesellschaft</t>
  </si>
  <si>
    <t>Ringstrasse 5-7</t>
  </si>
  <si>
    <t>Krems</t>
  </si>
  <si>
    <t>SPKDAT21XXX</t>
  </si>
  <si>
    <t>Landes-Hypothekenbank Steiermark AG</t>
  </si>
  <si>
    <t>Radetzkystrasse 15 - 17</t>
  </si>
  <si>
    <t>HYSTAT2GXXX</t>
  </si>
  <si>
    <t>LGT BANK AG ZWEIGNIEDERLASSUNG OESTERREICH</t>
  </si>
  <si>
    <t>BANKGASSE 9</t>
  </si>
  <si>
    <t>BLFLATWWXXX</t>
  </si>
  <si>
    <t>LIECHTENSTEINISCHE LANDESBANK (OSTERREICH) AG</t>
  </si>
  <si>
    <t>WIPPLINGERSTRASSE 35</t>
  </si>
  <si>
    <t>COPRATWWXXX</t>
  </si>
  <si>
    <t>Lienzer Sparkasse AG</t>
  </si>
  <si>
    <t>Johannesplatz 6</t>
  </si>
  <si>
    <t>Lienz</t>
  </si>
  <si>
    <t>LISPAT21XXX</t>
  </si>
  <si>
    <t>Marchfelder Bank eG</t>
  </si>
  <si>
    <t>Marchfelder-Platz 1-2</t>
  </si>
  <si>
    <t>Gaenserndorf</t>
  </si>
  <si>
    <t>MVOGAT22XXX</t>
  </si>
  <si>
    <t>NOTARTREUHANDBANK AG</t>
  </si>
  <si>
    <t>20, LANDESGERICHTSSTRASSE</t>
  </si>
  <si>
    <t>NTBAATWWXXX</t>
  </si>
  <si>
    <t>OBERBANK AG</t>
  </si>
  <si>
    <t>Untere Donaulande, 28</t>
  </si>
  <si>
    <t>OBKLAT2LXXX</t>
  </si>
  <si>
    <t>OBEROESTERREICHISCHE LANDESBANK AKTIENGESELLSCHAFT</t>
  </si>
  <si>
    <t>38, LANDSTRASSE</t>
  </si>
  <si>
    <t>LINZ</t>
  </si>
  <si>
    <t>OBLAAT2LXXX</t>
  </si>
  <si>
    <t>Oesterreichische Kontrollbank AG</t>
  </si>
  <si>
    <t>Am Hof 4</t>
  </si>
  <si>
    <t>OEKOATWWXXX</t>
  </si>
  <si>
    <t>OESTERREICHISCHE NATIONALBANK</t>
  </si>
  <si>
    <t>3, OTTO-WAGNER PLATZ</t>
  </si>
  <si>
    <t>NABAATWWXXX</t>
  </si>
  <si>
    <t>PARTNER BANK AG</t>
  </si>
  <si>
    <t>Goethestrasse 1a</t>
  </si>
  <si>
    <t>IBAGAT21XXX</t>
  </si>
  <si>
    <t>PORSCHE-BANK AG</t>
  </si>
  <si>
    <t>VOGELWEIDERSTRASSE 75</t>
  </si>
  <si>
    <t>PORCAT21XXX</t>
  </si>
  <si>
    <t>Posojilnica Bank eGen</t>
  </si>
  <si>
    <t>5-7, PAULITSCHGASSE</t>
  </si>
  <si>
    <t>VSGKAT2KXXX</t>
  </si>
  <si>
    <t>Raiffeisen Bank Going reg.Gen.m.b.H.</t>
  </si>
  <si>
    <t>Dorfstrasse 25</t>
  </si>
  <si>
    <t>Going</t>
  </si>
  <si>
    <t>RZTIAT22232</t>
  </si>
  <si>
    <t>Raiffeisen Bank International AG</t>
  </si>
  <si>
    <t>9, AM STADTPARK</t>
  </si>
  <si>
    <t>RZBAATWWXXX</t>
  </si>
  <si>
    <t>Raiffeisen Bank Lurnfeld-MÃ¶lltal eGen</t>
  </si>
  <si>
    <t>Hauptstrasse 23</t>
  </si>
  <si>
    <t>Moellbruecke</t>
  </si>
  <si>
    <t>RZKTAT2K412</t>
  </si>
  <si>
    <t>Raiffeisen Bank Villach reg.Gen.m.b.H.</t>
  </si>
  <si>
    <t>Nikolaigasse 4</t>
  </si>
  <si>
    <t>Villach</t>
  </si>
  <si>
    <t>RZKTAT2K496</t>
  </si>
  <si>
    <t>RAIFFEISEN BAUSPARKASSE GESELLSCHAFT M.B.H.</t>
  </si>
  <si>
    <t>94, WIEDNER HAUPTSTRASSE</t>
  </si>
  <si>
    <t>RBSKATW1XXX</t>
  </si>
  <si>
    <t>Raiffeisen Bezirksbank Kufstein eGen</t>
  </si>
  <si>
    <t>Oberer Stadtplatz 1a</t>
  </si>
  <si>
    <t>Kufstein</t>
  </si>
  <si>
    <t>RZTIAT22358</t>
  </si>
  <si>
    <t>RAIFFEISEN CENTROBANK AG</t>
  </si>
  <si>
    <t>TEGETTHOFFSTRASSE 1</t>
  </si>
  <si>
    <t>CENBATWWXXX</t>
  </si>
  <si>
    <t>Raiffeisen Regionalbank Achensee eGen</t>
  </si>
  <si>
    <t>Nr. 86 a</t>
  </si>
  <si>
    <t>Maurach</t>
  </si>
  <si>
    <t>RZTIAT22218</t>
  </si>
  <si>
    <t>Raiffeisen Regionalbank Fuegen-Kaltenbach-Zell eGen</t>
  </si>
  <si>
    <t>Lindenweg 450</t>
  </si>
  <si>
    <t>Fuegen</t>
  </si>
  <si>
    <t>RZTIAT22229</t>
  </si>
  <si>
    <t>RAIFFEISEN REGIONALBANK GAENSERNDORF eGen</t>
  </si>
  <si>
    <t>8, BAHNSTRASSE</t>
  </si>
  <si>
    <t>GAENSERNDORF</t>
  </si>
  <si>
    <t>RLNWATWWGAE</t>
  </si>
  <si>
    <t>Raiffeisen Regionalbank Hall in Tirol reg.Gen.m.b.H.</t>
  </si>
  <si>
    <t>Zollstrasse 1</t>
  </si>
  <si>
    <t>Hall i.T.</t>
  </si>
  <si>
    <t>RZTIAT22362</t>
  </si>
  <si>
    <t>Raiffeisen Regionalbank LÃ¤ngsee-Hochosterwitz eGen</t>
  </si>
  <si>
    <t>Hauptstrasse 12</t>
  </si>
  <si>
    <t>Launsdorf</t>
  </si>
  <si>
    <t>RZKTAT2K384</t>
  </si>
  <si>
    <t>Raiffeisen Regionalbank Matrei i.O. eGen</t>
  </si>
  <si>
    <t>Rauterplatz 4</t>
  </si>
  <si>
    <t>Matrei i. Osttirol</t>
  </si>
  <si>
    <t>RZTIAT22378</t>
  </si>
  <si>
    <t>RAIFFEISEN REGIONALBANK MOEDLING eGen</t>
  </si>
  <si>
    <t>Hauptstrasse 27-29</t>
  </si>
  <si>
    <t>Moedling</t>
  </si>
  <si>
    <t>RLNWATWWGTD</t>
  </si>
  <si>
    <t>RAIFFEISEN REGIONALBANK WR. NEUSTADT eGen</t>
  </si>
  <si>
    <t>28, HAUPTPLATZ</t>
  </si>
  <si>
    <t>WIENER NEUSTADT</t>
  </si>
  <si>
    <t>RLNWATWWWRN</t>
  </si>
  <si>
    <t>RAIFFEISEN VERMOEGENSVERWALTUNGSBANK</t>
  </si>
  <si>
    <t>SCHWARZENBERGPLATZ 3</t>
  </si>
  <si>
    <t>RAVMATW1XXX</t>
  </si>
  <si>
    <t>Raiffeisenbank  Schilcherland eGen</t>
  </si>
  <si>
    <t>Raiffeisenstrasse 1</t>
  </si>
  <si>
    <t>Deutschlandsberg</t>
  </si>
  <si>
    <t>RZSTAT2G043</t>
  </si>
  <si>
    <t>Raiffeisenbank Absam reg.Gen.m.b.H.</t>
  </si>
  <si>
    <t>Salzbergstrasse 64</t>
  </si>
  <si>
    <t>Absam</t>
  </si>
  <si>
    <t>RZTIAT22200</t>
  </si>
  <si>
    <t>Raiffeisenbank Abtenau - Russbach reg. Gen.m.b.H.</t>
  </si>
  <si>
    <t>Markt 49</t>
  </si>
  <si>
    <t>Abtenau</t>
  </si>
  <si>
    <t>RVSAAT2S001</t>
  </si>
  <si>
    <t>Raiffeisenbank Admont eGen</t>
  </si>
  <si>
    <t>Hauptstr. 33</t>
  </si>
  <si>
    <t>Admont</t>
  </si>
  <si>
    <t>RZSTAT2G001</t>
  </si>
  <si>
    <t>Raiffeisenbank Aichfeld eGen</t>
  </si>
  <si>
    <t>Kaerntner Strasse 2</t>
  </si>
  <si>
    <t>Knittelfeld</t>
  </si>
  <si>
    <t>RZSTAT2G346</t>
  </si>
  <si>
    <t>Raiffeisenbank Alberschwende</t>
  </si>
  <si>
    <t>Hof 18</t>
  </si>
  <si>
    <t>Alberschwende</t>
  </si>
  <si>
    <t>RVVGAT2B401</t>
  </si>
  <si>
    <t>Raiffeisenbank Alpbachtal eGen</t>
  </si>
  <si>
    <t>Nr. 177</t>
  </si>
  <si>
    <t>Alpbach</t>
  </si>
  <si>
    <t>RZTIAT22203</t>
  </si>
  <si>
    <t>Raiffeisenbank Altenmarkt - Flachau - Eben eGen</t>
  </si>
  <si>
    <t>Altenmarkt 155</t>
  </si>
  <si>
    <t>Altenmarkt</t>
  </si>
  <si>
    <t>RVSAAT2S004</t>
  </si>
  <si>
    <t>Raiffeisenbank Althofen-Guttaring reg.Gen.m.b.H.</t>
  </si>
  <si>
    <t>Kreuzstrasse 15</t>
  </si>
  <si>
    <t>Treibach-Althofen</t>
  </si>
  <si>
    <t>RZKTAT2K255</t>
  </si>
  <si>
    <t>Raiffeisenbank am Hofsteig eGen</t>
  </si>
  <si>
    <t>Kellhofstr. 12</t>
  </si>
  <si>
    <t>Wolfurt</t>
  </si>
  <si>
    <t>RVVGAT2B482</t>
  </si>
  <si>
    <t>Raiffeisenbank Anif - Niederalm eGen</t>
  </si>
  <si>
    <t>Anif 165</t>
  </si>
  <si>
    <t>Anif</t>
  </si>
  <si>
    <t>RVSAAT2S005</t>
  </si>
  <si>
    <t>Raiffeisenbank Annaberg-Lungoetz eGen</t>
  </si>
  <si>
    <t>Annaberg 125</t>
  </si>
  <si>
    <t>Annaberg</t>
  </si>
  <si>
    <t>RVSAAT2S006</t>
  </si>
  <si>
    <t>Raiffeisenbank Anthering-Elixhuasen eGen</t>
  </si>
  <si>
    <t>Salzburger Strasse 6</t>
  </si>
  <si>
    <t>Anthering</t>
  </si>
  <si>
    <t>RVSAAT2S007</t>
  </si>
  <si>
    <t>Raiffeisenbank Arnoldstein-FÃ¼rnitz eG</t>
  </si>
  <si>
    <t>Gemeindeplatz 2</t>
  </si>
  <si>
    <t>Arnoldstein</t>
  </si>
  <si>
    <t>RZKTAT2K257</t>
  </si>
  <si>
    <t>Raiffeisenbank Arzl im Pitztal und Imsterberg reg.Gen.m.b.H.</t>
  </si>
  <si>
    <t>Hauptstrasse 76</t>
  </si>
  <si>
    <t>Arzl im Pitztal</t>
  </si>
  <si>
    <t>RZTIAT22207</t>
  </si>
  <si>
    <t>Raiffeisenbank Aspach-Wildenau eGen</t>
  </si>
  <si>
    <t>Marktplatz 3</t>
  </si>
  <si>
    <t>Aspach i. I.</t>
  </si>
  <si>
    <t>RZOOAT2L016</t>
  </si>
  <si>
    <t>RAIFFEISENBANK ATTERGAU EGEN</t>
  </si>
  <si>
    <t>Attergaustrasse 38 a</t>
  </si>
  <si>
    <t>St. Georgen im Attergau</t>
  </si>
  <si>
    <t>RZOOAT2L523</t>
  </si>
  <si>
    <t>Raiffeisenbank Attersee-Nord eGen</t>
  </si>
  <si>
    <t>Raiffeisenplatz 1</t>
  </si>
  <si>
    <t>Seewalchen</t>
  </si>
  <si>
    <t>RZOOAT2L608</t>
  </si>
  <si>
    <t>Raiffeisenbank Attersee-Sued eGen</t>
  </si>
  <si>
    <t>Dorfstrasse 50</t>
  </si>
  <si>
    <t>Nussdorf/A.</t>
  </si>
  <si>
    <t>RZOOAT2L363</t>
  </si>
  <si>
    <t>Raiffeisenbank Au eGen</t>
  </si>
  <si>
    <t>Lisse 94</t>
  </si>
  <si>
    <t>Au</t>
  </si>
  <si>
    <t>RVVGAT2B405</t>
  </si>
  <si>
    <t>Raiffeisenbank Bad Radkersburg-Kloech eGen</t>
  </si>
  <si>
    <t>Halbenrainer Strasse 2</t>
  </si>
  <si>
    <t>Bad Radkersburg</t>
  </si>
  <si>
    <t>RZSTAT2G312</t>
  </si>
  <si>
    <t>Raiffeisenbank Bad Wimsbach-Neydharting eGen</t>
  </si>
  <si>
    <t>Markt 23</t>
  </si>
  <si>
    <t>Bad Wimsbach Neydharting</t>
  </si>
  <si>
    <t>RZOOAT2L750</t>
  </si>
  <si>
    <t>Raiffeisenbank Bezau-Mellau-Bizau eGen</t>
  </si>
  <si>
    <t>Platz 398</t>
  </si>
  <si>
    <t>Bezau</t>
  </si>
  <si>
    <t>RVVGAT2B406</t>
  </si>
  <si>
    <t>Raiffeisenbank Bischofshofen eGen</t>
  </si>
  <si>
    <t>Franz-Mooshammer-Platz 7</t>
  </si>
  <si>
    <t>Bischofshofen</t>
  </si>
  <si>
    <t>RVSAAT2S010</t>
  </si>
  <si>
    <t>Raiffeisenbank Bleiburg reg.Gen.m.b.H.</t>
  </si>
  <si>
    <t>10. Oktober-Platz 13</t>
  </si>
  <si>
    <t>Bleiburg</t>
  </si>
  <si>
    <t>RZKTAT2K272</t>
  </si>
  <si>
    <t>RAIFFEISENBANK BLUDENZ-MONTAFON EGEN</t>
  </si>
  <si>
    <t>Werdenbergerstrasse 9</t>
  </si>
  <si>
    <t>Bludenz</t>
  </si>
  <si>
    <t>RVVGAT2B468</t>
  </si>
  <si>
    <t>Raiffeisenbank Bodensee-Leiblachtal eGen</t>
  </si>
  <si>
    <t>Seestr. 1</t>
  </si>
  <si>
    <t>Hard</t>
  </si>
  <si>
    <t>RVVGAT2B431</t>
  </si>
  <si>
    <t>Raiffeisenbank Brixen im Thale reg.Gen.m.b.H.</t>
  </si>
  <si>
    <t>Dorfstrasse 92</t>
  </si>
  <si>
    <t>Brixen im Thale</t>
  </si>
  <si>
    <t>RZTIAT22215</t>
  </si>
  <si>
    <t>RAIFFEISENBANK BRUCK-CARNUNTUM eGen</t>
  </si>
  <si>
    <t>1, FRIEDRICH WILHELM RAIFFEISENPLATZ</t>
  </si>
  <si>
    <t>BRUCK AN DER LEITHA</t>
  </si>
  <si>
    <t>RLNWATWWBRL</t>
  </si>
  <si>
    <t>Raiffeisenbank Brueckl-Eberstein-Klein St.Paul-Waisenberg reg.Gen.m.b.H.</t>
  </si>
  <si>
    <t>Huettenbergerstrasse 1</t>
  </si>
  <si>
    <t>Brueckl</t>
  </si>
  <si>
    <t>RZKTAT2K271</t>
  </si>
  <si>
    <t>Raiffeisenbank Buch Gallzein und Strass reg.Gen.m.b.H.</t>
  </si>
  <si>
    <t>Nr. 108 A</t>
  </si>
  <si>
    <t>Buch</t>
  </si>
  <si>
    <t>RZTIAT22272</t>
  </si>
  <si>
    <t>Raiffeisenbank Donau-Ameisberg eGen</t>
  </si>
  <si>
    <t>Marktplatz 10</t>
  </si>
  <si>
    <t>Sarleinsbach</t>
  </si>
  <si>
    <t>RZOOAT2L075</t>
  </si>
  <si>
    <t>Raiffeisenbank Drassmarkt-Kobersdorf-St. Martin eGen</t>
  </si>
  <si>
    <t>Hauptstrasse 29</t>
  </si>
  <si>
    <t>Drassmarkt</t>
  </si>
  <si>
    <t>RLBBAT2E014</t>
  </si>
  <si>
    <t>Raiffeisenbank Drautal reg.Gen.m.b.H.</t>
  </si>
  <si>
    <t>Hauptstrasse 163</t>
  </si>
  <si>
    <t>Paternion</t>
  </si>
  <si>
    <t>RZKTAT2K442</t>
  </si>
  <si>
    <t>Raiffeisenbank Dreilaendereck Bgld-Nord eGen</t>
  </si>
  <si>
    <t>Untere Hauptstrasse 36</t>
  </si>
  <si>
    <t>Nickelsdorf</t>
  </si>
  <si>
    <t>RLBBAT2E038</t>
  </si>
  <si>
    <t>Raiffeisenbank Eberndorf reg.Gen.m.b.H.</t>
  </si>
  <si>
    <t>Bahnstrasse 22</t>
  </si>
  <si>
    <t>Eberndorf</t>
  </si>
  <si>
    <t>RZKTAT2K288</t>
  </si>
  <si>
    <t>Raiffeisenbank Eberschwang eGen</t>
  </si>
  <si>
    <t>Eberschwang 116</t>
  </si>
  <si>
    <t>Eberschwang</t>
  </si>
  <si>
    <t>RZOOAT2L081</t>
  </si>
  <si>
    <t>Raiffeisenbank Edt-Lambach eGen</t>
  </si>
  <si>
    <t>Marktplatz 14</t>
  </si>
  <si>
    <t>Lambach</t>
  </si>
  <si>
    <t>RZOOAT2L083</t>
  </si>
  <si>
    <t>RAIFFEISENBANK EGGENBURG eGen</t>
  </si>
  <si>
    <t>Hauptplatz 24-26</t>
  </si>
  <si>
    <t>EGGENBURG</t>
  </si>
  <si>
    <t>RLNWATWW123</t>
  </si>
  <si>
    <t>Raiffeisenbank Ehrwald-Lermoos-Biberwier reg.Gen.m.b.H.</t>
  </si>
  <si>
    <t>Kirchplatz 31</t>
  </si>
  <si>
    <t>Ehrwald</t>
  </si>
  <si>
    <t>RZTIAT22219</t>
  </si>
  <si>
    <t>Raiffeisenbank Ennstal eGen</t>
  </si>
  <si>
    <t>Kirchenplatz 11</t>
  </si>
  <si>
    <t>Ternberg</t>
  </si>
  <si>
    <t>RZOOAT2L080</t>
  </si>
  <si>
    <t>Raiffeisenbank Erl reg.Gen.m.b.H.</t>
  </si>
  <si>
    <t>Dorf 44</t>
  </si>
  <si>
    <t>Erl</t>
  </si>
  <si>
    <t>RZTIAT22223</t>
  </si>
  <si>
    <t>Raiffeisenbank Faistenau-Hintersee eGen</t>
  </si>
  <si>
    <t>Faistenau 44</t>
  </si>
  <si>
    <t>Faistenau</t>
  </si>
  <si>
    <t>RVSAAT2S016</t>
  </si>
  <si>
    <t>Raiffeisenbank Feldkirchen-Goldwoerth eGen</t>
  </si>
  <si>
    <t>Hauptstrasse 2</t>
  </si>
  <si>
    <t>Feldkirchen a.d. Donau</t>
  </si>
  <si>
    <t>RZOOAT2L100</t>
  </si>
  <si>
    <t>Raiffeisenbank Flachgau Mitte eGen</t>
  </si>
  <si>
    <t>Dorf 1</t>
  </si>
  <si>
    <t>Eugendorf</t>
  </si>
  <si>
    <t>RVSAAT2S015</t>
  </si>
  <si>
    <t>Raiffeisenbank Frauenkirchen-Podersdorf am See eGen</t>
  </si>
  <si>
    <t>Amtshausgasse 2</t>
  </si>
  <si>
    <t>Frauenkirchen</t>
  </si>
  <si>
    <t>RLBBAT2E116</t>
  </si>
  <si>
    <t>Raiffeisenbank Friesach-Metnitztal reg.Gen.m.b.H.</t>
  </si>
  <si>
    <t>Hauptplatz 13</t>
  </si>
  <si>
    <t>Friesach/Ktn.</t>
  </si>
  <si>
    <t>RZKTAT2K501</t>
  </si>
  <si>
    <t>Raiffeisenbank Fulpmes-Telfes im Stubai reg.Gen.m.b.H.</t>
  </si>
  <si>
    <t>Kirchstrasse 3</t>
  </si>
  <si>
    <t>Fulpmes</t>
  </si>
  <si>
    <t>RZTIAT22230</t>
  </si>
  <si>
    <t>Raiffeisenbank Gamlitz eGen</t>
  </si>
  <si>
    <t>Obere Hauptstrasse 210</t>
  </si>
  <si>
    <t>Gamlitz</t>
  </si>
  <si>
    <t>RZSTAT2G094</t>
  </si>
  <si>
    <t>Raiffeisenbank Gampern eGen</t>
  </si>
  <si>
    <t>Gampern 70</t>
  </si>
  <si>
    <t>Gampern</t>
  </si>
  <si>
    <t>RZOOAT2L113</t>
  </si>
  <si>
    <t>Raiffeisenbank Gastein eGen</t>
  </si>
  <si>
    <t>Kaiser-Franz-Platz 4</t>
  </si>
  <si>
    <t>Bad Hofgastein</t>
  </si>
  <si>
    <t>RVSAAT2S026</t>
  </si>
  <si>
    <t>Raiffeisenbank Geretsberg eGen</t>
  </si>
  <si>
    <t>Geretsberg 3</t>
  </si>
  <si>
    <t>Geretsberg</t>
  </si>
  <si>
    <t>RZOOAT2L118</t>
  </si>
  <si>
    <t>Raiffeisenbank Gleinstaetten-Leutschach - GroÃŸ St.Florian eGen</t>
  </si>
  <si>
    <t>Gleinstaetten 168</t>
  </si>
  <si>
    <t>Gleinstaetten</t>
  </si>
  <si>
    <t>RZSTAT2G102</t>
  </si>
  <si>
    <t>Raiffeisenbank Golling-Scheffau-Kellau eGen</t>
  </si>
  <si>
    <t>Markt 45</t>
  </si>
  <si>
    <t>Golling</t>
  </si>
  <si>
    <t>RVSAAT2S017</t>
  </si>
  <si>
    <t>Raiffeisenbank Grafenstein-Magdalensberg und Umgebung reg.Gen.m.b.H.</t>
  </si>
  <si>
    <t>Klopeiner Strasse 4</t>
  </si>
  <si>
    <t>Grafenstein</t>
  </si>
  <si>
    <t>RZKTAT2K320</t>
  </si>
  <si>
    <t>Raiffeisenbank Gramastetten-Herzogsdorf eGen</t>
  </si>
  <si>
    <t>Marktstrasse 41</t>
  </si>
  <si>
    <t>Gramastetten</t>
  </si>
  <si>
    <t>RZOOAT2L135</t>
  </si>
  <si>
    <t>Raiffeisenbank Gratkorn eGen</t>
  </si>
  <si>
    <t>Grazer Strasse 5</t>
  </si>
  <si>
    <t>Gratkorn</t>
  </si>
  <si>
    <t>RZSTAT2G111</t>
  </si>
  <si>
    <t>Raiffeisenbank Gratwein-Hitzendorf eGen</t>
  </si>
  <si>
    <t>Hitzendorf 133</t>
  </si>
  <si>
    <t>Hitzendorf</t>
  </si>
  <si>
    <t>RZSTAT2G138</t>
  </si>
  <si>
    <t>Raiffeisenbank Graz-Nord eGen</t>
  </si>
  <si>
    <t>Grazerstrasse 62</t>
  </si>
  <si>
    <t>Graz-Andritz</t>
  </si>
  <si>
    <t>RZSTAT2G377</t>
  </si>
  <si>
    <t>Raiffeisenbank Graz-St.Peter eGen</t>
  </si>
  <si>
    <t>St. Peter-Hauptstrasse 55</t>
  </si>
  <si>
    <t>Graz-St.Peter</t>
  </si>
  <si>
    <t>RZSTAT2G367</t>
  </si>
  <si>
    <t>Raiffeisenbank Graz-Strassgang eGen</t>
  </si>
  <si>
    <t>Kaerntner Strasse 394</t>
  </si>
  <si>
    <t>Graz-Strassgang</t>
  </si>
  <si>
    <t>RZSTAT2G439</t>
  </si>
  <si>
    <t>Raiffeisenbank Grein eGen</t>
  </si>
  <si>
    <t>Hauptstrasse 25</t>
  </si>
  <si>
    <t>Grein</t>
  </si>
  <si>
    <t>RZOOAT2L068</t>
  </si>
  <si>
    <t>Raiffeisenbank Groedig eGen</t>
  </si>
  <si>
    <t>Hauptstrasse 28</t>
  </si>
  <si>
    <t>Groedig</t>
  </si>
  <si>
    <t>RVSAAT2S018</t>
  </si>
  <si>
    <t>RAIFFEISENBANK GROSS GERUNGS eGen</t>
  </si>
  <si>
    <t>47, HAUPTPLATZ</t>
  </si>
  <si>
    <t>GROSSGERUNGS</t>
  </si>
  <si>
    <t>RLNWATW1589</t>
  </si>
  <si>
    <t>Raiffeisenbank Grossarl-Huettschlag eGen</t>
  </si>
  <si>
    <t>Grossarl 90</t>
  </si>
  <si>
    <t>Grossarl</t>
  </si>
  <si>
    <t>RVSAAT2S019</t>
  </si>
  <si>
    <t>Raiffeisenbank Grossgmain eGen</t>
  </si>
  <si>
    <t>Salzburger Str. 53</t>
  </si>
  <si>
    <t>Grossgmain</t>
  </si>
  <si>
    <t>RVSAAT2S020</t>
  </si>
  <si>
    <t>Raiffeisenbank Gruenau-St. Konrad-Scharnstein eGen</t>
  </si>
  <si>
    <t>Im Dorf 15</t>
  </si>
  <si>
    <t>Gruenau im Almtal</t>
  </si>
  <si>
    <t>RZOOAT2L127</t>
  </si>
  <si>
    <t>Raiffeisenbank Gunskirchen eGen</t>
  </si>
  <si>
    <t>Gunskirchen</t>
  </si>
  <si>
    <t>RZOOAT2L129</t>
  </si>
  <si>
    <t>Raiffeisenbank Gurktal reg.Gen.m.b.H.</t>
  </si>
  <si>
    <t>Hauptplatz 5</t>
  </si>
  <si>
    <t>Strassburg</t>
  </si>
  <si>
    <t>RZKTAT2K511</t>
  </si>
  <si>
    <t>Raiffeisenbank Halbenrain-Tieschen eGen</t>
  </si>
  <si>
    <t>Halbenrain 125</t>
  </si>
  <si>
    <t>Halbenrain</t>
  </si>
  <si>
    <t>RZSTAT2G128</t>
  </si>
  <si>
    <t>Raiffeisenbank Hallein-Oberalm eGen</t>
  </si>
  <si>
    <t>Robertplatz 1</t>
  </si>
  <si>
    <t>Hallein</t>
  </si>
  <si>
    <t>RVSAAT2S022</t>
  </si>
  <si>
    <t>Raiffeisenbank Handenberg-St. Georgen a. F. eGen</t>
  </si>
  <si>
    <t>Baumgartnerstrasse 1</t>
  </si>
  <si>
    <t>Handenberg</t>
  </si>
  <si>
    <t>RZOOAT2L155</t>
  </si>
  <si>
    <t>Raiffeisenbank Hausmannstaetten eGen</t>
  </si>
  <si>
    <t>Grazer Strasse 6</t>
  </si>
  <si>
    <t>Hausmannstaetten</t>
  </si>
  <si>
    <t>RZSTAT2G133</t>
  </si>
  <si>
    <t>Raiffeisenbank Heideboden eGen</t>
  </si>
  <si>
    <t>Wiener Strasse 3</t>
  </si>
  <si>
    <t>St.Andrae/Zicksee</t>
  </si>
  <si>
    <t>RLBBAT2E090</t>
  </si>
  <si>
    <t>Raiffeisenbank Heiligenkreuz-Kirchbach-St. Georgen eGen</t>
  </si>
  <si>
    <t>Kirchbach 12</t>
  </si>
  <si>
    <t>Kirchbach</t>
  </si>
  <si>
    <t>RZSTAT2G170</t>
  </si>
  <si>
    <t>Raiffeisenbank Hermagor reg.Gen.m.b.H.</t>
  </si>
  <si>
    <t>Gasserplatz 4</t>
  </si>
  <si>
    <t>Hermagor</t>
  </si>
  <si>
    <t>RZKTAT2K543</t>
  </si>
  <si>
    <t>Raiffeisenbank Hinterstoder-Vorderstoder eGen</t>
  </si>
  <si>
    <t>Hinterstoder 19</t>
  </si>
  <si>
    <t>Hinterstoder</t>
  </si>
  <si>
    <t>RZOOAT2L165</t>
  </si>
  <si>
    <t>Raiffeisenbank Hippach und Umgebung reg.Gen.m.b.H.</t>
  </si>
  <si>
    <t>Lindenstrasse 11</t>
  </si>
  <si>
    <t>Hippach</t>
  </si>
  <si>
    <t>RZTIAT22241</t>
  </si>
  <si>
    <t>Raiffeisenbank Hoersching-Thening eGen</t>
  </si>
  <si>
    <t>Ofteringer Strasse 1</t>
  </si>
  <si>
    <t>Hoersching</t>
  </si>
  <si>
    <t>RZOOAT2L170</t>
  </si>
  <si>
    <t>Raiffeisenbank Hof-Koppl-Ebenau eGen</t>
  </si>
  <si>
    <t>Hof 250</t>
  </si>
  <si>
    <t>Hof</t>
  </si>
  <si>
    <t>RVSAAT2S025</t>
  </si>
  <si>
    <t>Raiffeisenbank Hohe Tauern eGen</t>
  </si>
  <si>
    <t>Ing. Wilhelm-Fazokas-Str. 2c</t>
  </si>
  <si>
    <t>Kaprun</t>
  </si>
  <si>
    <t>RVSAAT2S012</t>
  </si>
  <si>
    <t>Raiffeisenbank Hohenems</t>
  </si>
  <si>
    <t>Schillerallee 1</t>
  </si>
  <si>
    <t>Hohenems</t>
  </si>
  <si>
    <t>RANMAT21XXX</t>
  </si>
  <si>
    <t>RAIFFEISENBANK HOLLABRUNN eGen</t>
  </si>
  <si>
    <t>7, RAIFFEISENPLATZ 1</t>
  </si>
  <si>
    <t>HOLLABRUNN</t>
  </si>
  <si>
    <t>RLNWATW1322</t>
  </si>
  <si>
    <t>Raiffeisenbank Hopfgarten im Brixental reg.Gen.m.b.H.</t>
  </si>
  <si>
    <t>Brixentaler Strasse 15</t>
  </si>
  <si>
    <t>Hopfgarten</t>
  </si>
  <si>
    <t>RZTIAT22245</t>
  </si>
  <si>
    <t>Raiffeisenbank Huettau-St.Martin-Niedernfritz eGen</t>
  </si>
  <si>
    <t>Huettau 57</t>
  </si>
  <si>
    <t>Huettau</t>
  </si>
  <si>
    <t>RVSAAT2S027</t>
  </si>
  <si>
    <t>Raiffeisenbank Huettenberg-Wieting reg.Gen.m.b.H.</t>
  </si>
  <si>
    <t>Reiftanzplatz 7</t>
  </si>
  <si>
    <t>Huettenberg</t>
  </si>
  <si>
    <t>RZKTAT2K340</t>
  </si>
  <si>
    <t>Raiffeisenbank Ilz-Grossteinbach-Riegersburg eGen</t>
  </si>
  <si>
    <t>Ilz 39</t>
  </si>
  <si>
    <t>Ilz</t>
  </si>
  <si>
    <t>RZSTAT2G151</t>
  </si>
  <si>
    <t>RAIFFEISENBANK IM RHEINTAL EGEN</t>
  </si>
  <si>
    <t>Rathausplatz 8</t>
  </si>
  <si>
    <t>RVVGAT2B420</t>
  </si>
  <si>
    <t>Raiffeisenbank im Walgau eGen</t>
  </si>
  <si>
    <t>Bahnhofstr. 2</t>
  </si>
  <si>
    <t>Nenzing</t>
  </si>
  <si>
    <t>RVVGAT2B458</t>
  </si>
  <si>
    <t>RAIFFEISENBANK IM WEINVIERTEL eGen</t>
  </si>
  <si>
    <t>HAUPTPLATZ 37</t>
  </si>
  <si>
    <t>MISTELBACH/ZAYA</t>
  </si>
  <si>
    <t>RLNWATWWMIB</t>
  </si>
  <si>
    <t>Raiffeisenbank Inneres Salzkammergut eGen</t>
  </si>
  <si>
    <t>Kreuzplatz 20</t>
  </si>
  <si>
    <t>Bad Ischl</t>
  </si>
  <si>
    <t>RZOOAT2L545</t>
  </si>
  <si>
    <t>Raiffeisenbank Innkreis Mitte eGen</t>
  </si>
  <si>
    <t>Ort im Innkreis 7</t>
  </si>
  <si>
    <t>Ort im Innkreis</t>
  </si>
  <si>
    <t>RZOOAT2L200</t>
  </si>
  <si>
    <t>Raiffeisenbank Kematen an der Krems eGen</t>
  </si>
  <si>
    <t>Linzerstrasse 27</t>
  </si>
  <si>
    <t>Kematen an der Krems</t>
  </si>
  <si>
    <t>RZOOAT2L214</t>
  </si>
  <si>
    <t>Raiffeisenbank Kematen eGen</t>
  </si>
  <si>
    <t>Sandbichlweg 2</t>
  </si>
  <si>
    <t>Kematen</t>
  </si>
  <si>
    <t>RZTIAT22260</t>
  </si>
  <si>
    <t>Raiffeisenbank Kirchdorf Tirol reg.Gen.m.b.H.</t>
  </si>
  <si>
    <t>Dorfplatz 15</t>
  </si>
  <si>
    <t>Kirchdorf i.T.</t>
  </si>
  <si>
    <t>RZTIAT22262</t>
  </si>
  <si>
    <t>Raiffeisenbank Kitzbuehel - St. Johann eGen</t>
  </si>
  <si>
    <t>Vorderstadt 3 a</t>
  </si>
  <si>
    <t>Kitzbuehel</t>
  </si>
  <si>
    <t>RZTIAT22263</t>
  </si>
  <si>
    <t>Raiffeisenbank Kleinmuenchen/Linz eGen</t>
  </si>
  <si>
    <t>Salzburger Strasse 5</t>
  </si>
  <si>
    <t>RZOOAT2L226</t>
  </si>
  <si>
    <t>RAIFFEISENBANK KLOSTERNEUBURG eGen</t>
  </si>
  <si>
    <t>7, RATHAUSPLATZ</t>
  </si>
  <si>
    <t>KLOSTERNEUBURG</t>
  </si>
  <si>
    <t>RLNWATWW367</t>
  </si>
  <si>
    <t>Raiffeisenbank Koessen-Schwendt reg.Gen.m.b.H.</t>
  </si>
  <si>
    <t>Dorf 4</t>
  </si>
  <si>
    <t>Koessen</t>
  </si>
  <si>
    <t>RZTIAT22264</t>
  </si>
  <si>
    <t>Raiffeisenbank Koetschach-Mauthen reg.Gen.m.b.H.</t>
  </si>
  <si>
    <t>Koetschach 7a</t>
  </si>
  <si>
    <t>Koetschach-Mauthen</t>
  </si>
  <si>
    <t>RZKTAT2K364</t>
  </si>
  <si>
    <t>Raiffeisenbank Kollerschlag eGen</t>
  </si>
  <si>
    <t>Markt 4</t>
  </si>
  <si>
    <t>Kollerschlag</t>
  </si>
  <si>
    <t>RZOOAT2L231</t>
  </si>
  <si>
    <t>RAIFFEISENBANK KORNEUBURG eGen</t>
  </si>
  <si>
    <t>11, HAUPTPLATZ</t>
  </si>
  <si>
    <t>KORNEUBURG</t>
  </si>
  <si>
    <t>RLNWATWWKOR</t>
  </si>
  <si>
    <t>RAIFFEISENBANK KREMS eGen</t>
  </si>
  <si>
    <t>8, DREIFALTIGKEITSPLATZ</t>
  </si>
  <si>
    <t>KREMS (DONAU)</t>
  </si>
  <si>
    <t>RLNWATWWKRE</t>
  </si>
  <si>
    <t>RAIFFEISENBANK KREUZENSTEIN eGen</t>
  </si>
  <si>
    <t>STOCKERAUER STRASSE 8-10</t>
  </si>
  <si>
    <t>Korneuburg</t>
  </si>
  <si>
    <t>RLNWATW1438</t>
  </si>
  <si>
    <t>Raiffeisenbank Kuchl-St.Koloman eGen</t>
  </si>
  <si>
    <t>Raiffeisenstr. 25</t>
  </si>
  <si>
    <t>Kuchl</t>
  </si>
  <si>
    <t>RVSAAT2S029</t>
  </si>
  <si>
    <t>Raiffeisenbank Kundl reg.Gen.m.b.H.</t>
  </si>
  <si>
    <t>Dorfstrasse 14</t>
  </si>
  <si>
    <t>Kundl</t>
  </si>
  <si>
    <t>RZTIAT22267</t>
  </si>
  <si>
    <t>RAIFFEISENBANK LAA A.D. THAYA eGen</t>
  </si>
  <si>
    <t>56, STADTPLATZ</t>
  </si>
  <si>
    <t>LAA AN DER THAYA</t>
  </si>
  <si>
    <t>RLNWATWWLAA</t>
  </si>
  <si>
    <t>Raiffeisenbank Laengenfeld reg.Gen.m.b.H.</t>
  </si>
  <si>
    <t>Oberlaengenfeld 72</t>
  </si>
  <si>
    <t>Laengenfeld</t>
  </si>
  <si>
    <t>RZTIAT22268</t>
  </si>
  <si>
    <t>Raiffeisenbank Lamprechtshausen-Buermoos eGen</t>
  </si>
  <si>
    <t>Lamprechtshausen 409</t>
  </si>
  <si>
    <t>Lamprechtshausen</t>
  </si>
  <si>
    <t>RVSAAT2S030</t>
  </si>
  <si>
    <t>Raiffeisenbank Landskron-Gegendtal reg.Gen.m.b.H.</t>
  </si>
  <si>
    <t>Ossiacher Strasse 26</t>
  </si>
  <si>
    <t>Landskron</t>
  </si>
  <si>
    <t>RZKTAT2K381</t>
  </si>
  <si>
    <t>RAIFFEISENBANK LANGENLOIS eGen</t>
  </si>
  <si>
    <t>9, KORNPLATZ</t>
  </si>
  <si>
    <t>LANGENLOIS</t>
  </si>
  <si>
    <t>RLNWATWW426</t>
  </si>
  <si>
    <t>Raiffeisenbank Lavamuend reg.Gen.m.b.H.</t>
  </si>
  <si>
    <t>Lavamuend 41</t>
  </si>
  <si>
    <t>Lavamuend</t>
  </si>
  <si>
    <t>RZKTAT2K292</t>
  </si>
  <si>
    <t>Raiffeisenbank Lech am Arlberg eGen</t>
  </si>
  <si>
    <t>Dorf 90</t>
  </si>
  <si>
    <t>Lech</t>
  </si>
  <si>
    <t>RVVGAT2B449</t>
  </si>
  <si>
    <t>Raiffeisenbank Leibnitz eGen</t>
  </si>
  <si>
    <t>Leibnitz</t>
  </si>
  <si>
    <t>RZSTAT2G206</t>
  </si>
  <si>
    <t>Raiffeisenbank Leoben-Bruck eGen</t>
  </si>
  <si>
    <t>Grazer Strasse 63</t>
  </si>
  <si>
    <t>Kapfenberg</t>
  </si>
  <si>
    <t>RZSTAT2G460</t>
  </si>
  <si>
    <t>Raiffeisenbank Leonding eGen</t>
  </si>
  <si>
    <t>Stadtplatz 4</t>
  </si>
  <si>
    <t>Leonding</t>
  </si>
  <si>
    <t>RZOOAT2L276</t>
  </si>
  <si>
    <t>Raiffeisenbank Lieboch-Stainz eGen</t>
  </si>
  <si>
    <t>Grazer Strasse 7</t>
  </si>
  <si>
    <t>Stainz</t>
  </si>
  <si>
    <t>RZSTAT2G210</t>
  </si>
  <si>
    <t>Raiffeisenbank Liesertal reg.Gen.m.b.H.</t>
  </si>
  <si>
    <t>Rennweg 6</t>
  </si>
  <si>
    <t>Rennweg</t>
  </si>
  <si>
    <t>RZKTAT2K464</t>
  </si>
  <si>
    <t>Raiffeisenbank Liesingtal-St. Stefan eGen</t>
  </si>
  <si>
    <t>Hauptstrasse 18</t>
  </si>
  <si>
    <t>Mautern</t>
  </si>
  <si>
    <t>RZSTAT2G227</t>
  </si>
  <si>
    <t>Raiffeisenbank Liezen-Rottenmann-Trieben eGen</t>
  </si>
  <si>
    <t>Hauptplatz 11</t>
  </si>
  <si>
    <t>Liezen</t>
  </si>
  <si>
    <t>RZSTAT2G215</t>
  </si>
  <si>
    <t>Raiffeisenbank Lipizzanerheimat eGen</t>
  </si>
  <si>
    <t>C.-v.-Hoetzendorfstrasse 5</t>
  </si>
  <si>
    <t>Voitsberg</t>
  </si>
  <si>
    <t>RZSTAT2G487</t>
  </si>
  <si>
    <t>Raiffeisenbank Lochen eGen</t>
  </si>
  <si>
    <t>Ringstrasse 5</t>
  </si>
  <si>
    <t>Lochen</t>
  </si>
  <si>
    <t>RZOOAT2L290</t>
  </si>
  <si>
    <t>Raiffeisenbank Lohnsburg eGen</t>
  </si>
  <si>
    <t>Marktplatz 90</t>
  </si>
  <si>
    <t>Lohnsburg</t>
  </si>
  <si>
    <t>RZOOAT2L284</t>
  </si>
  <si>
    <t>Raiffeisenbank Lungau eGen</t>
  </si>
  <si>
    <t>Kirchengasse 108</t>
  </si>
  <si>
    <t>Tamsweg</t>
  </si>
  <si>
    <t>RVSAAT2S063</t>
  </si>
  <si>
    <t>Raiffeisenbank Lutzmannsburg-Frankenau eGen</t>
  </si>
  <si>
    <t>Lutzmannsburg</t>
  </si>
  <si>
    <t>RLBBAT2E048</t>
  </si>
  <si>
    <t>Raiffeisenbank MÃ¶lltal-Oberdrauburg eGen</t>
  </si>
  <si>
    <t>Winklern 37</t>
  </si>
  <si>
    <t>Winklern</t>
  </si>
  <si>
    <t>RZKTAT2K561</t>
  </si>
  <si>
    <t>Raiffeisenbank Maria Schmolln und St. Johann am Walde eGen</t>
  </si>
  <si>
    <t>Maria Schmolln 68</t>
  </si>
  <si>
    <t>Maria Schmolln</t>
  </si>
  <si>
    <t>RZOOAT2L312</t>
  </si>
  <si>
    <t>Raiffeisenbank Mariazellerland eGen</t>
  </si>
  <si>
    <t>Hauptplatz 1</t>
  </si>
  <si>
    <t>Mariazell</t>
  </si>
  <si>
    <t>RZSTAT2G129</t>
  </si>
  <si>
    <t>Raiffeisenbank Matrei am Brenner und Umgebung reg.Gen.m.b.H.</t>
  </si>
  <si>
    <t>Brennerstrasse 43 a</t>
  </si>
  <si>
    <t>Matrei a.Br.</t>
  </si>
  <si>
    <t>RZTIAT22273</t>
  </si>
  <si>
    <t>Raiffeisenbank Mattigtal eGen</t>
  </si>
  <si>
    <t>Hauptstrasse 61</t>
  </si>
  <si>
    <t>Schalchen</t>
  </si>
  <si>
    <t>RZOOAT2L303</t>
  </si>
  <si>
    <t>Raiffeisenbank Mayrhofen und Umgebung reg.Gen.m.b.H.</t>
  </si>
  <si>
    <t>Hauptstrasse 401</t>
  </si>
  <si>
    <t>Mayrhofen</t>
  </si>
  <si>
    <t>RZTIAT22274</t>
  </si>
  <si>
    <t>Raiffeisenbank Meggenhofen-Kematen eGen</t>
  </si>
  <si>
    <t>Meggenhofen 55</t>
  </si>
  <si>
    <t>Meggenhofen</t>
  </si>
  <si>
    <t>RZOOAT2L313</t>
  </si>
  <si>
    <t>Raiffeisenbank Michaelbeuern eGen</t>
  </si>
  <si>
    <t>Michaelbeuern 76</t>
  </si>
  <si>
    <t>Michaelbeuern</t>
  </si>
  <si>
    <t>RVSAAT2S038</t>
  </si>
  <si>
    <t>Raiffeisenbank Millstaettersee reg.Gen.m.b.H.</t>
  </si>
  <si>
    <t>Hauptstrasse 82</t>
  </si>
  <si>
    <t>Seeboden</t>
  </si>
  <si>
    <t>RZKTAT2K479</t>
  </si>
  <si>
    <t>Raiffeisenbank Mittelbregenzerwald eGen</t>
  </si>
  <si>
    <t>Loco 910</t>
  </si>
  <si>
    <t>Egg</t>
  </si>
  <si>
    <t>RVVGAT2B423</t>
  </si>
  <si>
    <t>Raiffeisenbank Mittleres Lavanttal eGen</t>
  </si>
  <si>
    <t>St.Andrae 76</t>
  </si>
  <si>
    <t>St.Andrae/L.</t>
  </si>
  <si>
    <t>RZKTAT2K481</t>
  </si>
  <si>
    <t>Raiffeisenbank Mittleres Mostviertel eGen</t>
  </si>
  <si>
    <t>SCHEIBBSER STRASSE 4</t>
  </si>
  <si>
    <t>WIESELBURG/ERL.</t>
  </si>
  <si>
    <t>RLNWATWW939</t>
  </si>
  <si>
    <t>Raiffeisenbank Mittleres Raabtal eGen</t>
  </si>
  <si>
    <t>Paldau 40</t>
  </si>
  <si>
    <t>Paldau</t>
  </si>
  <si>
    <t>RZSTAT2G075</t>
  </si>
  <si>
    <t>Raiffeisenbank Mittleres Rodltal eGen</t>
  </si>
  <si>
    <t>Marktplatz 44</t>
  </si>
  <si>
    <t>Oberneukirchen</t>
  </si>
  <si>
    <t>RZOOAT2L383</t>
  </si>
  <si>
    <t>Raiffeisenbank Mondseeland eGen</t>
  </si>
  <si>
    <t>Rainerstrasse 11</t>
  </si>
  <si>
    <t>Mondsee</t>
  </si>
  <si>
    <t>RZOOAT2L322</t>
  </si>
  <si>
    <t>Raiffeisenbank Montfort eGen</t>
  </si>
  <si>
    <t>Domplatz 3</t>
  </si>
  <si>
    <t>Feldkirch</t>
  </si>
  <si>
    <t>RVVGAT2B422</t>
  </si>
  <si>
    <t>Raiffeisenbank Moosburg-Tigring reg.Gen.m.b.H.</t>
  </si>
  <si>
    <t>Klagenfurter Strasse 5</t>
  </si>
  <si>
    <t>Moosburg</t>
  </si>
  <si>
    <t>RZKTAT2K411</t>
  </si>
  <si>
    <t>Raiffeisenbank Muehlviertler Alm eGen</t>
  </si>
  <si>
    <t>Schulstrasse 2</t>
  </si>
  <si>
    <t>Koenigswiesen</t>
  </si>
  <si>
    <t>RZOOAT2L330</t>
  </si>
  <si>
    <t>Raiffeisenbank Muenster eGen</t>
  </si>
  <si>
    <t>Dorf 340</t>
  </si>
  <si>
    <t>Muenster</t>
  </si>
  <si>
    <t>RZTIAT22279</t>
  </si>
  <si>
    <t>Raiffeisenbank Muerztal eGen</t>
  </si>
  <si>
    <t>Grazer Strasse 19</t>
  </si>
  <si>
    <t>MÃ¼rzzuschlag</t>
  </si>
  <si>
    <t>RZSTAT2G186</t>
  </si>
  <si>
    <t>Raiffeisenbank Murau eGen</t>
  </si>
  <si>
    <t>Bundesstrasse 5</t>
  </si>
  <si>
    <t>Murau</t>
  </si>
  <si>
    <t>RZSTAT2G238</t>
  </si>
  <si>
    <t>Raiffeisenbank Mureck eGen</t>
  </si>
  <si>
    <t>Hauptplatz 8</t>
  </si>
  <si>
    <t>Mureck</t>
  </si>
  <si>
    <t>RZSTAT2G370</t>
  </si>
  <si>
    <t>Raiffeisenbank Nestelbach-Eggersdorf eGen</t>
  </si>
  <si>
    <t>Schemerlhoehe 71</t>
  </si>
  <si>
    <t>Nestelbach</t>
  </si>
  <si>
    <t>RZSTAT2G252</t>
  </si>
  <si>
    <t>Raiffeisenbank Neukirchen an der Voeckla eGen</t>
  </si>
  <si>
    <t>Neukirchen an der Voeckla 70</t>
  </si>
  <si>
    <t>Neukirchen an der Voeckla</t>
  </si>
  <si>
    <t>RZOOAT2L356</t>
  </si>
  <si>
    <t>Raiffeisenbank Neumarkt-Oberwoelz eGen</t>
  </si>
  <si>
    <t>Hauptplatz 47</t>
  </si>
  <si>
    <t>Neumarkt/Stmk.</t>
  </si>
  <si>
    <t>RZSTAT2G402</t>
  </si>
  <si>
    <t>Raiffeisenbank Neusiedlersee-Huegelland eGen</t>
  </si>
  <si>
    <t>Hauptstrasse 39</t>
  </si>
  <si>
    <t>Donnerskirchen</t>
  </si>
  <si>
    <t>RLBBAT2E012</t>
  </si>
  <si>
    <t>Raiffeisenbank Neusiedlersee-Seewinkel eGen</t>
  </si>
  <si>
    <t>Hauptplatz 4</t>
  </si>
  <si>
    <t>Illmitz</t>
  </si>
  <si>
    <t>RLBBAT2E033</t>
  </si>
  <si>
    <t>Raiffeisenbank Neustift im Stubai reg.Gen.m.b.H.</t>
  </si>
  <si>
    <t>Dorf 2</t>
  </si>
  <si>
    <t>Neustift</t>
  </si>
  <si>
    <t>RZTIAT22285</t>
  </si>
  <si>
    <t>Raiffeisenbank Nockberge eGen</t>
  </si>
  <si>
    <t>Hauptstrasse 41</t>
  </si>
  <si>
    <t>Ebene Reichenau</t>
  </si>
  <si>
    <t>RZKTAT2K457</t>
  </si>
  <si>
    <t>RAIFFEISENBANK NOE-SUED ALPIN eGen</t>
  </si>
  <si>
    <t>3, BAHNSTRASSE</t>
  </si>
  <si>
    <t>ASPANG</t>
  </si>
  <si>
    <t>RLNWATWWASP</t>
  </si>
  <si>
    <t>Raiffeisenbank Nussdorf eGen</t>
  </si>
  <si>
    <t>Nussdorf 102</t>
  </si>
  <si>
    <t>Nussdorf</t>
  </si>
  <si>
    <t>RVSAAT2S044</t>
  </si>
  <si>
    <t>Raiffeisenbank Oberdrautal-Weissensee registrierte Genossenschaft mit beschraenkter Haftung</t>
  </si>
  <si>
    <t>120, GREIFENBURG</t>
  </si>
  <si>
    <t>GREIFENBURG</t>
  </si>
  <si>
    <t>RZKTAT2K322</t>
  </si>
  <si>
    <t>Raiffeisenbank Oberes Innviertel eGen</t>
  </si>
  <si>
    <t>Siedlungsstrasse 1</t>
  </si>
  <si>
    <t>Eggelsberg</t>
  </si>
  <si>
    <t>RZOOAT2L370</t>
  </si>
  <si>
    <t>Raiffeisenbank Oberes Lavanttal reg.Gen.m.b.H.</t>
  </si>
  <si>
    <t>Hauptplatz 18</t>
  </si>
  <si>
    <t>Bad St.Leonhard</t>
  </si>
  <si>
    <t>RZKTAT2K491</t>
  </si>
  <si>
    <t>RAIFFEISENBANK OBERES WALDVIERTEL eGen</t>
  </si>
  <si>
    <t>22, HAUPTPLATZ</t>
  </si>
  <si>
    <t>SCHREMS</t>
  </si>
  <si>
    <t>RLNWATWWOWS</t>
  </si>
  <si>
    <t>Raiffeisenbank Oberland West reg.Gen.m.b.H.</t>
  </si>
  <si>
    <t>Hauptstrasse 55</t>
  </si>
  <si>
    <t>Zams</t>
  </si>
  <si>
    <t>RZTIAT22359</t>
  </si>
  <si>
    <t>Raiffeisenbank Oberlechtal reg.Gen.m.b.H.</t>
  </si>
  <si>
    <t>Raiffeisengebaeude Nr. 52 a</t>
  </si>
  <si>
    <t>Elbigenalp</t>
  </si>
  <si>
    <t>RZTIAT22220</t>
  </si>
  <si>
    <t>Raiffeisenbank Oberpinzgau eGen</t>
  </si>
  <si>
    <t>Kirchgasse 12</t>
  </si>
  <si>
    <t>Mittersill</t>
  </si>
  <si>
    <t>RVSAAT2S039</t>
  </si>
  <si>
    <t>Raiffeisenbank Ohlsdorf eGen</t>
  </si>
  <si>
    <t>Hauptstrasse 22</t>
  </si>
  <si>
    <t>Ohlsdorf</t>
  </si>
  <si>
    <t>RZOOAT2L390</t>
  </si>
  <si>
    <t>Raiffeisenbank Ossiacher See reg.Gen.m.b.H.</t>
  </si>
  <si>
    <t>10.-Oktober-Strasse 2</t>
  </si>
  <si>
    <t>Bodensdorf/Oss.</t>
  </si>
  <si>
    <t>RZKTAT2K510</t>
  </si>
  <si>
    <t>Raiffeisenbank Oststeiermark Nord eGen</t>
  </si>
  <si>
    <t>Hauptplatz 2</t>
  </si>
  <si>
    <t>Birkfeld</t>
  </si>
  <si>
    <t>RZSTAT2G023</t>
  </si>
  <si>
    <t>Raiffeisenbank Passail eGen</t>
  </si>
  <si>
    <t>Markt 15</t>
  </si>
  <si>
    <t>Passail</t>
  </si>
  <si>
    <t>RZSTAT2G282</t>
  </si>
  <si>
    <t>Raiffeisenbank Paznaun reg.Gen.m.b.H.</t>
  </si>
  <si>
    <t>Nr. 11</t>
  </si>
  <si>
    <t>Ischgl</t>
  </si>
  <si>
    <t>RZTIAT22248</t>
  </si>
  <si>
    <t>Raiffeisenbank Perg eGen</t>
  </si>
  <si>
    <t>Linzer Strasse 14</t>
  </si>
  <si>
    <t>Perg</t>
  </si>
  <si>
    <t>RZOOAT2L777</t>
  </si>
  <si>
    <t>Raiffeisenbank Peuerbach eGen</t>
  </si>
  <si>
    <t>Hauptstrasse 14/1</t>
  </si>
  <si>
    <t>Peuerbach</t>
  </si>
  <si>
    <t>RZOOAT2L442</t>
  </si>
  <si>
    <t>Raiffeisenbank Pinzgau Mitte eGen</t>
  </si>
  <si>
    <t>Loferer Str. 5</t>
  </si>
  <si>
    <t>Saalfelden</t>
  </si>
  <si>
    <t>RVSAAT2S053</t>
  </si>
  <si>
    <t>Raiffeisenbank Pischelsdorf-Stubenberg eGen</t>
  </si>
  <si>
    <t>Hauptplatz 26</t>
  </si>
  <si>
    <t>Pischelsdorf</t>
  </si>
  <si>
    <t>RZSTAT2G285</t>
  </si>
  <si>
    <t>RAIFFEISENBANK PITTENTAL/BUCKLIGE WELT eGen</t>
  </si>
  <si>
    <t>RAIFFEISEN-PROMENADE 201</t>
  </si>
  <si>
    <t>PITTEN</t>
  </si>
  <si>
    <t>RLNWATW1647</t>
  </si>
  <si>
    <t>Raiffeisenbank Pitztal reg.Gen.m.b.H.</t>
  </si>
  <si>
    <t>Unterdorf 18</t>
  </si>
  <si>
    <t>Wenns</t>
  </si>
  <si>
    <t>RZTIAT22353</t>
  </si>
  <si>
    <t>Raiffeisenbank Poendorf-Frankenmarkt eGen</t>
  </si>
  <si>
    <t>Poendorf 4</t>
  </si>
  <si>
    <t>Poendorf</t>
  </si>
  <si>
    <t>RZOOAT2L434</t>
  </si>
  <si>
    <t>Raiffeisenbank Prambachkirchen eGen</t>
  </si>
  <si>
    <t>Prambachkirchen</t>
  </si>
  <si>
    <t>RZOOAT2L437</t>
  </si>
  <si>
    <t>Raiffeisenbank Pramet eGen</t>
  </si>
  <si>
    <t>Pramet 2</t>
  </si>
  <si>
    <t>Pramet</t>
  </si>
  <si>
    <t>RZOOAT2L438</t>
  </si>
  <si>
    <t>Raiffeisenbank Purbach eGen</t>
  </si>
  <si>
    <t>Hauptgasse 19</t>
  </si>
  <si>
    <t>Purbach/N.See</t>
  </si>
  <si>
    <t>RLBBAT2E078</t>
  </si>
  <si>
    <t>Raiffeisenbank Radstadt-Untertauern-Filzmoos-Forstau eGen</t>
  </si>
  <si>
    <t>Hauptplatz 6+7</t>
  </si>
  <si>
    <t>Radstadt</t>
  </si>
  <si>
    <t>RVSAAT2S049</t>
  </si>
  <si>
    <t>Raiffeisenbank Rauris-Bucheben eGen</t>
  </si>
  <si>
    <t>Marktstrasse 32</t>
  </si>
  <si>
    <t>Rauris</t>
  </si>
  <si>
    <t>RVSAAT2S051</t>
  </si>
  <si>
    <t>Raiffeisenbank Region Altheim eGen</t>
  </si>
  <si>
    <t>Braunauerstrasse 22</t>
  </si>
  <si>
    <t>Altheim</t>
  </si>
  <si>
    <t>RZOOAT2L030</t>
  </si>
  <si>
    <t>RAIFFEISENBANK REGION AMSTETTEN eGen</t>
  </si>
  <si>
    <t>37, HAUPTPLATZ</t>
  </si>
  <si>
    <t>AMSTETTEN</t>
  </si>
  <si>
    <t>RLNWATWWAMS</t>
  </si>
  <si>
    <t>Raiffeisenbank Region Bad Leonfelden eGen</t>
  </si>
  <si>
    <t>Bad Leonfelden</t>
  </si>
  <si>
    <t>RZOOAT2L277</t>
  </si>
  <si>
    <t>RAIFFEISENBANK REGION BADEN eGen</t>
  </si>
  <si>
    <t>RAIFFEISENPLATZ 1</t>
  </si>
  <si>
    <t>BADEN/WIEN</t>
  </si>
  <si>
    <t>RLNWATWWBAD</t>
  </si>
  <si>
    <t>Raiffeisenbank Region Braunau eGen</t>
  </si>
  <si>
    <t>Salzburger Strasse 4</t>
  </si>
  <si>
    <t>Braunau am Inn</t>
  </si>
  <si>
    <t>RZOOAT2L060</t>
  </si>
  <si>
    <t>Raiffeisenbank Region Deutschkreutz-Horitschon eGen</t>
  </si>
  <si>
    <t>Hauptstrasse 49</t>
  </si>
  <si>
    <t>Deutschkreutz</t>
  </si>
  <si>
    <t>RLBBAT2E010</t>
  </si>
  <si>
    <t>Raiffeisenbank Region Eferding eGen</t>
  </si>
  <si>
    <t>Schiferplatz 24</t>
  </si>
  <si>
    <t>Eferding</t>
  </si>
  <si>
    <t>RZOOAT2L180</t>
  </si>
  <si>
    <t>Raiffeisenbank Region Fehring eGen</t>
  </si>
  <si>
    <t>Taborstrasse 1</t>
  </si>
  <si>
    <t>Fehring</t>
  </si>
  <si>
    <t>RZSTAT2G071</t>
  </si>
  <si>
    <t>Raiffeisenbank Region Feldbach eGen</t>
  </si>
  <si>
    <t>Feldbach</t>
  </si>
  <si>
    <t>RZSTAT2G497</t>
  </si>
  <si>
    <t>Raiffeisenbank Region Freistadt eGen</t>
  </si>
  <si>
    <t>Linzer Strasse 15</t>
  </si>
  <si>
    <t>Freistadt</t>
  </si>
  <si>
    <t>RZOOAT2L110</t>
  </si>
  <si>
    <t>Raiffeisenbank Region Fuerstenfeld eGen</t>
  </si>
  <si>
    <t>Stadt-Zug-Platz 4</t>
  </si>
  <si>
    <t>Fuerstenfeld</t>
  </si>
  <si>
    <t>RZSTAT2G077</t>
  </si>
  <si>
    <t>Raiffeisenbank Region Gallneukirchen eGen</t>
  </si>
  <si>
    <t>Reichenauerstrasse 6-8</t>
  </si>
  <si>
    <t>Gallneukirchen</t>
  </si>
  <si>
    <t>RZOOAT2L111</t>
  </si>
  <si>
    <t>Raiffeisenbank Region Gleisdorf eGen</t>
  </si>
  <si>
    <t>Florianiplatz 18-19</t>
  </si>
  <si>
    <t>Gleisdorf</t>
  </si>
  <si>
    <t>RZSTAT2G103</t>
  </si>
  <si>
    <t>Raiffeisenbank Region Graz-Thalerhof eGen</t>
  </si>
  <si>
    <t>Hauptstrasse 135</t>
  </si>
  <si>
    <t>Kalsdorf/Graz</t>
  </si>
  <si>
    <t>RZSTAT2G477</t>
  </si>
  <si>
    <t>Raiffeisenbank Region Grieskirchen eGen</t>
  </si>
  <si>
    <t>Rossmarkt 11</t>
  </si>
  <si>
    <t>Grieskirchen</t>
  </si>
  <si>
    <t>RZOOAT2L736</t>
  </si>
  <si>
    <t>Raiffeisenbank Region Hartberg eGen</t>
  </si>
  <si>
    <t>Wiesengasse 2</t>
  </si>
  <si>
    <t>Hartberg</t>
  </si>
  <si>
    <t>RZSTAT2G403</t>
  </si>
  <si>
    <t>Raiffeisenbank Region Hausruck eGen</t>
  </si>
  <si>
    <t>Marktplatz 6</t>
  </si>
  <si>
    <t>Haag am Hausruck</t>
  </si>
  <si>
    <t>RZOOAT2L250</t>
  </si>
  <si>
    <t>Raiffeisenbank Region Kirchdorf eGen</t>
  </si>
  <si>
    <t>Micheldorf</t>
  </si>
  <si>
    <t>RZOOAT2L380</t>
  </si>
  <si>
    <t>Raiffeisenbank Region Neufelden eGen</t>
  </si>
  <si>
    <t>Wimbergstrasse 1</t>
  </si>
  <si>
    <t>St. Peter am Wimberg</t>
  </si>
  <si>
    <t>RZOOAT2L300</t>
  </si>
  <si>
    <t>Raiffeisenbank Region Parndorf eGen</t>
  </si>
  <si>
    <t>Hauptstrasse 63</t>
  </si>
  <si>
    <t>Parndorf</t>
  </si>
  <si>
    <t>RLBBAT2E072</t>
  </si>
  <si>
    <t>Raiffeisenbank Region Pregarten eGen</t>
  </si>
  <si>
    <t>Stadtplatz 17</t>
  </si>
  <si>
    <t>Pregarten</t>
  </si>
  <si>
    <t>RZOOAT2L460</t>
  </si>
  <si>
    <t>Raiffeisenbank Region Ried i.I. eGen</t>
  </si>
  <si>
    <t>Friedrich-Thurner-Strasse 14</t>
  </si>
  <si>
    <t>Ried im Innkreis</t>
  </si>
  <si>
    <t>RZOOAT2L450</t>
  </si>
  <si>
    <t>Raiffeisenbank Region Rohrbach eGen</t>
  </si>
  <si>
    <t>Stadtplatz 30</t>
  </si>
  <si>
    <t>Rohrbach</t>
  </si>
  <si>
    <t>RZOOAT2L410</t>
  </si>
  <si>
    <t>Raiffeisenbank Region Schaerding</t>
  </si>
  <si>
    <t>Oberer Stadtplatz 42</t>
  </si>
  <si>
    <t>Schaerding</t>
  </si>
  <si>
    <t>RZOOAT2L455</t>
  </si>
  <si>
    <t>RAIFFEISENBANK REGION SCHALLABURG eGen</t>
  </si>
  <si>
    <t>LINZER STRASSE 6</t>
  </si>
  <si>
    <t>LOOSDORF</t>
  </si>
  <si>
    <t>RLNWATW1477</t>
  </si>
  <si>
    <t>Raiffeisenbank Region Schwanenstadt eGen</t>
  </si>
  <si>
    <t>Stadtplatz 25-26</t>
  </si>
  <si>
    <t>Schwanenstadt</t>
  </si>
  <si>
    <t>RZOOAT2L630</t>
  </si>
  <si>
    <t>RAIFFEISENBANK REGION SCHWECHAT eGen</t>
  </si>
  <si>
    <t>5, BRUCK - HAINBURGERSTRASSE</t>
  </si>
  <si>
    <t>SCHWECHAT</t>
  </si>
  <si>
    <t>RLNWATWW823</t>
  </si>
  <si>
    <t>Raiffeisenbank Region Sierning-Enns eGen</t>
  </si>
  <si>
    <t>Neustrasse 5</t>
  </si>
  <si>
    <t>Sierning</t>
  </si>
  <si>
    <t>RZOOAT2L560</t>
  </si>
  <si>
    <t>RAIFFEISENBANK REGION ST. POELTEN eGen</t>
  </si>
  <si>
    <t>4, FRANZISKANERGASSE</t>
  </si>
  <si>
    <t>RLNWATWWOBG</t>
  </si>
  <si>
    <t>Raiffeisenbank Region Voecklabruck eGen</t>
  </si>
  <si>
    <t>Ferdinand-oettl-Strasse 13</t>
  </si>
  <si>
    <t>Voecklabruck</t>
  </si>
  <si>
    <t>RZOOAT2L710</t>
  </si>
  <si>
    <t>Raiffeisenbank Region WÃ¶rthersee eG</t>
  </si>
  <si>
    <t>Karawankenplatz 2</t>
  </si>
  <si>
    <t>Velden/Woerthersee</t>
  </si>
  <si>
    <t>RZKTAT2K390</t>
  </si>
  <si>
    <t>RAIFFEISENBANK REGION WALDVIERTEL MITTE eGen</t>
  </si>
  <si>
    <t>23, LANDSTRASSE</t>
  </si>
  <si>
    <t>ZWETTL</t>
  </si>
  <si>
    <t>RLNWATWWZWE</t>
  </si>
  <si>
    <t>Raiffeisenbank Reutte reg.Gen.m.b.H.</t>
  </si>
  <si>
    <t>Untermarkt 3</t>
  </si>
  <si>
    <t>Reutte</t>
  </si>
  <si>
    <t>RBRTAT22XXX</t>
  </si>
  <si>
    <t>Raiffeisenbank Rosental reg.Gen.m.b.H.</t>
  </si>
  <si>
    <t>Feistritz 126</t>
  </si>
  <si>
    <t>Feistritz/Rosental</t>
  </si>
  <si>
    <t>RZKTAT2K487</t>
  </si>
  <si>
    <t>Raiffeisenbank Rust-MÃ¶rbisch eGen</t>
  </si>
  <si>
    <t>Hauptstrasse 4</t>
  </si>
  <si>
    <t>Moerbisch/See</t>
  </si>
  <si>
    <t>RLBBAT2E055</t>
  </si>
  <si>
    <t>Raiffeisenbank Saalbach-Hinterglemm-Viehhofen eGen</t>
  </si>
  <si>
    <t>Saalbach 311</t>
  </si>
  <si>
    <t>Saalbach</t>
  </si>
  <si>
    <t>RVSAAT2S052</t>
  </si>
  <si>
    <t>Raiffeisenbank Salzburger Seenland eGen</t>
  </si>
  <si>
    <t>Hauptstrasse 52</t>
  </si>
  <si>
    <t>Seekirchen am Wallersee</t>
  </si>
  <si>
    <t>RVSAAT2S047</t>
  </si>
  <si>
    <t>Raiffeisenbank Salzburg-Liefering-Maxglan-Siezenheim eGen</t>
  </si>
  <si>
    <t>Muenchner Bundesstr. 1</t>
  </si>
  <si>
    <t>RVSAAT2S034</t>
  </si>
  <si>
    <t>Raiffeisenbank Salzkammergut eGen</t>
  </si>
  <si>
    <t>Schiffslaende 5</t>
  </si>
  <si>
    <t>Gmunden</t>
  </si>
  <si>
    <t>RZOOAT2L510</t>
  </si>
  <si>
    <t>Raiffeisenbank Schladming-GrÃ¶bming eGen</t>
  </si>
  <si>
    <t>Hauptstrasse 279</t>
  </si>
  <si>
    <t>Groebming</t>
  </si>
  <si>
    <t>RZSTAT2G113</t>
  </si>
  <si>
    <t>Raiffeisenbank Schneebergland eGen</t>
  </si>
  <si>
    <t>2, RAIFFEISENSTRASSE</t>
  </si>
  <si>
    <t>NEUNKIRCHEN</t>
  </si>
  <si>
    <t>RLNWATWWNSM</t>
  </si>
  <si>
    <t>Raiffeisenbank Schwertberg eGen</t>
  </si>
  <si>
    <t>Bahnhofstrasse 8</t>
  </si>
  <si>
    <t>Schwertberg</t>
  </si>
  <si>
    <t>RZOOAT2L613</t>
  </si>
  <si>
    <t>RAIFFEISENBANK SEEFELD - HADRES eGen</t>
  </si>
  <si>
    <t>103, HAUPTPLATZ</t>
  </si>
  <si>
    <t>HADRES</t>
  </si>
  <si>
    <t>RLNWATW1275</t>
  </si>
  <si>
    <t>Raiffeisenbank Seefeld-Leutasch-Reith-Scharnitz reg.Gen.m.b.H.</t>
  </si>
  <si>
    <t>Muenchner Strasse 38</t>
  </si>
  <si>
    <t>Seefeld</t>
  </si>
  <si>
    <t>RZTIAT22314</t>
  </si>
  <si>
    <t>Raiffeisenbank Seewinkel Hansag eGen</t>
  </si>
  <si>
    <t>Hoechtlgasse 6</t>
  </si>
  <si>
    <t>Andau</t>
  </si>
  <si>
    <t>RLBBAT2E002</t>
  </si>
  <si>
    <t>Raiffeisenbank Serfaus-Fiss reg.Gen.m.b.H.</t>
  </si>
  <si>
    <t>Dorfbahnstrasse 41-43</t>
  </si>
  <si>
    <t>Serfaus</t>
  </si>
  <si>
    <t>RZTIAT22315</t>
  </si>
  <si>
    <t>Raiffeisenbank Sillian eGen</t>
  </si>
  <si>
    <t>Sillian</t>
  </si>
  <si>
    <t>RZTIAT22368</t>
  </si>
  <si>
    <t>Raiffeisenbank Silz-Haiming und Umgebung reg.Gen.m.b.H.</t>
  </si>
  <si>
    <t>Tirolerstrasse 78</t>
  </si>
  <si>
    <t>Silz</t>
  </si>
  <si>
    <t>RZTIAT22316</t>
  </si>
  <si>
    <t>Raiffeisenbank Soelden reg.Gen.m.b.H.</t>
  </si>
  <si>
    <t>Dorfstrasse 88</t>
  </si>
  <si>
    <t>Soelden</t>
  </si>
  <si>
    <t>RZTIAT22324</t>
  </si>
  <si>
    <t>Raiffeisenbank Soell-Scheffau reg.Gen.m.b.H.</t>
  </si>
  <si>
    <t>Dorf 125</t>
  </si>
  <si>
    <t>Soell</t>
  </si>
  <si>
    <t>RZTIAT22318</t>
  </si>
  <si>
    <t>Raiffeisenbank St. Agatha eGen</t>
  </si>
  <si>
    <t>Stauffstrasse 8</t>
  </si>
  <si>
    <t>St. Agatha</t>
  </si>
  <si>
    <t>RZOOAT2L521</t>
  </si>
  <si>
    <t>Raiffeisenbank St. Anton am Arlberg und Umgebung reg.Gen.m.b.H.</t>
  </si>
  <si>
    <t>Dorfstrasse 24</t>
  </si>
  <si>
    <t>St.Anton a.A.</t>
  </si>
  <si>
    <t>RZTIAT22252</t>
  </si>
  <si>
    <t>Raiffeisenbank St. Florian am Inn eGen</t>
  </si>
  <si>
    <t>St. Florian 50</t>
  </si>
  <si>
    <t>St. Florian am Inn</t>
  </si>
  <si>
    <t>RZOOAT2L522</t>
  </si>
  <si>
    <t>Raiffeisenbank St. Georgen eGen</t>
  </si>
  <si>
    <t>Obereching 172</t>
  </si>
  <si>
    <t>Obereching</t>
  </si>
  <si>
    <t>RVSAAT2S046</t>
  </si>
  <si>
    <t>Raiffeisenbank St. Marien eGen</t>
  </si>
  <si>
    <t>St. Marien 19</t>
  </si>
  <si>
    <t>St. Marien</t>
  </si>
  <si>
    <t>RZOOAT2L530</t>
  </si>
  <si>
    <t>Raiffeisenbank St. Roman eGen</t>
  </si>
  <si>
    <t>Altendorf 29</t>
  </si>
  <si>
    <t>St. Roman bei Schaerding</t>
  </si>
  <si>
    <t>RZOOAT2L540</t>
  </si>
  <si>
    <t>RaiffeisenBank St. Ulrich-Waidring eGen</t>
  </si>
  <si>
    <t>Dorfstrasse 5a</t>
  </si>
  <si>
    <t>Waidring</t>
  </si>
  <si>
    <t>RZTIAT22349</t>
  </si>
  <si>
    <t>Raiffeisenbank St.Gilgen-Fuschl-Strobl eGen</t>
  </si>
  <si>
    <t>Mozartplatz 4</t>
  </si>
  <si>
    <t>St. Gilgen</t>
  </si>
  <si>
    <t>RVSAAT2S056</t>
  </si>
  <si>
    <t>Raiffeisenbank St.Johann-Wagrain-Kleinarl eGen</t>
  </si>
  <si>
    <t>Ing. Ludwig-Pech-Str.1</t>
  </si>
  <si>
    <t>St. Johann/Pg.</t>
  </si>
  <si>
    <t>RVSAAT2S069</t>
  </si>
  <si>
    <t>Raiffeisenbank St.Martin-Lofer-Weissbach eGen</t>
  </si>
  <si>
    <t>St.Martin 119</t>
  </si>
  <si>
    <t>St. Martin</t>
  </si>
  <si>
    <t>RVSAAT2S060</t>
  </si>
  <si>
    <t>Raiffeisenbank St.Paul im Lavanttal eGen</t>
  </si>
  <si>
    <t>Hauptstrasse 26</t>
  </si>
  <si>
    <t>St.Paul/Lav.</t>
  </si>
  <si>
    <t>RZKTAT2K500</t>
  </si>
  <si>
    <t>Raiffeisenbank St.Stefan-Jagerberg-Wolfsberg eGen</t>
  </si>
  <si>
    <t>Mureckerstrasse 23</t>
  </si>
  <si>
    <t>St. Stefan i.R.</t>
  </si>
  <si>
    <t>RZSTAT2G374</t>
  </si>
  <si>
    <t>Raiffeisenbank St.Veit-Schwarzach-Goldegg eGen</t>
  </si>
  <si>
    <t>Salzburger Str. 23</t>
  </si>
  <si>
    <t>Schwarzach</t>
  </si>
  <si>
    <t>RVSAAT2S055</t>
  </si>
  <si>
    <t>Raiffeisenbank Stallhofen eGen</t>
  </si>
  <si>
    <t>Raiffeisenplatz 188</t>
  </si>
  <si>
    <t>Stallhofen</t>
  </si>
  <si>
    <t>RZSTAT2G433</t>
  </si>
  <si>
    <t>Raiffeisenbank Steinbach-Gruenburg eGen</t>
  </si>
  <si>
    <t>Ortsplatz 2</t>
  </si>
  <si>
    <t>Steinbach an der Steyr</t>
  </si>
  <si>
    <t>RZOOAT2L633</t>
  </si>
  <si>
    <t>Raiffeisenbank Steirisches Salzkammergut-Oblarn eGen</t>
  </si>
  <si>
    <t>Bad Mitterndorf 13</t>
  </si>
  <si>
    <t>Bad Mitterndorf</t>
  </si>
  <si>
    <t>RZSTAT2G249</t>
  </si>
  <si>
    <t>Raiffeisenbank Steyr eGen</t>
  </si>
  <si>
    <t>Stadtplatz 46</t>
  </si>
  <si>
    <t>Steyr</t>
  </si>
  <si>
    <t>RZOOAT2L114</t>
  </si>
  <si>
    <t>RAIFFEISENBANK STOCKERAU eGen</t>
  </si>
  <si>
    <t>2, RATHAUSPLATZ</t>
  </si>
  <si>
    <t>STOCKERAU</t>
  </si>
  <si>
    <t>RLNWATWWSTO</t>
  </si>
  <si>
    <t>Raiffeisenbank Straden eGen</t>
  </si>
  <si>
    <t>Raiffeisengasse 75</t>
  </si>
  <si>
    <t>Straden</t>
  </si>
  <si>
    <t>RZSTAT2G436</t>
  </si>
  <si>
    <t>Raiffeisenbank Strass-Spielfeld eGen</t>
  </si>
  <si>
    <t>Hauptstrasse 59</t>
  </si>
  <si>
    <t>Strass</t>
  </si>
  <si>
    <t>RZSTAT2G420</t>
  </si>
  <si>
    <t>Raiffeisenbank Strasswalchen eGen</t>
  </si>
  <si>
    <t>Salzburger Str. 3</t>
  </si>
  <si>
    <t>Strasswalchen</t>
  </si>
  <si>
    <t>RVSAAT2S062</t>
  </si>
  <si>
    <t>Raiffeisenbank Sued-Weststeiermark eGen</t>
  </si>
  <si>
    <t>Oberer Markt 9</t>
  </si>
  <si>
    <t>Wies</t>
  </si>
  <si>
    <t>RZSTAT2G056</t>
  </si>
  <si>
    <t>Raiffeisenbank Tannheimertal reg.Gen.m.b.H.</t>
  </si>
  <si>
    <t>Nr. 21</t>
  </si>
  <si>
    <t>Tannheim</t>
  </si>
  <si>
    <t>RZTIAT22333</t>
  </si>
  <si>
    <t>Raiffeisenbank Taxenbach reg. eGen</t>
  </si>
  <si>
    <t>Markt 119</t>
  </si>
  <si>
    <t>Taxenbach</t>
  </si>
  <si>
    <t>RVSAAT2S064</t>
  </si>
  <si>
    <t>Raiffeisenbank Telfs-Mieming eGen</t>
  </si>
  <si>
    <t>Untermarktstr. 3</t>
  </si>
  <si>
    <t>Telfs</t>
  </si>
  <si>
    <t>RZTIAT22336</t>
  </si>
  <si>
    <t>Raiffeisenbank Thalgau eGen</t>
  </si>
  <si>
    <t>5303 Thalgau 8</t>
  </si>
  <si>
    <t>Thalgau 8</t>
  </si>
  <si>
    <t>RVSAAT2S065</t>
  </si>
  <si>
    <t>RAIFFEISENBANK THAYATAL - MITTE eGen</t>
  </si>
  <si>
    <t>HAUPTPLATZ 11</t>
  </si>
  <si>
    <t>RAABS/THAYA</t>
  </si>
  <si>
    <t>RLNWATW1127</t>
  </si>
  <si>
    <t>Raiffeisenbank Thiersee reg.Gen.m.b.H.</t>
  </si>
  <si>
    <t>Vorderthiersee 40</t>
  </si>
  <si>
    <t>Thiersee</t>
  </si>
  <si>
    <t>RZTIAT22339</t>
  </si>
  <si>
    <t>Raiffeisenbank Timmelkam-Lenzing-Puchkirchen eGen</t>
  </si>
  <si>
    <t>Pollheimerstrasse 1</t>
  </si>
  <si>
    <t>Timelkam</t>
  </si>
  <si>
    <t>RZOOAT2L669</t>
  </si>
  <si>
    <t>RAIFFEISENBANK TRAISENTAL-GOELSENTAL eGen</t>
  </si>
  <si>
    <t>BABENBERGERGERSTRASSE 5</t>
  </si>
  <si>
    <t>LILIENFELD</t>
  </si>
  <si>
    <t>RLNWATWWLFD</t>
  </si>
  <si>
    <t>RAIFFEISENBANK TULLN eGen</t>
  </si>
  <si>
    <t>9, BAHNHOFSTRASSE</t>
  </si>
  <si>
    <t>TULLN</t>
  </si>
  <si>
    <t>RLNWATW1880</t>
  </si>
  <si>
    <t>Raiffeisenbank Turnau-St.Lorenzen eGen</t>
  </si>
  <si>
    <t>Hauptstrasse 21</t>
  </si>
  <si>
    <t>St. Lorenzen i.M.</t>
  </si>
  <si>
    <t>RZSTAT2G347</t>
  </si>
  <si>
    <t>Raiffeisenbank Tux reg.Gen.m.b.H.</t>
  </si>
  <si>
    <t>Lanersbach 464</t>
  </si>
  <si>
    <t>Tux</t>
  </si>
  <si>
    <t>RZTIAT22342</t>
  </si>
  <si>
    <t>Raiffeisenbank Unken eGen</t>
  </si>
  <si>
    <t>Niederland 103</t>
  </si>
  <si>
    <t>Unken</t>
  </si>
  <si>
    <t>RVSAAT2S066</t>
  </si>
  <si>
    <t>RAIFFEISENBANK VITIS eGen</t>
  </si>
  <si>
    <t>30, HAUPTPLATZ</t>
  </si>
  <si>
    <t>VITIS</t>
  </si>
  <si>
    <t>RLNWATW1901</t>
  </si>
  <si>
    <t>Raiffeisenbank Voelkermarkt reg.Gen.m.b.H.</t>
  </si>
  <si>
    <t>Hauptplatz 12</t>
  </si>
  <si>
    <t>Voelkermarkt</t>
  </si>
  <si>
    <t>RZKTAT2K546</t>
  </si>
  <si>
    <t>Raiffeisenbank Vorderbregenzerwald eGen</t>
  </si>
  <si>
    <t>Platz 186</t>
  </si>
  <si>
    <t>Hittisau</t>
  </si>
  <si>
    <t>RVVGAT2B435</t>
  </si>
  <si>
    <t>Raiffeisenbank Vorderes Ã–tztal eGen</t>
  </si>
  <si>
    <t>Hauptstrasse 64</t>
  </si>
  <si>
    <t>oetz</t>
  </si>
  <si>
    <t>RZTIAT22291</t>
  </si>
  <si>
    <t>Raiffeisenbank Vorderland</t>
  </si>
  <si>
    <t>Montfortstr. 9</t>
  </si>
  <si>
    <t>Sulz-Roethis</t>
  </si>
  <si>
    <t>RVVGAT2B475</t>
  </si>
  <si>
    <t>Raiffeisenbank Wagram-Schmidatal eGen</t>
  </si>
  <si>
    <t>BAHNHOFSTRASSE 25</t>
  </si>
  <si>
    <t>ABSDORF</t>
  </si>
  <si>
    <t>RLNWATW1002</t>
  </si>
  <si>
    <t>RAIFFEISENBANK WAIDHOFEN AN DER THAYA eGen</t>
  </si>
  <si>
    <t>1, RAIFFEISENPROMENADE</t>
  </si>
  <si>
    <t>WAIDHOFEN AN DER THAYA</t>
  </si>
  <si>
    <t>RLNWATWWWTH</t>
  </si>
  <si>
    <t>Raiffeisenbank Walding-Ottensheim eGen</t>
  </si>
  <si>
    <t>Raiffeisenplatz 2</t>
  </si>
  <si>
    <t>Walding</t>
  </si>
  <si>
    <t>RZOOAT2L732</t>
  </si>
  <si>
    <t>Raiffeisenbank Waldzell eGen</t>
  </si>
  <si>
    <t>Hofmark 8</t>
  </si>
  <si>
    <t>Waldzell</t>
  </si>
  <si>
    <t>RZOOAT2L735</t>
  </si>
  <si>
    <t>Raiffeisenbank Wallersee eGen</t>
  </si>
  <si>
    <t>Landesstrasse 4</t>
  </si>
  <si>
    <t>Koestendorf</t>
  </si>
  <si>
    <t>RVSAAT2S021</t>
  </si>
  <si>
    <t>Raiffeisenbank Wals-Himmelreich eGen</t>
  </si>
  <si>
    <t>Hauptstrasse 334</t>
  </si>
  <si>
    <t>Wals</t>
  </si>
  <si>
    <t>RVSAAT2S071</t>
  </si>
  <si>
    <t>Raiffeisenbank Wartberg an der Krems eGen</t>
  </si>
  <si>
    <t>Wartberg an der Krems</t>
  </si>
  <si>
    <t>RZOOAT2L738</t>
  </si>
  <si>
    <t>Raiffeisenbank Wattens und Umgebung reg.Gen.m.b.H.</t>
  </si>
  <si>
    <t>Fr. Strickner-Strasse 2</t>
  </si>
  <si>
    <t>Wattens</t>
  </si>
  <si>
    <t>RZTIAT22351</t>
  </si>
  <si>
    <t>Raiffeisenbank Weiden am See eGen</t>
  </si>
  <si>
    <t>Schulzeile 1</t>
  </si>
  <si>
    <t>Weiden/See</t>
  </si>
  <si>
    <t>RLBBAT2E106</t>
  </si>
  <si>
    <t>Raiffeisenbank Weissachtal eGen</t>
  </si>
  <si>
    <t>Dorf Nr. 245</t>
  </si>
  <si>
    <t>Sulzberg</t>
  </si>
  <si>
    <t>RVVGAT2B474</t>
  </si>
  <si>
    <t>Raiffeisenbank Weisskirchen a. d. Traun eGen</t>
  </si>
  <si>
    <t>Raiffeisenweg 1</t>
  </si>
  <si>
    <t>Weisskirchen</t>
  </si>
  <si>
    <t>RZOOAT2L741</t>
  </si>
  <si>
    <t>Raiffeisenbank Weiz-Anger eGen</t>
  </si>
  <si>
    <t>Kapruner-Generatorstrasse 10</t>
  </si>
  <si>
    <t>Weiz</t>
  </si>
  <si>
    <t>RZSTAT2G187</t>
  </si>
  <si>
    <t>Raiffeisenbank Wels eGen</t>
  </si>
  <si>
    <t>Kaiser Josef-Platz 58</t>
  </si>
  <si>
    <t>Wels</t>
  </si>
  <si>
    <t>RZOOAT2L680</t>
  </si>
  <si>
    <t>Raiffeisenbank Wels Sued eGen</t>
  </si>
  <si>
    <t>Rodlbergerstrasse 31</t>
  </si>
  <si>
    <t>Thalheim bei Wels</t>
  </si>
  <si>
    <t>RZOOAT2L770</t>
  </si>
  <si>
    <t>Raiffeisenbank Wernberg reg.Gen.m.b.H.</t>
  </si>
  <si>
    <t>Bundesstrasse 15</t>
  </si>
  <si>
    <t>Wernberg</t>
  </si>
  <si>
    <t>RZKTAT2K559</t>
  </si>
  <si>
    <t>Raiffeisenbank Westendorf reg.Gen.m.b.H.</t>
  </si>
  <si>
    <t>Dorfstrasse 18</t>
  </si>
  <si>
    <t>Westendorf</t>
  </si>
  <si>
    <t>RZTIAT22354</t>
  </si>
  <si>
    <t>RAIFFEISENBANK WESTLICHES MITTELGEBIRGE EGEN</t>
  </si>
  <si>
    <t>Sylvester-Jordan-Strasse 5</t>
  </si>
  <si>
    <t>Axams</t>
  </si>
  <si>
    <t>RZTIAT22209</t>
  </si>
  <si>
    <t>Raiffeisenbank Weyer eGen</t>
  </si>
  <si>
    <t>Marktplatz 11</t>
  </si>
  <si>
    <t>Weyer</t>
  </si>
  <si>
    <t>RZOOAT2L747</t>
  </si>
  <si>
    <t>RAIFFEISENBANK WIENERWALD eGen</t>
  </si>
  <si>
    <t>62, HAUPTSTRASSE</t>
  </si>
  <si>
    <t>PRESSBAUM</t>
  </si>
  <si>
    <t>RLNWATWWPRB</t>
  </si>
  <si>
    <t>Raiffeisenbank Wildon-Preding eGen</t>
  </si>
  <si>
    <t>Leibnitzerstrasse 1</t>
  </si>
  <si>
    <t>Wildon</t>
  </si>
  <si>
    <t>RZSTAT2G499</t>
  </si>
  <si>
    <t>Raiffeisenbank Wildschoenau reg.Gen.m.b.H.</t>
  </si>
  <si>
    <t>Nr. 314</t>
  </si>
  <si>
    <t>Oberau</t>
  </si>
  <si>
    <t>RZTIAT22357</t>
  </si>
  <si>
    <t>Raiffeisenbank Windischgarsten eGen</t>
  </si>
  <si>
    <t>Bahnhofstrasse 6</t>
  </si>
  <si>
    <t>Windischgarsten</t>
  </si>
  <si>
    <t>RZOOAT2L491</t>
  </si>
  <si>
    <t>Raiffeisenbank Wipptal reg.Gen.m.b.H.</t>
  </si>
  <si>
    <t>Brennerstrasse 52</t>
  </si>
  <si>
    <t>Steinach</t>
  </si>
  <si>
    <t>RZTIAT22329</t>
  </si>
  <si>
    <t>RAIFFEISENBANK WOLKERSDORF eGen</t>
  </si>
  <si>
    <t>5, HAUPTSTRASSE</t>
  </si>
  <si>
    <t>WOLKERSDORF</t>
  </si>
  <si>
    <t>RLNWATWWWDF</t>
  </si>
  <si>
    <t>RAIFFEISENBANK YBBSTAL eGen</t>
  </si>
  <si>
    <t>22, OBERER STADTPLATZ</t>
  </si>
  <si>
    <t>WAIDHOFEN AN DER YBBS</t>
  </si>
  <si>
    <t>RLNWATWWWHY</t>
  </si>
  <si>
    <t>Raiffeisenbank Zirbenland eGen</t>
  </si>
  <si>
    <t>Judenburg</t>
  </si>
  <si>
    <t>RZSTAT2G368</t>
  </si>
  <si>
    <t>Raiffeisenbezirksbank Burgenland Mitte eGen</t>
  </si>
  <si>
    <t>Hauptstrasse 34</t>
  </si>
  <si>
    <t>Oberpullendorf</t>
  </si>
  <si>
    <t>RLBBAT2E065</t>
  </si>
  <si>
    <t>Raiffeisenbezirksbank Guessing eGen</t>
  </si>
  <si>
    <t>Hauptstrasse 3</t>
  </si>
  <si>
    <t>Guessing</t>
  </si>
  <si>
    <t>RLBBAT2E027</t>
  </si>
  <si>
    <t>Raiffeisen-Bezirksbank Jennersdorf eGen</t>
  </si>
  <si>
    <t>Hauptstrasse 11</t>
  </si>
  <si>
    <t>Jennersdorf</t>
  </si>
  <si>
    <t>RLBBAT2E034</t>
  </si>
  <si>
    <t>Raiffeisenbezirksbank Oberwart eGen</t>
  </si>
  <si>
    <t>Wiener Strasse 5</t>
  </si>
  <si>
    <t>Oberwart</t>
  </si>
  <si>
    <t>RLBBAT2E125</t>
  </si>
  <si>
    <t>Raiffeisen-Bezirksbank Spittal/Drau reg.Gen.m.b.H.</t>
  </si>
  <si>
    <t>Burgplatz 2</t>
  </si>
  <si>
    <t>Spittal/Drau</t>
  </si>
  <si>
    <t>RZKTAT2K267</t>
  </si>
  <si>
    <t>Raiffeisen-Bezirksbank St.Veit a.d.Glan-Feldkirchen reg.Gen.m.b.H.</t>
  </si>
  <si>
    <t>10.Oktober-Platz 1</t>
  </si>
  <si>
    <t>St.Veit/Glan</t>
  </si>
  <si>
    <t>RZKTAT2K476</t>
  </si>
  <si>
    <t>RAIFFEISENKASSE AUERSTHAL - BOCKFLIES - GROSS - SCHWEINBARTH eGen</t>
  </si>
  <si>
    <t>78, HAUPTSTRASSE</t>
  </si>
  <si>
    <t>AUERSTHAL</t>
  </si>
  <si>
    <t>RLNWATWWAUE</t>
  </si>
  <si>
    <t>RAIFFEISENKASSE BLINDENMARKT eGen</t>
  </si>
  <si>
    <t>40, HAUPTSTRASSE</t>
  </si>
  <si>
    <t>BLINDENMARKT</t>
  </si>
  <si>
    <t>RLNWATW1059</t>
  </si>
  <si>
    <t>RAIFFEISENKASSE DOBERSBERG  - WALDKIRCHEN eGen</t>
  </si>
  <si>
    <t>20, HAUPTPLATZ</t>
  </si>
  <si>
    <t>DOBERSBERG</t>
  </si>
  <si>
    <t>RLNWATW1099</t>
  </si>
  <si>
    <t>RAIFFEISENKASSE ERNSTBRUNN eGen</t>
  </si>
  <si>
    <t>ERNSTBRUNN</t>
  </si>
  <si>
    <t>RLNWATW1145</t>
  </si>
  <si>
    <t>Raiffeisenkasse fuer Mutters Natters und Kreith reg.Gen.m.b.H.</t>
  </si>
  <si>
    <t>Kirchplatz 10</t>
  </si>
  <si>
    <t>Mutters</t>
  </si>
  <si>
    <t>RZTIAT22281</t>
  </si>
  <si>
    <t>RAIFFEISENKASSE HAIDERSHOFEN eGen</t>
  </si>
  <si>
    <t>158, HAIDERSHOFEN</t>
  </si>
  <si>
    <t>HAIDERSHOFEN</t>
  </si>
  <si>
    <t>RLNWATWW278</t>
  </si>
  <si>
    <t>Raiffeisenkasse Hart reg.Gen.m.b.H.</t>
  </si>
  <si>
    <t>Niederhart 300</t>
  </si>
  <si>
    <t>Hart im Zillertal</t>
  </si>
  <si>
    <t>RZTIAT22240</t>
  </si>
  <si>
    <t>RAIFFEISENKASSE HEILIGENEICH eGen</t>
  </si>
  <si>
    <t>1, RAIFFEISENPLATZ</t>
  </si>
  <si>
    <t>HEILIGENEICH</t>
  </si>
  <si>
    <t>RLNWATW1286</t>
  </si>
  <si>
    <t>Raiffeisenkasse Langkampfen reg.Gen.m.b.H.</t>
  </si>
  <si>
    <t>Untere Dorfstrasse 2</t>
  </si>
  <si>
    <t>Langkampfen</t>
  </si>
  <si>
    <t>RZTIAT22269</t>
  </si>
  <si>
    <t>Raiffeisenkasse Lienzer Talboden reg.Gen.m.b.H.</t>
  </si>
  <si>
    <t>Nr. 17</t>
  </si>
  <si>
    <t>Nikolsdorf</t>
  </si>
  <si>
    <t>RZTIAT22373</t>
  </si>
  <si>
    <t>Raiffeisenkasse Nauders reg.Gen.m.b.H.</t>
  </si>
  <si>
    <t>Dr.-Tschiggfrey-Str. 66</t>
  </si>
  <si>
    <t>Nauders</t>
  </si>
  <si>
    <t>RZTIAT22283</t>
  </si>
  <si>
    <t>RAIFFEISENKASSE NEUSIEDL AN DER ZAYA eGen</t>
  </si>
  <si>
    <t>3, HAUPTPLATZ</t>
  </si>
  <si>
    <t>NEUSIEDL AN DER ZAYA</t>
  </si>
  <si>
    <t>RLNWATWWNSD</t>
  </si>
  <si>
    <t>RAIFFEISENKASSE ORTH A.D. DONAU eGen</t>
  </si>
  <si>
    <t>24, AM MARKT</t>
  </si>
  <si>
    <t>ORTH AN DER DONAU</t>
  </si>
  <si>
    <t>RLNWATWWODO</t>
  </si>
  <si>
    <t>RAIFFEISENKASSE POTTSCHACH eGen</t>
  </si>
  <si>
    <t>8, POTTSCHACHER STRASSE</t>
  </si>
  <si>
    <t>POTTSCHACH</t>
  </si>
  <si>
    <t>RLNWATW1660</t>
  </si>
  <si>
    <t>RAIFFEISENKASSE POYSDORF eGen</t>
  </si>
  <si>
    <t>1, OBERER MARKT</t>
  </si>
  <si>
    <t>POYSDORF</t>
  </si>
  <si>
    <t>RLNWATWWPOY</t>
  </si>
  <si>
    <t>RAIFFEISENKASSE RETZ - PULKAUTAL eGen</t>
  </si>
  <si>
    <t>33, HAUPTPLATZ</t>
  </si>
  <si>
    <t>RETZ</t>
  </si>
  <si>
    <t>RLNWATW1715</t>
  </si>
  <si>
    <t>Raiffeisenkasse Rum-Innsbruck/Arzl reg.Gen.m.b.H.</t>
  </si>
  <si>
    <t>Doerferstrasse 10 a</t>
  </si>
  <si>
    <t>Rum</t>
  </si>
  <si>
    <t>RZTIAT22310</t>
  </si>
  <si>
    <t>Raiffeisenkasse Schlitters Bruck und Strass reg.Gen.m.b.H.</t>
  </si>
  <si>
    <t>Nr. 52</t>
  </si>
  <si>
    <t>Schlitters</t>
  </si>
  <si>
    <t>RZTIAT22320</t>
  </si>
  <si>
    <t>Raiffeisenkasse Stumm Stummerberg und Umgebung reg.Gen.m.b.H.</t>
  </si>
  <si>
    <t>Dorfstrasse 17</t>
  </si>
  <si>
    <t>Stumm</t>
  </si>
  <si>
    <t>RZTIAT22332</t>
  </si>
  <si>
    <t>Raiffeisenkasse Thaur reg.Gen.m.b.H.</t>
  </si>
  <si>
    <t>Dorfplatz 4</t>
  </si>
  <si>
    <t>Thaur</t>
  </si>
  <si>
    <t>RZTIAT22337</t>
  </si>
  <si>
    <t>Raiffeisenkasse Villgratental reg.Gen.m.b.H</t>
  </si>
  <si>
    <t>Innervillgraten 79</t>
  </si>
  <si>
    <t>Innervillgraten</t>
  </si>
  <si>
    <t>RZTIAT22386</t>
  </si>
  <si>
    <t>Raiffeisenkasse Volders und Umgebung reg.Gen.m.b.H.</t>
  </si>
  <si>
    <t>Bundesstrasse 24 c</t>
  </si>
  <si>
    <t>Volders</t>
  </si>
  <si>
    <t>RZTIAT22347</t>
  </si>
  <si>
    <t>Raiffeisenkasse Weerberg reg.Gen.m.b.H.</t>
  </si>
  <si>
    <t>Mitterberg 127</t>
  </si>
  <si>
    <t>Weerberg</t>
  </si>
  <si>
    <t>RZTIAT22352</t>
  </si>
  <si>
    <t>RAIFFEISENKASSE Weinviertel Nordost eGen</t>
  </si>
  <si>
    <t>39, HAUPTSTRASSE</t>
  </si>
  <si>
    <t>ZISTERSDORF</t>
  </si>
  <si>
    <t>RLNWATWWZDF</t>
  </si>
  <si>
    <t>Raiffeisenkasse Werfen eGen</t>
  </si>
  <si>
    <t>Werfen</t>
  </si>
  <si>
    <t>RVSAAT2S072</t>
  </si>
  <si>
    <t>RAIFFEISENKASSE WIESMATH - HOCHWOLKERSDORF eGen</t>
  </si>
  <si>
    <t>12, HAUPTSTRASSE</t>
  </si>
  <si>
    <t>WIESMATH</t>
  </si>
  <si>
    <t>RLNWATW1940</t>
  </si>
  <si>
    <t>Raiffeisenlandesbank Burgenland und Revisionsverband eGen</t>
  </si>
  <si>
    <t>Eisenstadt</t>
  </si>
  <si>
    <t>RLBBAT2EXXX</t>
  </si>
  <si>
    <t>Raiffeisenlandesbank Kaernten - Rechenzentrum und Revisionsverband reg.Gen.m.b.H.</t>
  </si>
  <si>
    <t>RZKTAT2KXXX</t>
  </si>
  <si>
    <t>RAIFFEISENLANDESBANK NIEDEROESTERREICH-WIEN AG</t>
  </si>
  <si>
    <t>WIEN</t>
  </si>
  <si>
    <t>RLNWATWWXXX</t>
  </si>
  <si>
    <t>Raiffeisenlandesbank Oberoesterreich AG</t>
  </si>
  <si>
    <t>Europaplatz 1a</t>
  </si>
  <si>
    <t>RZOOAT2LXXX</t>
  </si>
  <si>
    <t>Raiffeisenlandesbank Oberoesterreich AG Zweigniederlassung Sueddeutschland</t>
  </si>
  <si>
    <t>Dr.-Emil-Brichta-Str. 9</t>
  </si>
  <si>
    <t>Passau</t>
  </si>
  <si>
    <t>RZOODE77XXX</t>
  </si>
  <si>
    <t>Raiffeisen-Landesbank Steiermark AG</t>
  </si>
  <si>
    <t>Kaiserfeldgasse 5</t>
  </si>
  <si>
    <t>RZSTAT2GXXX</t>
  </si>
  <si>
    <t>Raiffeisen-Landesbank Tirol AG</t>
  </si>
  <si>
    <t>Adamgasse 1-7</t>
  </si>
  <si>
    <t>Innsbruck</t>
  </si>
  <si>
    <t>RZTIAT22XXX</t>
  </si>
  <si>
    <t>RAIFFEISENLANDESBANK VORALBERG WAREN- UND REVISIONSVERBAND REG.GEN.M.B.H.</t>
  </si>
  <si>
    <t>Rheinstrasse 11</t>
  </si>
  <si>
    <t>Bregenz</t>
  </si>
  <si>
    <t>RVVGAT2BXXX</t>
  </si>
  <si>
    <t>Raiffeisen-Regionalbank Schwaz eGen</t>
  </si>
  <si>
    <t>Innsbrucker Strasse 11</t>
  </si>
  <si>
    <t>Schwaz</t>
  </si>
  <si>
    <t>RZTIAT22322</t>
  </si>
  <si>
    <t>Raiffeisenverband Salzburg eGen</t>
  </si>
  <si>
    <t>Schwarzstrasse 13-15</t>
  </si>
  <si>
    <t>RVSAAT2SXXX</t>
  </si>
  <si>
    <t>REPUBLIK OESTERREICH-BUND</t>
  </si>
  <si>
    <t>BUNDESMINISTERIUM FUER FINANZEN HINTERE ZOLLAMTSSTRASSE 2B</t>
  </si>
  <si>
    <t>BUNDATWWXXX</t>
  </si>
  <si>
    <t>S WOHNBAUBANK</t>
  </si>
  <si>
    <t>21 GRABEN</t>
  </si>
  <si>
    <t>WOHBATWWXXX</t>
  </si>
  <si>
    <t>SALZBURGER LANDES-HYPOTHEKENBANK AG</t>
  </si>
  <si>
    <t>7, RESIDENZPLATZ</t>
  </si>
  <si>
    <t>SLHYAT2SXXX</t>
  </si>
  <si>
    <t>Salzburger Sparkasse Bank AG</t>
  </si>
  <si>
    <t>Alter Markt 3</t>
  </si>
  <si>
    <t>SBGSAT2SXXX</t>
  </si>
  <si>
    <t>Santander Consumer Bank Gmbh</t>
  </si>
  <si>
    <t>6, DONAU CITY STRASSE</t>
  </si>
  <si>
    <t>SANTATWWXXX</t>
  </si>
  <si>
    <t>SBERBANK EUROPE AG</t>
  </si>
  <si>
    <t>Schwarzenbergplatz 3</t>
  </si>
  <si>
    <t>SABRATWWXXX</t>
  </si>
  <si>
    <t>SCHOELLERBANK AG</t>
  </si>
  <si>
    <t>3, RENNGASSE</t>
  </si>
  <si>
    <t>SCHOATWWXXX</t>
  </si>
  <si>
    <t>Sparkasse Baden</t>
  </si>
  <si>
    <t>Hauptplatz 15</t>
  </si>
  <si>
    <t>Baden</t>
  </si>
  <si>
    <t>SPBDAT21XXX</t>
  </si>
  <si>
    <t>Sparkasse Bludenz Bank AG</t>
  </si>
  <si>
    <t>Sparkassenplatz 1</t>
  </si>
  <si>
    <t>SSBLAT21XXX</t>
  </si>
  <si>
    <t>Sparkasse Bregenz Bank AG</t>
  </si>
  <si>
    <t>SPBRAT2BXXX</t>
  </si>
  <si>
    <t>Sparkasse der Gemeinde Egg</t>
  </si>
  <si>
    <t>Loco 873</t>
  </si>
  <si>
    <t>SPEGAT21XXX</t>
  </si>
  <si>
    <t>Sparkasse der Stadt Amstetten AG</t>
  </si>
  <si>
    <t>Hauptplatz 31</t>
  </si>
  <si>
    <t>Amstetten</t>
  </si>
  <si>
    <t>SPAMAT21XXX</t>
  </si>
  <si>
    <t>Sparkasse der Stadt Feldkirch</t>
  </si>
  <si>
    <t>SPFKAT2BXXX</t>
  </si>
  <si>
    <t>Sparkasse der Stadt Kitzbuehel</t>
  </si>
  <si>
    <t>SPKIAT2KXXX</t>
  </si>
  <si>
    <t>SPARKASSE EFERDING-PEUERBACH-WAIZENKIRCHEN</t>
  </si>
  <si>
    <t>HauptstraÃŸe 26</t>
  </si>
  <si>
    <t>SPPBAT21XXX</t>
  </si>
  <si>
    <t>Sparkasse Feldkirchen/Kaernten</t>
  </si>
  <si>
    <t>Sparkassenstrasse 1a</t>
  </si>
  <si>
    <t>Feldkirchen</t>
  </si>
  <si>
    <t>SPFNAT21XXX</t>
  </si>
  <si>
    <t>Sparkasse Frankenmarkt Aktiengesellschaft</t>
  </si>
  <si>
    <t>Hauptstrasse 94</t>
  </si>
  <si>
    <t>Frankenmarkt</t>
  </si>
  <si>
    <t>SPFRAT21XXX</t>
  </si>
  <si>
    <t>Sparkasse Hainburg-Bruck-Neusiedl Aktiengesellschaft</t>
  </si>
  <si>
    <t>Hainburg</t>
  </si>
  <si>
    <t>SPHBAT21XXX</t>
  </si>
  <si>
    <t>Sparkasse Haugsdorf</t>
  </si>
  <si>
    <t>Haugsdorf</t>
  </si>
  <si>
    <t>SPHAAT21XXX</t>
  </si>
  <si>
    <t>Sparkasse Herzogenburg- Neulengbach</t>
  </si>
  <si>
    <t>Rathausplatz 9-10</t>
  </si>
  <si>
    <t>Herzogenburg</t>
  </si>
  <si>
    <t>SPHEAT21XXX</t>
  </si>
  <si>
    <t>Sparkasse Horn-Ravelsbach-Kirchberg AG</t>
  </si>
  <si>
    <t>Kirchenplatz 12</t>
  </si>
  <si>
    <t>Horn</t>
  </si>
  <si>
    <t>SPHNAT21XXX</t>
  </si>
  <si>
    <t>Sparkasse Imst AG</t>
  </si>
  <si>
    <t>Imst</t>
  </si>
  <si>
    <t>SPIMAT21XXX</t>
  </si>
  <si>
    <t>Sparkasse Korneuburg AG</t>
  </si>
  <si>
    <t>Hauptplatz 28</t>
  </si>
  <si>
    <t>SSKOAT21XXX</t>
  </si>
  <si>
    <t>Sparkasse Kufstein Tiroler Sparkasse von 1877</t>
  </si>
  <si>
    <t>Oberer Stadtplatz 1</t>
  </si>
  <si>
    <t>SPKUAT22XXX</t>
  </si>
  <si>
    <t>Sparkasse Lambach Bank Aktiengesellschaft</t>
  </si>
  <si>
    <t>Klosterplatz 3</t>
  </si>
  <si>
    <t>SPLAAT21XXX</t>
  </si>
  <si>
    <t>Sparkasse Langenlois</t>
  </si>
  <si>
    <t>Kornplatz 2A</t>
  </si>
  <si>
    <t>Langenlois</t>
  </si>
  <si>
    <t>SPLSAT21XXX</t>
  </si>
  <si>
    <t>Sparkasse Mittersill Bank AG</t>
  </si>
  <si>
    <t>SPMIAT21XXX</t>
  </si>
  <si>
    <t>Sparkasse Muehlviertel-West Bank AG</t>
  </si>
  <si>
    <t>Stadtplatz 24</t>
  </si>
  <si>
    <t>SMWRAT21XXX</t>
  </si>
  <si>
    <t>Sparkasse Muerzzuschlag Aktiengesellschaft</t>
  </si>
  <si>
    <t>Wiener Strasse 78</t>
  </si>
  <si>
    <t>Muerzzuschlag</t>
  </si>
  <si>
    <t>SPMZAT21XXX</t>
  </si>
  <si>
    <t>Sparkasse Neuhofen Bank Aktiengesellschaft</t>
  </si>
  <si>
    <t>Marktplatz 18</t>
  </si>
  <si>
    <t>Neuhofen</t>
  </si>
  <si>
    <t>SPNKAT21XXX</t>
  </si>
  <si>
    <t>Sparkasse Neunkirchen</t>
  </si>
  <si>
    <t>Neunkrichen</t>
  </si>
  <si>
    <t>SPNGAT21XXX</t>
  </si>
  <si>
    <t>SPARKASSE NIEDERoeSTERREICH Mitte West Aktiengesellschaft</t>
  </si>
  <si>
    <t>St. Poelten</t>
  </si>
  <si>
    <t>SPSPAT21XXX</t>
  </si>
  <si>
    <t>Sparkasse Poellau AG</t>
  </si>
  <si>
    <t>Poellau</t>
  </si>
  <si>
    <t>SPPLAT21XXX</t>
  </si>
  <si>
    <t>Sparkasse Pottenstein N.oe.</t>
  </si>
  <si>
    <t>Pottenstein</t>
  </si>
  <si>
    <t>SPPOAT21XXX</t>
  </si>
  <si>
    <t>Sparkasse Poysdorf AG</t>
  </si>
  <si>
    <t>Dreifaltigkeitsplatz 2</t>
  </si>
  <si>
    <t>Poysdorf</t>
  </si>
  <si>
    <t>SPPDAT21XXX</t>
  </si>
  <si>
    <t>Sparkasse Pregarten-Unterweissenbach AG</t>
  </si>
  <si>
    <t>Stadtplatz 19</t>
  </si>
  <si>
    <t>SPPRAT21XXX</t>
  </si>
  <si>
    <t>Sparkasse Rattenberg Bank AG</t>
  </si>
  <si>
    <t>Sparkassenplatz 69</t>
  </si>
  <si>
    <t>Rattenberg</t>
  </si>
  <si>
    <t>SPRTAT21XXX</t>
  </si>
  <si>
    <t>Sparkasse Reutte AG</t>
  </si>
  <si>
    <t>Obermarkt 51</t>
  </si>
  <si>
    <t>SPREAT21XXX</t>
  </si>
  <si>
    <t>Sparkasse Ried im Innkreis-Haag am Hausruck</t>
  </si>
  <si>
    <t>Marktplatz 2</t>
  </si>
  <si>
    <t>SPRHAT21XXX</t>
  </si>
  <si>
    <t>Sparkasse Salzkammergut AG</t>
  </si>
  <si>
    <t>SKBIAT21XXX</t>
  </si>
  <si>
    <t>Sparkasse Scheibbs AG</t>
  </si>
  <si>
    <t>Hauptstrasse 9</t>
  </si>
  <si>
    <t>Scheibbs</t>
  </si>
  <si>
    <t>SPSBAT21XXX</t>
  </si>
  <si>
    <t>Sparkasse Schwaz AG</t>
  </si>
  <si>
    <t>Franz-Josef-Strasse 8-10</t>
  </si>
  <si>
    <t>SPSCAT22XXX</t>
  </si>
  <si>
    <t>Sparkasse Voitsberg-Koeflach Bankaktiengesellschaft</t>
  </si>
  <si>
    <t>SPVOAT21XXX</t>
  </si>
  <si>
    <t>Steiermaerkische Bank und Sparkassen Aktiengesellschaft</t>
  </si>
  <si>
    <t>Sparkassenplatz 4</t>
  </si>
  <si>
    <t>STSPAT2GXXX</t>
  </si>
  <si>
    <t>Tiroler Sparkasse Bankaktiengesellschaft Innsbruck</t>
  </si>
  <si>
    <t>SPIHAT22XXX</t>
  </si>
  <si>
    <t>UBS Europe SE, Niederlassung Ã–sterreich</t>
  </si>
  <si>
    <t>1, WAECHTERGASSE</t>
  </si>
  <si>
    <t>UBSWATWWXXX</t>
  </si>
  <si>
    <t>UniCredit Bank Austria AG</t>
  </si>
  <si>
    <t>Rothschildplatz 1</t>
  </si>
  <si>
    <t>BKAUATWWXXX</t>
  </si>
  <si>
    <t>VAKIFBANK INTERNATIONAL AG</t>
  </si>
  <si>
    <t>18, KAERNTNER RING</t>
  </si>
  <si>
    <t>TVBAATWWXXX</t>
  </si>
  <si>
    <t>VOLKSBANK KAERNTEN EG</t>
  </si>
  <si>
    <t>Pernhartgasse 7</t>
  </si>
  <si>
    <t>VBOEATWWKLA</t>
  </si>
  <si>
    <t>VOLKSBANK NIEDEROESTERREICH AG</t>
  </si>
  <si>
    <t>BRUNNGASSE 10</t>
  </si>
  <si>
    <t>VBOEATWWNOM</t>
  </si>
  <si>
    <t>VOLKSBANK OBEROESTERREICH AG</t>
  </si>
  <si>
    <t>PFARRGASSE 5</t>
  </si>
  <si>
    <t>WELS</t>
  </si>
  <si>
    <t>VBWEAT2WXXX</t>
  </si>
  <si>
    <t>VOLKSBANK SALZBURG EG</t>
  </si>
  <si>
    <t>13, ST. JULIEN-STRASSE</t>
  </si>
  <si>
    <t>VBOEATWWSAL</t>
  </si>
  <si>
    <t>VOLKSBANK STEIERMARK AG</t>
  </si>
  <si>
    <t>SCHMIEDGASSE 31</t>
  </si>
  <si>
    <t>VBOEATWWGRA</t>
  </si>
  <si>
    <t>VOLKSBANK TIROL AG</t>
  </si>
  <si>
    <t>1, MAINHARDSTRASSE</t>
  </si>
  <si>
    <t>VBOEATWWINN</t>
  </si>
  <si>
    <t>VOLKSBANK VORARLBERG E.GEN.</t>
  </si>
  <si>
    <t>27, RINGSTRASSE</t>
  </si>
  <si>
    <t>RANKWEIL</t>
  </si>
  <si>
    <t>VOVBAT2BXXX</t>
  </si>
  <si>
    <t>VOLKSBANK WIEN AG</t>
  </si>
  <si>
    <t>FAO Scanning department, Dietrichgasse 25</t>
  </si>
  <si>
    <t>VBOEATWWXXX</t>
  </si>
  <si>
    <t>VOLKSKREDITBANK AG</t>
  </si>
  <si>
    <t>5-7, RUDIGIERSTRASSE</t>
  </si>
  <si>
    <t>VKBLAT2LXXX</t>
  </si>
  <si>
    <t>WALDVIERTLER SPARKASSE BANK AG</t>
  </si>
  <si>
    <t>Sparkassenplatz 3</t>
  </si>
  <si>
    <t>Zwettl</t>
  </si>
  <si>
    <t>SPZWAT21XXX</t>
  </si>
  <si>
    <t>WALSER PRIVATBANK AG</t>
  </si>
  <si>
    <t>Walserstrasse 263</t>
  </si>
  <si>
    <t>Hirschegg</t>
  </si>
  <si>
    <t>RANJAT2BXXX</t>
  </si>
  <si>
    <t>WESTERN UNION INTERNATIONAL BANK GMBH</t>
  </si>
  <si>
    <t>Schubertring 11</t>
  </si>
  <si>
    <t>WUIBATWWXXX</t>
  </si>
  <si>
    <t>Wiener Neustaedter Sparkasse</t>
  </si>
  <si>
    <t>Neunkirchner Strasse 4</t>
  </si>
  <si>
    <t>Wiener Neustadt</t>
  </si>
  <si>
    <t>WINSATWNXXX</t>
  </si>
  <si>
    <t>WIENER PRIVATBANK SE</t>
  </si>
  <si>
    <t>Parkring 12</t>
  </si>
  <si>
    <t>WIPBATWWXXX</t>
  </si>
  <si>
    <t>WSK BANK AG</t>
  </si>
  <si>
    <t>Weimarer Strasse 26 - 28</t>
  </si>
  <si>
    <t>WSPKATW1XXX</t>
  </si>
  <si>
    <t>Zuercher Kantonalbank Oesterreich AG</t>
  </si>
  <si>
    <t>Getreidegasse 10</t>
  </si>
  <si>
    <t>PIAGAT2SXXX</t>
  </si>
  <si>
    <t>BELGIUM</t>
  </si>
  <si>
    <t>AION</t>
  </si>
  <si>
    <t>24, RUE JOSEPH II</t>
  </si>
  <si>
    <t>BRUSSELS</t>
  </si>
  <si>
    <t>BMPBBEBBXXX</t>
  </si>
  <si>
    <t>Argenta Spaarbank nv</t>
  </si>
  <si>
    <t>Belgielei 49-53</t>
  </si>
  <si>
    <t>ANTWERPEN</t>
  </si>
  <si>
    <t>ARSPBE22XXX</t>
  </si>
  <si>
    <t>AXA Bank Belgium NV</t>
  </si>
  <si>
    <t>PLACE DU TRONE 1</t>
  </si>
  <si>
    <t>Brussels</t>
  </si>
  <si>
    <t>AXABBE22XXX</t>
  </si>
  <si>
    <t>Bank de Kremer, divisie van Bank J.Van Breda &amp; CÂ°</t>
  </si>
  <si>
    <t>Ledeganckkaai 7</t>
  </si>
  <si>
    <t>Antwerpen</t>
  </si>
  <si>
    <t>ABERBE22XXX</t>
  </si>
  <si>
    <t>BANK DELEN NV</t>
  </si>
  <si>
    <t>184, JAN VAN RIJSWIJCKLAAN</t>
  </si>
  <si>
    <t>DELEBE22XXX</t>
  </si>
  <si>
    <t>Bank J. Van Breda &amp; Co NV</t>
  </si>
  <si>
    <t>JVBABE22XXX</t>
  </si>
  <si>
    <t>Banque Degroof Petercam SA</t>
  </si>
  <si>
    <t>Rue de l'Industrie 44</t>
  </si>
  <si>
    <t>DEGRBEBBXXX</t>
  </si>
  <si>
    <t>BANQUE ENI S.A.</t>
  </si>
  <si>
    <t>Rue Guimard 1A</t>
  </si>
  <si>
    <t>ENIBBEBBXXX</t>
  </si>
  <si>
    <t>Banque Nagelmackers S.A.</t>
  </si>
  <si>
    <t>AVENUE DE L ' ASTRONOMIE 23</t>
  </si>
  <si>
    <t>BNAGBEBBXXX</t>
  </si>
  <si>
    <t>BANQUE NATIONALE DE BELGIQUE</t>
  </si>
  <si>
    <t>14, BOULEVARD DE BERLAIMONT</t>
  </si>
  <si>
    <t>NBBEBEBBXXX</t>
  </si>
  <si>
    <t>BANQUE TRANSATLANTIQUE BELGIUM</t>
  </si>
  <si>
    <t>RUE DE CRAYER 14</t>
  </si>
  <si>
    <t>CMCIBEB1BTB</t>
  </si>
  <si>
    <t>Belfius Bank SA/NV</t>
  </si>
  <si>
    <t>Place Charles Rogier 11</t>
  </si>
  <si>
    <t>GKCCBEBBXXX</t>
  </si>
  <si>
    <t>BEOBANK NV/SA</t>
  </si>
  <si>
    <t>BOULEVARD GENERAL JACQUES 263 G</t>
  </si>
  <si>
    <t>CTBKBEBXXXX</t>
  </si>
  <si>
    <t>BNP PARIBAS FORTIS S.A./N.V.</t>
  </si>
  <si>
    <t>MONTAGNE DU PARC / Warandeberg 3</t>
  </si>
  <si>
    <t>GEBABEBBXXX</t>
  </si>
  <si>
    <t>bpost banque S.A./bpost bank N.V.</t>
  </si>
  <si>
    <t>Markiesstraat 1/2</t>
  </si>
  <si>
    <t>BPOTBEB1XXX</t>
  </si>
  <si>
    <t>bpost NV</t>
  </si>
  <si>
    <t>CENTRE MONNAIE</t>
  </si>
  <si>
    <t>PCHQBEBBXXX</t>
  </si>
  <si>
    <t>Buy Way Personal Finance</t>
  </si>
  <si>
    <t>Centre Monnaie - Muntcentrum  Rue de lâ€™EvÃªque 26</t>
  </si>
  <si>
    <t>BUYWBEBBXXX</t>
  </si>
  <si>
    <t>BYBLOS BANK EUROPE S.A.</t>
  </si>
  <si>
    <t>RUE MONTOYER, 10</t>
  </si>
  <si>
    <t>BRUXELLES</t>
  </si>
  <si>
    <t>BYBBBEBBXXX</t>
  </si>
  <si>
    <t>CBC Banque S.A.</t>
  </si>
  <si>
    <t>Avenue Albert 1er 60</t>
  </si>
  <si>
    <t>Namur</t>
  </si>
  <si>
    <t>CREGBEBBXXX</t>
  </si>
  <si>
    <t>CPH BANQUE</t>
  </si>
  <si>
    <t>7 RUE PERDUE</t>
  </si>
  <si>
    <t>TOURNAI</t>
  </si>
  <si>
    <t>CPHBBE75XXX</t>
  </si>
  <si>
    <t>CRELAN NV/SA</t>
  </si>
  <si>
    <t>Bld Sylvain Dupuis 251</t>
  </si>
  <si>
    <t>NICABEBBXXX</t>
  </si>
  <si>
    <t>Ebury Partners Belgium Limited</t>
  </si>
  <si>
    <t>37 Boulevard du Regent</t>
  </si>
  <si>
    <t>Bruxelles</t>
  </si>
  <si>
    <t>EBPBBEB1XXX</t>
  </si>
  <si>
    <t>EPBF SA</t>
  </si>
  <si>
    <t>Chaussee de la hulpe 181</t>
  </si>
  <si>
    <t>Watermael Boitsfort</t>
  </si>
  <si>
    <t>EPBFBEBBXXX</t>
  </si>
  <si>
    <t>Europabank NV</t>
  </si>
  <si>
    <t>Burgstraat 170</t>
  </si>
  <si>
    <t>GENT</t>
  </si>
  <si>
    <t>EURBBE99XXX</t>
  </si>
  <si>
    <t>FIMASER SA</t>
  </si>
  <si>
    <t>20 AVENUE DES OLYMPIADES</t>
  </si>
  <si>
    <t>FMMSBEB1XXX</t>
  </si>
  <si>
    <t>Habib Bank Ltd, Brussels Branch</t>
  </si>
  <si>
    <t>RUE DU TRONE 14/16</t>
  </si>
  <si>
    <t>HABBBEBBXXX</t>
  </si>
  <si>
    <t>HomeSend SCRL</t>
  </si>
  <si>
    <t>Rue des Colonies 56, 6th Floor</t>
  </si>
  <si>
    <t>HOMNBEB1XXX</t>
  </si>
  <si>
    <t>iBanFirst</t>
  </si>
  <si>
    <t>350 AVENUE LOUISE</t>
  </si>
  <si>
    <t>FXBBBEBBXXX</t>
  </si>
  <si>
    <t>ING Belgium SA (Head Office)</t>
  </si>
  <si>
    <t>Marnixlaan 24</t>
  </si>
  <si>
    <t>BBRUBEBBXXX</t>
  </si>
  <si>
    <t>Ingenico Financial Solutions NV/SA</t>
  </si>
  <si>
    <t>Boulevard de la Woluwe 102</t>
  </si>
  <si>
    <t>TUNZBEB1XXX</t>
  </si>
  <si>
    <t>JPMorgan Chase Bank, N.A., Brussels Branch</t>
  </si>
  <si>
    <t>BOULEVARD DU ROI ALBERT II, 1</t>
  </si>
  <si>
    <t>CHASBEBXXXX</t>
  </si>
  <si>
    <t>KBC Bank N.V.</t>
  </si>
  <si>
    <t>Havenlaan 2</t>
  </si>
  <si>
    <t>KREDBEBBXXX</t>
  </si>
  <si>
    <t>Keytrade Bank</t>
  </si>
  <si>
    <t>Boulevard du Souverain 100</t>
  </si>
  <si>
    <t>Watermael-Boitsfort</t>
  </si>
  <si>
    <t>KEYTBEBBXXX</t>
  </si>
  <si>
    <t>Lombard Odier (Europe) SA Luxembourg - Belgium</t>
  </si>
  <si>
    <t>Avenue Louise 81 box 12</t>
  </si>
  <si>
    <t>LOCYBEBBXXX</t>
  </si>
  <si>
    <t>MeDirect Bank SA</t>
  </si>
  <si>
    <t>Boulevard de lâ€™ImpÃ©ratrice 66</t>
  </si>
  <si>
    <t>MBWMBEBBXXX</t>
  </si>
  <si>
    <t>Mizuho bank Europe  N.V. Brussels Branch</t>
  </si>
  <si>
    <t>IT TOWER AVENUE LOUISE 480</t>
  </si>
  <si>
    <t>MHCBBEBBXXX</t>
  </si>
  <si>
    <t>Moneytrans Payment Services SA</t>
  </si>
  <si>
    <t>Boulevard de Waterloo 77</t>
  </si>
  <si>
    <t>MTPSBEBBXXX</t>
  </si>
  <si>
    <t>NewB SCE</t>
  </si>
  <si>
    <t>Rue Botanique 75, Saint-Josse-ten-Noode</t>
  </si>
  <si>
    <t>NEECBEB2XXX</t>
  </si>
  <si>
    <t>OONEX SA</t>
  </si>
  <si>
    <t>Avenue Louise 367</t>
  </si>
  <si>
    <t>OONXBEBBXXX</t>
  </si>
  <si>
    <t>PAY - NXT SA</t>
  </si>
  <si>
    <t>Avenue reine Astrid 92A</t>
  </si>
  <si>
    <t>La Hulpe</t>
  </si>
  <si>
    <t>PANXBEB1XXX</t>
  </si>
  <si>
    <t>PAYNOVATE SA</t>
  </si>
  <si>
    <t>18/24 Rue des Colonies</t>
  </si>
  <si>
    <t>PAYVBEB2XXX</t>
  </si>
  <si>
    <t>PPS EU SA</t>
  </si>
  <si>
    <t>Boulevard du Souverain 165, Plan de ville, Boite 9, Auderghem</t>
  </si>
  <si>
    <t>PESOBEB1XXX</t>
  </si>
  <si>
    <t>PUILAETCO DEWAAY PRIVATE BANKERS</t>
  </si>
  <si>
    <t>Avenue Herrmann-Debroux 46</t>
  </si>
  <si>
    <t>PUILBEBBXXX</t>
  </si>
  <si>
    <t>SANTANDER BENELUX S.A./N.V.</t>
  </si>
  <si>
    <t>Avenue des Nerviens 85</t>
  </si>
  <si>
    <t>BSCHBEBBXXX</t>
  </si>
  <si>
    <t>SG PRIVATE BANKING NV</t>
  </si>
  <si>
    <t>Kortrijksesteenweg 302</t>
  </si>
  <si>
    <t>SGPBBE99XXX</t>
  </si>
  <si>
    <t>SHIZUOKA BANK (EUROPE) S.A.</t>
  </si>
  <si>
    <t>Rue Jules Cockx 8-10 box 9</t>
  </si>
  <si>
    <t>BRUSSELS (Auderghem)</t>
  </si>
  <si>
    <t>SHIZBEBBXXX</t>
  </si>
  <si>
    <t>Sumitomo Mitsui Banking Corporation Brussels Branch</t>
  </si>
  <si>
    <t>Rue Montoyerstraat 51/6</t>
  </si>
  <si>
    <t>SMBCBEBBXXX</t>
  </si>
  <si>
    <t>THE BANK OF NEW YORK MELLON SA/NV</t>
  </si>
  <si>
    <t>MONTOYERSTRAAT 46 RUE MONTOYER</t>
  </si>
  <si>
    <t>IRVTBEBBXXX</t>
  </si>
  <si>
    <t>TRANSFERWISE EUROPE SA/NV</t>
  </si>
  <si>
    <t>Avenue Marnix 13-17</t>
  </si>
  <si>
    <t>TRWIBEB1XXX</t>
  </si>
  <si>
    <t>VAN DE PUT EN Co EFFECTENBANK - BANQUE DE TITRES Comm.VA/SCA</t>
  </si>
  <si>
    <t>Van Putlei 74-76</t>
  </si>
  <si>
    <t>Antwerp</t>
  </si>
  <si>
    <t>VAPEBE21XXX</t>
  </si>
  <si>
    <t>VDK BANK</t>
  </si>
  <si>
    <t>SINT-MICHIELSPLEIN 16</t>
  </si>
  <si>
    <t>VDSPBE91XXX</t>
  </si>
  <si>
    <t>BULGARIA</t>
  </si>
  <si>
    <t>Allianz Bank Bulgaria AD</t>
  </si>
  <si>
    <t>79 Maria Louisa Blvd.</t>
  </si>
  <si>
    <t>SOFIA</t>
  </si>
  <si>
    <t>BUINBGSFXXX</t>
  </si>
  <si>
    <t>BULGARIAN DEVELOPMENT BANK AD</t>
  </si>
  <si>
    <t>1, DYAKON IGNATIY STREET</t>
  </si>
  <si>
    <t>NASBBGSFXXX</t>
  </si>
  <si>
    <t>BULGARIAN NATIONAL BANK</t>
  </si>
  <si>
    <t>1, Knyaz Alexander 1 Sq.</t>
  </si>
  <si>
    <t>BNBGBGSFXXX</t>
  </si>
  <si>
    <t>BULGARIAN-AMERICAN CREDIT BANK</t>
  </si>
  <si>
    <t>2 Slavyanska Street</t>
  </si>
  <si>
    <t>BGUSBGSFXXX</t>
  </si>
  <si>
    <t>CENTRAL COOPERATIVE BANK PLC</t>
  </si>
  <si>
    <t>87 Tsarigradsko Shosse Blvd.</t>
  </si>
  <si>
    <t>CECBBGSFXXX</t>
  </si>
  <si>
    <t>D COMMERCE BANK AD</t>
  </si>
  <si>
    <t>8 Gen. Totleben Blvd.</t>
  </si>
  <si>
    <t>DEMIBGSFXXX</t>
  </si>
  <si>
    <t>DSK BANK AD</t>
  </si>
  <si>
    <t>19, MOSKOVSKA STREET</t>
  </si>
  <si>
    <t>STSABGSFXXX</t>
  </si>
  <si>
    <t>Easy Payment Services</t>
  </si>
  <si>
    <t>Jawahartal Nehru 28</t>
  </si>
  <si>
    <t>Sofia</t>
  </si>
  <si>
    <t>EAPSBGS2XXX</t>
  </si>
  <si>
    <t>EASYPAY AD</t>
  </si>
  <si>
    <t>16, Ivan Vazov Str.</t>
  </si>
  <si>
    <t>ESPYBGS1XXX</t>
  </si>
  <si>
    <t>EUROBANK BULGARIA AD</t>
  </si>
  <si>
    <t>1 BULGARIA SQUARE</t>
  </si>
  <si>
    <t>BPBIBGSFXXX</t>
  </si>
  <si>
    <t>FIRST INVESTMENT BANK LTD.</t>
  </si>
  <si>
    <t>81 G Bulgaria Blvd.</t>
  </si>
  <si>
    <t>FINVBGSFXXX</t>
  </si>
  <si>
    <t>iCard AD</t>
  </si>
  <si>
    <t>Business Park Varna, B1, Varna Municipality, Mladost Region</t>
  </si>
  <si>
    <t>Varna</t>
  </si>
  <si>
    <t>INTFBGSFXXX</t>
  </si>
  <si>
    <t>INTERNATIONAL ASSET BANK AD</t>
  </si>
  <si>
    <t>81-83, TODOR ALEXANDROV BLVD.</t>
  </si>
  <si>
    <t>IABGBGSFXXX</t>
  </si>
  <si>
    <t>INVESTBANK PLC</t>
  </si>
  <si>
    <t>85 BULGARIA BLVD.</t>
  </si>
  <si>
    <t>IORTBGSFXXX</t>
  </si>
  <si>
    <t>MUNICIPAL BANK AD</t>
  </si>
  <si>
    <t>6, VRABCHA STREET</t>
  </si>
  <si>
    <t>SOMBBGSFXXX</t>
  </si>
  <si>
    <t>Paynetics Ltd</t>
  </si>
  <si>
    <t>76A James Bourchier</t>
  </si>
  <si>
    <t>PATCBGSFXXX</t>
  </si>
  <si>
    <t>ProCredit Bank (Bulgaria) EAD</t>
  </si>
  <si>
    <t>26 Todor Alexandrov Blvd.</t>
  </si>
  <si>
    <t>PRCBBGSFXXX</t>
  </si>
  <si>
    <t>RAIFFEISENBANK (BULGARIA) EAD</t>
  </si>
  <si>
    <t>55, Vaptzarov Blvd. EXPO 2000</t>
  </si>
  <si>
    <t>RZBBBGSFXXX</t>
  </si>
  <si>
    <t>T.C. ZIRAAT BANKASI - SOFIA BRANCH</t>
  </si>
  <si>
    <t>87 Tsar Samuil str</t>
  </si>
  <si>
    <t>TCZBBGSFXXX</t>
  </si>
  <si>
    <t>TBI Bank EAD</t>
  </si>
  <si>
    <t>52-54, DIMITAR HADZHIKOTSEV STR</t>
  </si>
  <si>
    <t>TBIBBGSFXXX</t>
  </si>
  <si>
    <t>TEXIM BANK AD</t>
  </si>
  <si>
    <t>141, TODOR ALEKSANDROV BLVD.</t>
  </si>
  <si>
    <t>TEXIBGSFXXX</t>
  </si>
  <si>
    <t>Tokuda Bank  AD</t>
  </si>
  <si>
    <t>21, George Washington Str.</t>
  </si>
  <si>
    <t>CREXBGSFXXX</t>
  </si>
  <si>
    <t>Transact Europe EAD</t>
  </si>
  <si>
    <t>19 Karnigradska str</t>
  </si>
  <si>
    <t>TRUDBG21XXX</t>
  </si>
  <si>
    <t>UNICREDIT BULBANK AD</t>
  </si>
  <si>
    <t>7, SVETA NEDELYA SQUARE</t>
  </si>
  <si>
    <t>UNCRBGSFXXX</t>
  </si>
  <si>
    <t>UNITED BULGARIAN BANK AD (UBB)</t>
  </si>
  <si>
    <t>89B, Vitosha Blvd.</t>
  </si>
  <si>
    <t>UBBSBGSFXXX</t>
  </si>
  <si>
    <t>BIC</t>
  </si>
  <si>
    <t>ParticipantName</t>
  </si>
  <si>
    <t>City</t>
  </si>
  <si>
    <t>CROATIA</t>
  </si>
  <si>
    <t>Addiko Bank d.d.</t>
  </si>
  <si>
    <t>SLAVONSKA AVENIJA 6</t>
  </si>
  <si>
    <t>ZAGREB</t>
  </si>
  <si>
    <t>HAABHR22XXX</t>
  </si>
  <si>
    <t>Agram banka d.d.</t>
  </si>
  <si>
    <t>ULICA GRADA VUKOVARA 74</t>
  </si>
  <si>
    <t>KREZHR2XXXX</t>
  </si>
  <si>
    <t>BANKA KOVANICA D.D.</t>
  </si>
  <si>
    <t>PETRA PRERADOVICA 29</t>
  </si>
  <si>
    <t>VARAZDIN</t>
  </si>
  <si>
    <t>SKOVHR22XXX</t>
  </si>
  <si>
    <t>CROATIA BANKA D.D.</t>
  </si>
  <si>
    <t>SKY OFFICE FLOOR 11 ROBERTA FRANGESA MIHANOVICA 9</t>
  </si>
  <si>
    <t>CROAHR2XXXX</t>
  </si>
  <si>
    <t>ERSTE AND STEIERMAERKISCHE BANK D.D.</t>
  </si>
  <si>
    <t>JADRANSKI TRG 3A</t>
  </si>
  <si>
    <t>RIJEKA</t>
  </si>
  <si>
    <t>ESBCHR22XXX</t>
  </si>
  <si>
    <t>HRVATSKA NARODNA BANKA (CROATIAN NATIONAL BANK)</t>
  </si>
  <si>
    <t>TRG HRVATSKIH VELIKANA 3</t>
  </si>
  <si>
    <t>NBHRHR2XXXX</t>
  </si>
  <si>
    <t>HRVATSKA POSTANSKA BANKA D.D.</t>
  </si>
  <si>
    <t>JURISICEVA 4</t>
  </si>
  <si>
    <t>HPBZHR2XXXX</t>
  </si>
  <si>
    <t>IMEX BANKA D.D.</t>
  </si>
  <si>
    <t>TOLSTOJEVA 6</t>
  </si>
  <si>
    <t>SPLIT</t>
  </si>
  <si>
    <t>IMXXHR22XXX</t>
  </si>
  <si>
    <t>ISTARSKA KREDITNA BANKA UMAG D.D.</t>
  </si>
  <si>
    <t>ERNESTA MILOSA 1</t>
  </si>
  <si>
    <t>UMAG</t>
  </si>
  <si>
    <t>ISKBHR2XXXX</t>
  </si>
  <si>
    <t>J and T banka d.d.</t>
  </si>
  <si>
    <t>ALEJA KRALJA ZVONIMIRA 1</t>
  </si>
  <si>
    <t>VBVZHR22XXX</t>
  </si>
  <si>
    <t>KARLOVACKA BANKA D.D.</t>
  </si>
  <si>
    <t>IVANA GORANA KOVACICA 1</t>
  </si>
  <si>
    <t>KARLOVAC</t>
  </si>
  <si>
    <t>KALCHR2XXXX</t>
  </si>
  <si>
    <t>KENTBANK D.D.</t>
  </si>
  <si>
    <t>GUNDULICEVA 1</t>
  </si>
  <si>
    <t>KENBHR22XXX</t>
  </si>
  <si>
    <t>OTP BANKA HRVATSKA D.D.</t>
  </si>
  <si>
    <t>DOMOVINSKOG RATA 61</t>
  </si>
  <si>
    <t>Split</t>
  </si>
  <si>
    <t>OTPVHR2XXXX</t>
  </si>
  <si>
    <t>PARTNER BANKA D.D. ZAGREB</t>
  </si>
  <si>
    <t>VONCININA 2</t>
  </si>
  <si>
    <t>PAZGHR2XXXX</t>
  </si>
  <si>
    <t>PODRAVSKA BANKA D.D.</t>
  </si>
  <si>
    <t>OPATICKA 3</t>
  </si>
  <si>
    <t>KOPRIVNICA</t>
  </si>
  <si>
    <t>PDKCHR2XXXX</t>
  </si>
  <si>
    <t>PRIVREDNA BANKA ZAGREB D.D.</t>
  </si>
  <si>
    <t>RADNICKA CESTA 50</t>
  </si>
  <si>
    <t>PBZGHR2XXXX</t>
  </si>
  <si>
    <t>RAIFFEISENBANK AUSTRIA D.D. ZAGREB</t>
  </si>
  <si>
    <t>MAGAZINSKA CESTA 69</t>
  </si>
  <si>
    <t>RZBHHR2XXXX</t>
  </si>
  <si>
    <t>SAMOBORSKA BANKA D.D.</t>
  </si>
  <si>
    <t>TRG KRALJA TOMISLAVA 8</t>
  </si>
  <si>
    <t>SAMOBOR</t>
  </si>
  <si>
    <t>SMBRHR22XXX</t>
  </si>
  <si>
    <t>SBERBANK D.D.</t>
  </si>
  <si>
    <t>VARSAVSKA 9</t>
  </si>
  <si>
    <t>VBCRHR22XXX</t>
  </si>
  <si>
    <t>SLATINSKA BANKA D.D.</t>
  </si>
  <si>
    <t>VLADIMIRA NAZORA 2</t>
  </si>
  <si>
    <t>SLATINA</t>
  </si>
  <si>
    <t>SBSLHR2XXXX</t>
  </si>
  <si>
    <t>ZAGREBACKA BANKA DD</t>
  </si>
  <si>
    <t>TRG BANA JOSIPA JELACICA 10</t>
  </si>
  <si>
    <t>ZABAHR2XXXX</t>
  </si>
  <si>
    <t>CYPRUS</t>
  </si>
  <si>
    <t>ALPHA BANK CYPRUS LIMITED</t>
  </si>
  <si>
    <t>CHILONOS ST. &amp; GLASTONOS ST. CORNER, STYLIANOU LENA SQUARE</t>
  </si>
  <si>
    <t>NICOSIA</t>
  </si>
  <si>
    <t>ABKLCY2NXXX</t>
  </si>
  <si>
    <t>ANCORIA BANK LTD</t>
  </si>
  <si>
    <t>10-12 DEMOSTHENI SEVERI</t>
  </si>
  <si>
    <t>ANCOCY2NXXX</t>
  </si>
  <si>
    <t>AstroBank Limited</t>
  </si>
  <si>
    <t>1 Spyrou Kyprianou Avenue</t>
  </si>
  <si>
    <t>PIRBCY2NXXX</t>
  </si>
  <si>
    <t>BANK OF CYPRUS PUBLIC COMPANY LIMITED</t>
  </si>
  <si>
    <t>51, STASSINOS STREET: AGIA PARASKEVI  - STROVOLOS</t>
  </si>
  <si>
    <t>NICOSIA (LEFKOSIA)</t>
  </si>
  <si>
    <t>BCYPCY2NXXX</t>
  </si>
  <si>
    <t>CardPay Ltd</t>
  </si>
  <si>
    <t>226 Arch. Makariou III</t>
  </si>
  <si>
    <t>Limassol</t>
  </si>
  <si>
    <t>CARDCY2LXXX</t>
  </si>
  <si>
    <t>CENTRAL BANK OF CYPRUS</t>
  </si>
  <si>
    <t>80 KENNEDY AVENUE</t>
  </si>
  <si>
    <t>CBCYCY2NXXX</t>
  </si>
  <si>
    <t>CYPRUS DEVELOPMENT BANK PUBLIC COMPANY LTD, THE</t>
  </si>
  <si>
    <t>ALFA HOUSE 50, ARCH. MAKARIOS III AVENUE</t>
  </si>
  <si>
    <t>CYDBCY2NXXX</t>
  </si>
  <si>
    <t>Ecommbx Limited</t>
  </si>
  <si>
    <t>27 Pindarou Street, Alpha Building, 3rd floor</t>
  </si>
  <si>
    <t>Nicosia</t>
  </si>
  <si>
    <t>ECBXCY2NXXX</t>
  </si>
  <si>
    <t>EUROBANK CYPRUS LTD</t>
  </si>
  <si>
    <t>41, ARCH. MAKARIOS III AVENUE</t>
  </si>
  <si>
    <t>ERBKCY2NXXX</t>
  </si>
  <si>
    <t>HELLENIC BANK PUBLIC COMPANY LTD.</t>
  </si>
  <si>
    <t>CORNER LIMASSOL and ATHALASSAS AVE.</t>
  </si>
  <si>
    <t>HEBACY2NXXX</t>
  </si>
  <si>
    <t>HOUSING FINANCE CORPORATION</t>
  </si>
  <si>
    <t>Prodromou &amp; Lefkonos 2</t>
  </si>
  <si>
    <t>Strovolos</t>
  </si>
  <si>
    <t>HFICCY2NXXX</t>
  </si>
  <si>
    <t>ISX FINANCIAL EU LTD / as ISXPay</t>
  </si>
  <si>
    <t>Athalassas 26, 3rd floor, Strovolos</t>
  </si>
  <si>
    <t>ISEMCY22XXX</t>
  </si>
  <si>
    <t>NATIONAL BANK OF GREECE (CYPRUS) LTD.</t>
  </si>
  <si>
    <t>15 ARCH. MAKARIOS C AVENUE</t>
  </si>
  <si>
    <t>ETHNCY2NXXX</t>
  </si>
  <si>
    <t>National Bank of Greece S.A. Cyprus Branch (578)</t>
  </si>
  <si>
    <t>15, ARCH. MAKARIOS III AVE.</t>
  </si>
  <si>
    <t>ETHNCYNNXXX</t>
  </si>
  <si>
    <t>Powercash21 Limited</t>
  </si>
  <si>
    <t>Piliou 11-13, Off. 401, Quality Tower A</t>
  </si>
  <si>
    <t>Larnaca</t>
  </si>
  <si>
    <t>POWHCY22XXX</t>
  </si>
  <si>
    <t>RCB Bank Ltd</t>
  </si>
  <si>
    <t>2 AMATHOUNTOS STREET</t>
  </si>
  <si>
    <t>LIMASSOL (LEMESOS)</t>
  </si>
  <si>
    <t>RCBLCY2IXXX</t>
  </si>
  <si>
    <t>SEPAGA E.M.I. LTD</t>
  </si>
  <si>
    <t>Stasikratous Str, 29 - 3rd Floor - Samico House</t>
  </si>
  <si>
    <t>SEPMCY2NXXX</t>
  </si>
  <si>
    <t>SOCIETE GENERALE CYPRUS LIMITED</t>
  </si>
  <si>
    <t>20 Ayias Paraskevis Street, Strovolos</t>
  </si>
  <si>
    <t>SOGECY2NXXX</t>
  </si>
  <si>
    <t>USB BANK PUBLIC LTD</t>
  </si>
  <si>
    <t>83, DIGENI AKRITA AVENUE</t>
  </si>
  <si>
    <t>UNVKCY2NXXX</t>
  </si>
  <si>
    <t>CZECH REPUBLIC</t>
  </si>
  <si>
    <t>Banka CREDITAS a.s.</t>
  </si>
  <si>
    <t>Sokolovska 675/9</t>
  </si>
  <si>
    <t>Praha</t>
  </si>
  <si>
    <t>CTASCZ22XXX</t>
  </si>
  <si>
    <t>B-Efekt a.s.</t>
  </si>
  <si>
    <t>SokolovskÃ¡ 126/40</t>
  </si>
  <si>
    <t>Prague</t>
  </si>
  <si>
    <t>BEFKCZP1XXX</t>
  </si>
  <si>
    <t>CESKA SPORITELNA A.S.</t>
  </si>
  <si>
    <t>OLBRACHTOVA   1929/62</t>
  </si>
  <si>
    <t>PRAGUE 4</t>
  </si>
  <si>
    <t>GIBACZPXXXX</t>
  </si>
  <si>
    <t>CESKOSLOVENSKA OBCHODNI BANKA, A.S.</t>
  </si>
  <si>
    <t>333/150, RADLICKA</t>
  </si>
  <si>
    <t>PRAGUE 5</t>
  </si>
  <si>
    <t>CEKOCZPPXXX</t>
  </si>
  <si>
    <t>CITFIN, SPORITELNI DRUZSTVO</t>
  </si>
  <si>
    <t>RADLICKA 751/113E</t>
  </si>
  <si>
    <t>PRAGUE</t>
  </si>
  <si>
    <t>CITFCZPPXXX</t>
  </si>
  <si>
    <t>CITIBANK A.S. PRAHA</t>
  </si>
  <si>
    <t>Bucharova 2641/14</t>
  </si>
  <si>
    <t>CITICZPXXXX</t>
  </si>
  <si>
    <t>EQUA BANK A.S.</t>
  </si>
  <si>
    <t>Karolinskai 661 / 4</t>
  </si>
  <si>
    <t>EQBKCZPPXXX</t>
  </si>
  <si>
    <t>EXPOBANK CZ A.S.</t>
  </si>
  <si>
    <t>VITEZNA 126/1</t>
  </si>
  <si>
    <t>EXPNCZPPXXX</t>
  </si>
  <si>
    <t>FairPlay Pay s.r.o.</t>
  </si>
  <si>
    <t>Karlovo nÃ¡mÄ›stÃ­ 317/5</t>
  </si>
  <si>
    <t>FAPOCZP1XXX</t>
  </si>
  <si>
    <t>FAS finance company s.r.o.</t>
  </si>
  <si>
    <t>BulharskÃ¡ 996/20</t>
  </si>
  <si>
    <t>FFCSCZP1XXX</t>
  </si>
  <si>
    <t>FIO BANKA A.S.</t>
  </si>
  <si>
    <t>V CELNICI 10</t>
  </si>
  <si>
    <t>FIOBCZPPXXX</t>
  </si>
  <si>
    <t>J &amp; T BANKA, a.s.</t>
  </si>
  <si>
    <t>Pobrezni 297/14</t>
  </si>
  <si>
    <t>PRAGUE 8</t>
  </si>
  <si>
    <t>JTBPCZPPXXX</t>
  </si>
  <si>
    <t>KOMERCNI BANKA A.S.</t>
  </si>
  <si>
    <t>Praha 1, Na Prikope 33/969</t>
  </si>
  <si>
    <t>KOMBCZPPXXX</t>
  </si>
  <si>
    <t>MONETA Money Bank</t>
  </si>
  <si>
    <t>BB CENTRUM VYSKOCILOVA 1422/1A</t>
  </si>
  <si>
    <t>AGBACZPPXXX</t>
  </si>
  <si>
    <t>OrangeTrust s.r.o.</t>
  </si>
  <si>
    <t>NovÃ© MÄ›sto, SpÃ¡lenÃ¡ 97/29</t>
  </si>
  <si>
    <t>Praha - Nusle</t>
  </si>
  <si>
    <t>ORRRCZP1XXX</t>
  </si>
  <si>
    <t>Payment Execution s.r.o.</t>
  </si>
  <si>
    <t>K Lochkovu 30/4</t>
  </si>
  <si>
    <t>Praha 5</t>
  </si>
  <si>
    <t>PAERCZP1XXX</t>
  </si>
  <si>
    <t>PPF BANKA A.S.</t>
  </si>
  <si>
    <t>EVROPSKA 2690/17</t>
  </si>
  <si>
    <t>PMBPCZPPXXX</t>
  </si>
  <si>
    <t>RAIFFEISENBANK A.S.</t>
  </si>
  <si>
    <t>HVEZDOVA 1716/2B</t>
  </si>
  <si>
    <t>RZBCCZPPXXX</t>
  </si>
  <si>
    <t>Sberbank CZ A.S.</t>
  </si>
  <si>
    <t>U Trezorky 921/2</t>
  </si>
  <si>
    <t>PRAHA</t>
  </si>
  <si>
    <t>VBOECZ2XXXX</t>
  </si>
  <si>
    <t>TRINITY BANK a.s.</t>
  </si>
  <si>
    <t>Senivazne namesti 1375/19</t>
  </si>
  <si>
    <t>MPUBCZPPXXX</t>
  </si>
  <si>
    <t>UNICREDIT BANK CZECH REPUBLIC AND SLOVAKIA A. S.</t>
  </si>
  <si>
    <t>Å½eletavskÃ¡ 1525/1</t>
  </si>
  <si>
    <t>BACXCZPPXXX</t>
  </si>
  <si>
    <t>DENMARK</t>
  </si>
  <si>
    <t>A/S Mons Bank</t>
  </si>
  <si>
    <t>Storegade 29</t>
  </si>
  <si>
    <t>Stege</t>
  </si>
  <si>
    <t>MONSDK21XXX</t>
  </si>
  <si>
    <t>A/S Nordfyns Bank</t>
  </si>
  <si>
    <t>Adelgade 49</t>
  </si>
  <si>
    <t>Bogense</t>
  </si>
  <si>
    <t>NSBKDK21XXX</t>
  </si>
  <si>
    <t>Aktieselskabet Lollands Bank</t>
  </si>
  <si>
    <t>Nybrogade 3</t>
  </si>
  <si>
    <t>Nakskov</t>
  </si>
  <si>
    <t>LOBADK21XXX</t>
  </si>
  <si>
    <t>Andelskassen FÃ¦lleskassen</t>
  </si>
  <si>
    <t>Bernhard Bangs AllÃ© 27</t>
  </si>
  <si>
    <t>Frederiksberg</t>
  </si>
  <si>
    <t>FAELDKK1XXX</t>
  </si>
  <si>
    <t>ARBEJDERNES LANDSBANK A/S</t>
  </si>
  <si>
    <t>Vesterbrogade 5</t>
  </si>
  <si>
    <t>Copenhagen V</t>
  </si>
  <si>
    <t>ALBADKKKXXX</t>
  </si>
  <si>
    <t>Borbjerg Sparekassse</t>
  </si>
  <si>
    <t>Bukdalvej 5, Borbjerg</t>
  </si>
  <si>
    <t>Holstebro</t>
  </si>
  <si>
    <t>BOBJDK21XXX</t>
  </si>
  <si>
    <t>Broager Sparekasse</t>
  </si>
  <si>
    <t>Storegade 27</t>
  </si>
  <si>
    <t>Broager</t>
  </si>
  <si>
    <t>BRSLDK21XXX</t>
  </si>
  <si>
    <t>Danske Andelskassers Bank A/S</t>
  </si>
  <si>
    <t>Baneskellet 1, Hammershoj</t>
  </si>
  <si>
    <t>Tjele</t>
  </si>
  <si>
    <t>DANBDK22XXX</t>
  </si>
  <si>
    <t>Danske Bank A/S</t>
  </si>
  <si>
    <t>2-12 Holmens Kanal</t>
  </si>
  <si>
    <t>COPENHAGEN</t>
  </si>
  <si>
    <t>DABADKKKXXX</t>
  </si>
  <si>
    <t>Djurslands Bank A/S</t>
  </si>
  <si>
    <t>Torvet 5</t>
  </si>
  <si>
    <t>Grenaa</t>
  </si>
  <si>
    <t>DJURDK22XXX</t>
  </si>
  <si>
    <t>Dragsholm Sparekasse</t>
  </si>
  <si>
    <t>AsnÃ¦s Centret 23</t>
  </si>
  <si>
    <t>AsnÃ¦s</t>
  </si>
  <si>
    <t>DRAGDK21XXX</t>
  </si>
  <si>
    <t>Fano Sparekasse</t>
  </si>
  <si>
    <t>Tinghustorvet 51</t>
  </si>
  <si>
    <t>Fano</t>
  </si>
  <si>
    <t>FASLDK21XXX</t>
  </si>
  <si>
    <t>Faster Andelskasse</t>
  </si>
  <si>
    <t>Hojevej 18, Astrup</t>
  </si>
  <si>
    <t>Skjern</t>
  </si>
  <si>
    <t>FAANDK21XXX</t>
  </si>
  <si>
    <t>FOLKESPAREKASSEN</t>
  </si>
  <si>
    <t>HERNINGVEJ 37</t>
  </si>
  <si>
    <t>SILKEBORG</t>
  </si>
  <si>
    <t>FOSPDK21XXX</t>
  </si>
  <si>
    <t>Frorup Andelskasse</t>
  </si>
  <si>
    <t>SportsvÃ¦nget 2</t>
  </si>
  <si>
    <t>Frorup</t>
  </si>
  <si>
    <t>FROPDK21XXX</t>
  </si>
  <si>
    <t>Fros Herreds Sparekasse</t>
  </si>
  <si>
    <t>Frosvej 1</t>
  </si>
  <si>
    <t>Rodding</t>
  </si>
  <si>
    <t>FROSDK21XXX</t>
  </si>
  <si>
    <t>Froslev-Mollerup Sparekasse</t>
  </si>
  <si>
    <t>Froslev Byvej 3</t>
  </si>
  <si>
    <t>Nykobing Mors</t>
  </si>
  <si>
    <t>FRMODK21XXX</t>
  </si>
  <si>
    <t>FYNSKE BANK</t>
  </si>
  <si>
    <t>ostergade 42</t>
  </si>
  <si>
    <t>Assens</t>
  </si>
  <si>
    <t>VESBDK22XXX</t>
  </si>
  <si>
    <t>Hvidbjerg Bank A/S</t>
  </si>
  <si>
    <t>ostergade 2</t>
  </si>
  <si>
    <t>Thyholm</t>
  </si>
  <si>
    <t>HVBADK21XXX</t>
  </si>
  <si>
    <t>Jyske Bank A/S</t>
  </si>
  <si>
    <t>Vestergade 8-16</t>
  </si>
  <si>
    <t>Silkeborg</t>
  </si>
  <si>
    <t>JYBADKKKXXX</t>
  </si>
  <si>
    <t>KLIM SPAREKASSE</t>
  </si>
  <si>
    <t>Oddevej 25, Klim</t>
  </si>
  <si>
    <t>Fjerritslev</t>
  </si>
  <si>
    <t>KLIMDK21XXX</t>
  </si>
  <si>
    <t>Kreditbanken A/S</t>
  </si>
  <si>
    <t>H.P. Hanssens Gade 17</t>
  </si>
  <si>
    <t>Aabenraa</t>
  </si>
  <si>
    <t>AAKRDK22XXX</t>
  </si>
  <si>
    <t>Laegernes Bank</t>
  </si>
  <si>
    <t>Dirch Passer Alle 76</t>
  </si>
  <si>
    <t>LAPNDKK1XXX</t>
  </si>
  <si>
    <t>LAn &amp; Spar Bank A/S</t>
  </si>
  <si>
    <t>Hojbro Plads 9-11</t>
  </si>
  <si>
    <t>Kobenhavn</t>
  </si>
  <si>
    <t>LOSADKKKXXX</t>
  </si>
  <si>
    <t>Merkur Andelskasse</t>
  </si>
  <si>
    <t>Vesterbrogade 40</t>
  </si>
  <si>
    <t>Kobenhavn V</t>
  </si>
  <si>
    <t>MEKUDK21XXX</t>
  </si>
  <si>
    <t>Middelfart Sparekasse</t>
  </si>
  <si>
    <t>Algade 69</t>
  </si>
  <si>
    <t>Middelfart</t>
  </si>
  <si>
    <t>MISPDK21XXX</t>
  </si>
  <si>
    <t>Nykredit Bank A/S</t>
  </si>
  <si>
    <t>Kalvebod Brygge 1-3</t>
  </si>
  <si>
    <t>NYKBDKKKXXX</t>
  </si>
  <si>
    <t>P/F BANKNORDIK COPENHAGEN BRANCH</t>
  </si>
  <si>
    <t>AMAGERBROGADE 25</t>
  </si>
  <si>
    <t>BANODKKKXXX</t>
  </si>
  <si>
    <t>PenSam Bank A/S</t>
  </si>
  <si>
    <t>Jorgen Knudsens Vej 2</t>
  </si>
  <si>
    <t>Farum</t>
  </si>
  <si>
    <t>PSBSDK21XXX</t>
  </si>
  <si>
    <t>Ringkjobing Landbobank A/S</t>
  </si>
  <si>
    <t>Torvet 1</t>
  </si>
  <si>
    <t>Ringkobing</t>
  </si>
  <si>
    <t>RINGDK22XXX</t>
  </si>
  <si>
    <t>Rise Flemlose Sparekasse</t>
  </si>
  <si>
    <t>St. Rise Landevej 10</t>
  </si>
  <si>
    <t>roskobing</t>
  </si>
  <si>
    <t>RISEDK21XXX</t>
  </si>
  <si>
    <t>Ronde og Omegns Sparekasse</t>
  </si>
  <si>
    <t>Hovedgaden 33</t>
  </si>
  <si>
    <t>Ronde</t>
  </si>
  <si>
    <t>RSPKDK21XXX</t>
  </si>
  <si>
    <t>Skjern Bank A/S</t>
  </si>
  <si>
    <t>Banktorvet 3</t>
  </si>
  <si>
    <t>SKJBDK22XXX</t>
  </si>
  <si>
    <t>SonderhA-Horsted Sparekasse</t>
  </si>
  <si>
    <t>Legindvej 86</t>
  </si>
  <si>
    <t>Snedsted</t>
  </si>
  <si>
    <t>SOHODK21XXX</t>
  </si>
  <si>
    <t>Spar Nord Bank A/S</t>
  </si>
  <si>
    <t>Skelagervej 15</t>
  </si>
  <si>
    <t>Aalborg</t>
  </si>
  <si>
    <t>SPNODK22XXX</t>
  </si>
  <si>
    <t>Sparekassen Balling</t>
  </si>
  <si>
    <t>Sondergade 12a, Balling</t>
  </si>
  <si>
    <t>Spottrup</t>
  </si>
  <si>
    <t>BALLDK21XXX</t>
  </si>
  <si>
    <t>Sparekassen Bredebro</t>
  </si>
  <si>
    <t>Storegade 25</t>
  </si>
  <si>
    <t>Bredebro</t>
  </si>
  <si>
    <t>BBRODK21XXX</t>
  </si>
  <si>
    <t>Sparekassen Djursland</t>
  </si>
  <si>
    <t>Langgade 42, Vivild</t>
  </si>
  <si>
    <t>AllingAbro</t>
  </si>
  <si>
    <t>VIVIDK21XXX</t>
  </si>
  <si>
    <t>Sparekassen for Norre Nebel og Omegn</t>
  </si>
  <si>
    <t>Bredgade 46</t>
  </si>
  <si>
    <t>Nr. Nebel</t>
  </si>
  <si>
    <t>NRNEDK21XXX</t>
  </si>
  <si>
    <t>Sparekassen Kronjylland</t>
  </si>
  <si>
    <t>Tronholmen 1</t>
  </si>
  <si>
    <t>Randers So.</t>
  </si>
  <si>
    <t>KRONDK22XXX</t>
  </si>
  <si>
    <t>Sparekassen Sjaelland</t>
  </si>
  <si>
    <t>Isefjords Alle 5</t>
  </si>
  <si>
    <t>HolbÃ¦k</t>
  </si>
  <si>
    <t>SWESDK22XXX</t>
  </si>
  <si>
    <t>Sparekassen Thy</t>
  </si>
  <si>
    <t>Storetorv 1</t>
  </si>
  <si>
    <t>Thisted</t>
  </si>
  <si>
    <t>STHYDK21XXX</t>
  </si>
  <si>
    <t>Sparekassen Vendsyssel</t>
  </si>
  <si>
    <t>ostergade 15</t>
  </si>
  <si>
    <t>VrA</t>
  </si>
  <si>
    <t>VRAADK21XXX</t>
  </si>
  <si>
    <t>Sydbank A/S</t>
  </si>
  <si>
    <t>Peberlyk 4</t>
  </si>
  <si>
    <t>SYBKDK22XXX</t>
  </si>
  <si>
    <t>Totalbanken A/S</t>
  </si>
  <si>
    <t>Bredgade 95</t>
  </si>
  <si>
    <t>Aarup</t>
  </si>
  <si>
    <t>BAAADK21XXX</t>
  </si>
  <si>
    <t>Vestjysk BANK A/S</t>
  </si>
  <si>
    <t>Torvet 4-5</t>
  </si>
  <si>
    <t>Lemvig</t>
  </si>
  <si>
    <t>VEHODK22XXX</t>
  </si>
  <si>
    <t>ESTONIA</t>
  </si>
  <si>
    <t>Ãœhisarveldused AS</t>
  </si>
  <si>
    <t>Raekoja plats 20</t>
  </si>
  <si>
    <t>Tartu</t>
  </si>
  <si>
    <t>UHISEE21XXX</t>
  </si>
  <si>
    <t>AS LHV PANK</t>
  </si>
  <si>
    <t>TARTU MNT. 2</t>
  </si>
  <si>
    <t>TALLINN</t>
  </si>
  <si>
    <t>LHVBEE22XXX</t>
  </si>
  <si>
    <t>AS POCOPAY</t>
  </si>
  <si>
    <t>Parnu mnt 18</t>
  </si>
  <si>
    <t>AKELEE21XXX</t>
  </si>
  <si>
    <t>AS SEB PANK</t>
  </si>
  <si>
    <t>FLOOR 10: 2, TORNIMAE</t>
  </si>
  <si>
    <t>EEUHEE2XXXX</t>
  </si>
  <si>
    <t>AS TBB pank</t>
  </si>
  <si>
    <t>VANA-VIRU 7</t>
  </si>
  <si>
    <t>TABUEE22XXX</t>
  </si>
  <si>
    <t>BIGBANK AS</t>
  </si>
  <si>
    <t>Ruutli 23</t>
  </si>
  <si>
    <t>BIGKEE2BXXX</t>
  </si>
  <si>
    <t>Coop Pank AS</t>
  </si>
  <si>
    <t>Narva mnt. 4</t>
  </si>
  <si>
    <t>EKRDEE22XXX</t>
  </si>
  <si>
    <t>EESTI PANK</t>
  </si>
  <si>
    <t>ESTONIA pst 13</t>
  </si>
  <si>
    <t>EPBEEE2XXXX</t>
  </si>
  <si>
    <t>inHouse Pay AS</t>
  </si>
  <si>
    <t>Valukoja 8</t>
  </si>
  <si>
    <t>Tallinn</t>
  </si>
  <si>
    <t>IHPYEE22XXX</t>
  </si>
  <si>
    <t>Luminor Bank AS</t>
  </si>
  <si>
    <t>TARTU MNT. 10</t>
  </si>
  <si>
    <t>RIKOEE22XXX</t>
  </si>
  <si>
    <t>Maaelu Edendamise Hoiu-Iaenuuhistu</t>
  </si>
  <si>
    <t>1 Kase St.</t>
  </si>
  <si>
    <t>Jarva-Jaani</t>
  </si>
  <si>
    <t>MAEHEE21XXX</t>
  </si>
  <si>
    <t>Swedbank AS</t>
  </si>
  <si>
    <t>8, LIIVALAIA</t>
  </si>
  <si>
    <t>HABAEE2XXXX</t>
  </si>
  <si>
    <t>FINLAND</t>
  </si>
  <si>
    <t>Aktia Bank p.l.c.</t>
  </si>
  <si>
    <t>P.O. BOX 207</t>
  </si>
  <si>
    <t>HELSINKI</t>
  </si>
  <si>
    <t>HELSFIHHXXX</t>
  </si>
  <si>
    <t>BANK OF ALAND PLC</t>
  </si>
  <si>
    <t>2, NYGATAN</t>
  </si>
  <si>
    <t>MARIEHAMN</t>
  </si>
  <si>
    <t>AABAFI22XXX</t>
  </si>
  <si>
    <t>Bonum Bank Ltd.</t>
  </si>
  <si>
    <t>HEVOSENKENKA 3</t>
  </si>
  <si>
    <t>ESPOO</t>
  </si>
  <si>
    <t>POPFFI22XXX</t>
  </si>
  <si>
    <t>Holvi Payment Services Oy</t>
  </si>
  <si>
    <t>Lapinlahdenpolku 8 E</t>
  </si>
  <si>
    <t>Helsinki</t>
  </si>
  <si>
    <t>HOLVFIHHXXX</t>
  </si>
  <si>
    <t>Nordea Bank Abp</t>
  </si>
  <si>
    <t>Satamaradankatu 5</t>
  </si>
  <si>
    <t>NDEAFIHHXXX</t>
  </si>
  <si>
    <t>OP Corporate Bank plc</t>
  </si>
  <si>
    <t>Gebhardinaukio 1,</t>
  </si>
  <si>
    <t>OKOYFIHHXXX</t>
  </si>
  <si>
    <t>SAASTOPANKKIEN KESKUSPANKKI SUOMI OY</t>
  </si>
  <si>
    <t>Teollisuuskatu 33</t>
  </si>
  <si>
    <t>ITELFIHHXXX</t>
  </si>
  <si>
    <t>S-BANK Plc.</t>
  </si>
  <si>
    <t>P.O.Box 77</t>
  </si>
  <si>
    <t>S GROUP</t>
  </si>
  <si>
    <t>SBANFIHHXXX</t>
  </si>
  <si>
    <t>FRANCE</t>
  </si>
  <si>
    <t>AFONE PAIEMENT</t>
  </si>
  <si>
    <t>11 PLACE FRANCOIS MITTERRAND</t>
  </si>
  <si>
    <t>ANGERS</t>
  </si>
  <si>
    <t>AFOPFR21XXX</t>
  </si>
  <si>
    <t>Al Khaliji France SA</t>
  </si>
  <si>
    <t>49-51, AVENUE GEORGE V</t>
  </si>
  <si>
    <t>PARIS</t>
  </si>
  <si>
    <t>LICOFRPPXXX</t>
  </si>
  <si>
    <t>ALLIANZ BANQUE</t>
  </si>
  <si>
    <t>Tour Neptune-  20 place de Seine</t>
  </si>
  <si>
    <t>Courbevoie</t>
  </si>
  <si>
    <t>AGFBFRCCXXX</t>
  </si>
  <si>
    <t>ARKEA BANQUE ENTREPRISE ET INSTITUTIONNELS</t>
  </si>
  <si>
    <t>1 ure Louis Lichou</t>
  </si>
  <si>
    <t>Le Relecq-Kerhuon</t>
  </si>
  <si>
    <t>CMBRFR2BCME</t>
  </si>
  <si>
    <t>ARKEA BANQUE PRIVEE</t>
  </si>
  <si>
    <t>232, RUE GENERAL PAULET</t>
  </si>
  <si>
    <t>BREST</t>
  </si>
  <si>
    <t>FEFIFR21XXX</t>
  </si>
  <si>
    <t>Arkea Direct Bank</t>
  </si>
  <si>
    <t>Tour Ariane 5, place de la Pyramide</t>
  </si>
  <si>
    <t>Paris La DÃ©fense</t>
  </si>
  <si>
    <t>FTNOFRP1XXX</t>
  </si>
  <si>
    <t>ATTIJARIWAFA BANK EUROPE</t>
  </si>
  <si>
    <t>6/8 RUE CHAUCHAT</t>
  </si>
  <si>
    <t>BCMAFRPPXXX</t>
  </si>
  <si>
    <t>AXA BANQUE SA</t>
  </si>
  <si>
    <t>203 / 205, rue Carnot</t>
  </si>
  <si>
    <t>FONTENAY SOUS BOIS CEDEX</t>
  </si>
  <si>
    <t>AXABFRPPXXX</t>
  </si>
  <si>
    <t>B*CAPITAL</t>
  </si>
  <si>
    <t>21 BOULEVARD HAUSSMANN</t>
  </si>
  <si>
    <t>CPPTFRP1XXX</t>
  </si>
  <si>
    <t>BANCO SABADELL</t>
  </si>
  <si>
    <t>127 Avenue des Champs Elysees</t>
  </si>
  <si>
    <t>BSABFRPPXXX</t>
  </si>
  <si>
    <t>BANK AUDI France</t>
  </si>
  <si>
    <t>73, AVENUE DES CHAMPS ELYSEES</t>
  </si>
  <si>
    <t>AUDIFRPPXXX</t>
  </si>
  <si>
    <t>BANK OF CHINA, PARIS BRANCH</t>
  </si>
  <si>
    <t>23-25, AVENUE DE LA GRANDE ARMEE</t>
  </si>
  <si>
    <t>BKCHFRPPXXX</t>
  </si>
  <si>
    <t>BANK OF INDIA PARIS BRANCH</t>
  </si>
  <si>
    <t>4 Rue HalÃ©vy</t>
  </si>
  <si>
    <t>BKIDFRPPXXX</t>
  </si>
  <si>
    <t>BANK OF TOKYO-MITSUBISHI UFJ LTD. PARIS BRANCH</t>
  </si>
  <si>
    <t>4-8 RUE SAINTE ANNE, BP 2101</t>
  </si>
  <si>
    <t>BOTKFRPXXXX</t>
  </si>
  <si>
    <t>BANQUE BCP</t>
  </si>
  <si>
    <t>16 rue HÃ©rold</t>
  </si>
  <si>
    <t>BPSMFRPPXXX</t>
  </si>
  <si>
    <t>BANQUE BIA</t>
  </si>
  <si>
    <t>67, AVENUE FRANKLIN ROOSEVELT</t>
  </si>
  <si>
    <t>BIARFRPPXXX</t>
  </si>
  <si>
    <t>Banque Cantonale de GenÃ¨ve France SA</t>
  </si>
  <si>
    <t>20 Place Louis PRADEL</t>
  </si>
  <si>
    <t>LYON</t>
  </si>
  <si>
    <t>BCGEFR21XXX</t>
  </si>
  <si>
    <t>BANQUE CHAABI DU MAROC</t>
  </si>
  <si>
    <t>49 Avenue de Kleber</t>
  </si>
  <si>
    <t>BCDMFRPPXXX</t>
  </si>
  <si>
    <t>BANQUE CHABRIERES SA</t>
  </si>
  <si>
    <t>24 RUE AUGUSTE CHABRIERES</t>
  </si>
  <si>
    <t>BCIBFRP1XXX</t>
  </si>
  <si>
    <t>BANQUE CHALUS</t>
  </si>
  <si>
    <t>5, PLACE DE JAUDE</t>
  </si>
  <si>
    <t>CLERMONT FERRAND</t>
  </si>
  <si>
    <t>BCHAFR21XXX</t>
  </si>
  <si>
    <t>BANQUE CIC EST</t>
  </si>
  <si>
    <t>31 rue Jean Wenger-Valentin</t>
  </si>
  <si>
    <t>STRASBOURG</t>
  </si>
  <si>
    <t>CMCIFRP1SNV</t>
  </si>
  <si>
    <t>BANQUE CIC NORD OUEST</t>
  </si>
  <si>
    <t>33 avenue Le Corbusier</t>
  </si>
  <si>
    <t>LILLE</t>
  </si>
  <si>
    <t>CMCIFRP1BSD</t>
  </si>
  <si>
    <t>BANQUE CIC OUEST</t>
  </si>
  <si>
    <t>2 avenue JC Bonduelle</t>
  </si>
  <si>
    <t>NANTES</t>
  </si>
  <si>
    <t>CMCIFRP1CIO</t>
  </si>
  <si>
    <t>BANQUE CIC SUD OUEST</t>
  </si>
  <si>
    <t>20 quai des Chartrons</t>
  </si>
  <si>
    <t>BORDEAUX</t>
  </si>
  <si>
    <t>CMCIFRP1SBC</t>
  </si>
  <si>
    <t>BANQUE COMMERCIALE DU MARCHE NORD EUROPE</t>
  </si>
  <si>
    <t>4, PLACE RICHEBE</t>
  </si>
  <si>
    <t>CMCIFR21BCM</t>
  </si>
  <si>
    <t>BANQUE COURTOIS</t>
  </si>
  <si>
    <t>33, RUE DE REMUSAT</t>
  </si>
  <si>
    <t>TOULOUSE Cedex 6</t>
  </si>
  <si>
    <t>COURFR2TXXX</t>
  </si>
  <si>
    <t>BANQUE DE FRANCE</t>
  </si>
  <si>
    <t>1 RUE DE LA VRILLIERE</t>
  </si>
  <si>
    <t>BDFEFRPPXXX</t>
  </si>
  <si>
    <t>BANQUE DE SAVOIE</t>
  </si>
  <si>
    <t>6 BLD DU THEATRE CS 82422</t>
  </si>
  <si>
    <t>CHAMBERY CEDEX</t>
  </si>
  <si>
    <t>BSAVFR2CXXX</t>
  </si>
  <si>
    <t>BANQUE DEGROOF PETERCAM</t>
  </si>
  <si>
    <t>44, rue de Lisbonne</t>
  </si>
  <si>
    <t>ALTRFRP1XXX</t>
  </si>
  <si>
    <t>BANQUE DELUBAC &amp; Cie</t>
  </si>
  <si>
    <t>16 PLACE SALEON TERRAS</t>
  </si>
  <si>
    <t>LE CHEYLARD</t>
  </si>
  <si>
    <t>DELUFR22XXX</t>
  </si>
  <si>
    <t>BANQUE D'ESCOMPTE</t>
  </si>
  <si>
    <t>13 BOULEVARD HAUSSMANN</t>
  </si>
  <si>
    <t>ESCBFRPPXXX</t>
  </si>
  <si>
    <t>Banque du Batiment et des Travaux Publics</t>
  </si>
  <si>
    <t>48 RUE LA PEROUSE CS 51686</t>
  </si>
  <si>
    <t>PARIS CEDEX</t>
  </si>
  <si>
    <t>BATIFRP1XXX</t>
  </si>
  <si>
    <t>BANQUE DU CREDIT MUTUEL ILE-DE-FRANCE</t>
  </si>
  <si>
    <t>1 rue de la tour des Dames</t>
  </si>
  <si>
    <t>CMCIFR21BCI</t>
  </si>
  <si>
    <t>BANQUE EDEL SNC</t>
  </si>
  <si>
    <t>60 rue BuissonniÃ¨re CS 17601</t>
  </si>
  <si>
    <t>LABEGE CEDEX 5</t>
  </si>
  <si>
    <t>EDELFRP1XXX</t>
  </si>
  <si>
    <t>BANQUE EUROPEENNE DU CREDIT MUTUEL</t>
  </si>
  <si>
    <t>4 RUE FREDERIC-GUILLAUME RAIFFEISEN</t>
  </si>
  <si>
    <t>CMCIFRP1BEC</t>
  </si>
  <si>
    <t>BANQUE FEDERATIVE DU CREDIT MUTUEL (BFCM)</t>
  </si>
  <si>
    <t>CMCIFRPAXXX</t>
  </si>
  <si>
    <t>BANQUE FRANCAISE COMMERCIALE DE L'OCEAN INDIEN</t>
  </si>
  <si>
    <t>60, RUE ALEXIS DE VILLENEUVE   BP323</t>
  </si>
  <si>
    <t>SAINT DENIS</t>
  </si>
  <si>
    <t>BFCORERXXXX</t>
  </si>
  <si>
    <t>BANQUE FRANCAISE MUTUALISTE</t>
  </si>
  <si>
    <t>Flux Financiers 56-60 rue de la Glaciere</t>
  </si>
  <si>
    <t>FEMUFR21XXX</t>
  </si>
  <si>
    <t>BANQUE HOTTINGUER ET CIE</t>
  </si>
  <si>
    <t>63 rue de la Victoire</t>
  </si>
  <si>
    <t>HRFRFRP1XXX</t>
  </si>
  <si>
    <t>BANQUE INTERNATIONALE DE COMMERCE - BRED</t>
  </si>
  <si>
    <t>18,quai de la Rapee</t>
  </si>
  <si>
    <t>BICFFRPPXXX</t>
  </si>
  <si>
    <t>BANQUE KOLB S.A.</t>
  </si>
  <si>
    <t>5 rue Saint Leon</t>
  </si>
  <si>
    <t>Nancy</t>
  </si>
  <si>
    <t>KOLBFR21XXX</t>
  </si>
  <si>
    <t>BANQUE LAYDERNIER</t>
  </si>
  <si>
    <t>10, AVENUE DU RHONE</t>
  </si>
  <si>
    <t>ANNECY</t>
  </si>
  <si>
    <t>LAYDFR2WXXX</t>
  </si>
  <si>
    <t>BANQUE MICHEL INCHAUSPE - BAMI</t>
  </si>
  <si>
    <t>13 PLACE CHARLES FLOQUET</t>
  </si>
  <si>
    <t>SAINT JEAN PIED DE PORT</t>
  </si>
  <si>
    <t>BAMYFR22XXX</t>
  </si>
  <si>
    <t>BANQUE MISR S.A.E. Paris branch</t>
  </si>
  <si>
    <t>9 rue Auber</t>
  </si>
  <si>
    <t>Paris</t>
  </si>
  <si>
    <t>BMISFRPPXXX</t>
  </si>
  <si>
    <t>BANQUE NEUFLIZE OBC</t>
  </si>
  <si>
    <t>3, AVENUE HOCHE</t>
  </si>
  <si>
    <t>NSMBFRPPXXX</t>
  </si>
  <si>
    <t>BANQUE NUGER</t>
  </si>
  <si>
    <t>7, PLACE MICHEL DE L'HOSPITAL</t>
  </si>
  <si>
    <t>BNUGFR21XXX</t>
  </si>
  <si>
    <t>BANQUE PALATINE</t>
  </si>
  <si>
    <t>42 rue d.Anjou</t>
  </si>
  <si>
    <t>BSPFFRPPXXX</t>
  </si>
  <si>
    <t>BANQUE POPULAIRE ALSACE LORRAINE CHAMPAGNE</t>
  </si>
  <si>
    <t>3 Rue Francois de Curel BP 40124</t>
  </si>
  <si>
    <t>METZ CEDEX 1</t>
  </si>
  <si>
    <t>CCBPFRPPMTZ</t>
  </si>
  <si>
    <t>BANQUE POPULAIRE AQUITAINE CENTRE ATLANTIQUE</t>
  </si>
  <si>
    <t>10,Quai des Queyries</t>
  </si>
  <si>
    <t>Bordeaux Cedex</t>
  </si>
  <si>
    <t>CCBPFRPPBDX</t>
  </si>
  <si>
    <t>BANQUE POPULAIRE AUVERGNE RHONE-ALPES</t>
  </si>
  <si>
    <t>4 boulevard Eugene Deruelle</t>
  </si>
  <si>
    <t>CCBPFRPPGRE</t>
  </si>
  <si>
    <t>BANQUE POPULAIRE BOURGOGNE FRANCHE COMTE</t>
  </si>
  <si>
    <t>14 Bd de la Tremouille BP 310</t>
  </si>
  <si>
    <t>DIJON Cedex</t>
  </si>
  <si>
    <t>CCBPFRPPDJN</t>
  </si>
  <si>
    <t>BANQUE POPULAIRE DU NORD</t>
  </si>
  <si>
    <t>845,avenue de la Republique</t>
  </si>
  <si>
    <t>Marcq en Baroeul</t>
  </si>
  <si>
    <t>CCBPFRPPLIL</t>
  </si>
  <si>
    <t>BANQUE POPULAIRE DU SUD</t>
  </si>
  <si>
    <t>38 Boulevard Georges Clemenceau,</t>
  </si>
  <si>
    <t>Perpignan Cedex 09</t>
  </si>
  <si>
    <t>CCBPFRPPPPG</t>
  </si>
  <si>
    <t>BANQUE POPULAIRE DU SUD (EX-BANQUE DUPUY DE PARSEVAL)</t>
  </si>
  <si>
    <t>10 RUE GENERAL DE GAULLE . BP 168</t>
  </si>
  <si>
    <t>SETE CEDEX</t>
  </si>
  <si>
    <t>BDUPFR2SXXX</t>
  </si>
  <si>
    <t>BANQUE POPULAIRE DU SUD (EX-BANQUE MARZE)</t>
  </si>
  <si>
    <t>AVENUE DE ROQUA BP 76</t>
  </si>
  <si>
    <t>AUBENAS CEDEX</t>
  </si>
  <si>
    <t>BMRZFR21XXX</t>
  </si>
  <si>
    <t>BANQUE POPULAIRE DU SUD (ex-CAISSE REGIONALE DE CREDIT MARITIME MUTUEL DE LA MEDITERRANEE)</t>
  </si>
  <si>
    <t>187 Quai d'Orient BP 188</t>
  </si>
  <si>
    <t>SETE</t>
  </si>
  <si>
    <t>CMMMFR21XXX</t>
  </si>
  <si>
    <t>BANQUE POPULAIRE GRAND OUEST</t>
  </si>
  <si>
    <t>1,Rue Francoise Sagan,Saint Herblain</t>
  </si>
  <si>
    <t>NANTES CEDEX 9</t>
  </si>
  <si>
    <t>CCBPFRPPNAN</t>
  </si>
  <si>
    <t>BANQUE POPULAIRE MEDITERRANEE</t>
  </si>
  <si>
    <t>457 Promenade des Anglais</t>
  </si>
  <si>
    <t>NICE CEDEX 3</t>
  </si>
  <si>
    <t>CCBPFRPPMAR</t>
  </si>
  <si>
    <t>BANQUE POPULAIRE OCCITANE</t>
  </si>
  <si>
    <t>33 . 43,avenue Georges Pompidou</t>
  </si>
  <si>
    <t>Balma Cedex</t>
  </si>
  <si>
    <t>CCBPFRPPTLS</t>
  </si>
  <si>
    <t>BANQUE POPULAIRE RIVES DE PARIS</t>
  </si>
  <si>
    <t>76-78 avenue de France</t>
  </si>
  <si>
    <t>Paris cedex 13</t>
  </si>
  <si>
    <t>CCBPFRPPMTG</t>
  </si>
  <si>
    <t>BANQUE POPULAIRE VAL DE FRANCE</t>
  </si>
  <si>
    <t>9,AVENUE NEWTON</t>
  </si>
  <si>
    <t>MONTIGNY LE BRETONNEUX</t>
  </si>
  <si>
    <t>CCBPFRPPVER</t>
  </si>
  <si>
    <t>BANQUE POUYANNE</t>
  </si>
  <si>
    <t>12, PLACE D ' ARMES</t>
  </si>
  <si>
    <t>ORTHEZ</t>
  </si>
  <si>
    <t>POUYFR21XXX</t>
  </si>
  <si>
    <t>BANQUE PRIVEE EUROPEENNE</t>
  </si>
  <si>
    <t>62, RUE DU LOUVRE</t>
  </si>
  <si>
    <t>PREUFRP1XXX</t>
  </si>
  <si>
    <t>BANQUE REVILLON</t>
  </si>
  <si>
    <t>37 rue de la Victoire</t>
  </si>
  <si>
    <t>REVIFRPPXXX</t>
  </si>
  <si>
    <t>BANQUE RHONE ALPES</t>
  </si>
  <si>
    <t>235 COURS LAFAYETTE</t>
  </si>
  <si>
    <t>RALPFR2GXXX</t>
  </si>
  <si>
    <t>BANQUE RICHELIEU FRANCE</t>
  </si>
  <si>
    <t>1-3-5 rue Paul CÃ©zanne</t>
  </si>
  <si>
    <t>KBLXFRPPXXX</t>
  </si>
  <si>
    <t>BANQUE SAINT OLIVE SA</t>
  </si>
  <si>
    <t>84 RUE DUGUESCLIN</t>
  </si>
  <si>
    <t>BSAOFR21XXX</t>
  </si>
  <si>
    <t>BANQUE SBA</t>
  </si>
  <si>
    <t>68, AVENUE DES CHAMPS ELYSEES</t>
  </si>
  <si>
    <t>SBAAFRPPXXX</t>
  </si>
  <si>
    <t>BANQUE SOLFEA SA</t>
  </si>
  <si>
    <t>49 AVENUE DE L'OPERA</t>
  </si>
  <si>
    <t>BPETFRP1XXX</t>
  </si>
  <si>
    <t>BANQUE TARNEAUD</t>
  </si>
  <si>
    <t>2-6, RUE TURGOT</t>
  </si>
  <si>
    <t>LIMOGES</t>
  </si>
  <si>
    <t>TARNFR2LXXX</t>
  </si>
  <si>
    <t>BANQUE THEMIS (FORMERLY BANQUE DE L'ILE DE FRANCE-B.D.E.I.)</t>
  </si>
  <si>
    <t>20, RUE TREILHARD</t>
  </si>
  <si>
    <t>BDEIFRPPXXX</t>
  </si>
  <si>
    <t>BANQUE TRANSATLANTIQUE</t>
  </si>
  <si>
    <t>26 avenue F D Roosevelt</t>
  </si>
  <si>
    <t>CMCIFRP1BTR</t>
  </si>
  <si>
    <t>BANQUE TRAVELEX SA</t>
  </si>
  <si>
    <t>ROUTE DE LA REINE 19</t>
  </si>
  <si>
    <t>BOULOGNE BILLANCOURT</t>
  </si>
  <si>
    <t>TRAVFRPPXXX</t>
  </si>
  <si>
    <t>BforBANK</t>
  </si>
  <si>
    <t>Tour Europlaza - 20 Avenue AndrÃ© Prothin</t>
  </si>
  <si>
    <t>PARIS LA DEFENSE</t>
  </si>
  <si>
    <t>BFBKFRP1XXX</t>
  </si>
  <si>
    <t>BLOM BANK FRANCE</t>
  </si>
  <si>
    <t>21 avenue George V</t>
  </si>
  <si>
    <t>BLOMFRPPXXX</t>
  </si>
  <si>
    <t>BNP PARIBAS ANTILLES GUYANE</t>
  </si>
  <si>
    <t>1 BOULEVARD HAUSSMANN</t>
  </si>
  <si>
    <t>BNPAMQMXXXX</t>
  </si>
  <si>
    <t>BNP PARIBAS FACTOR</t>
  </si>
  <si>
    <t>46-52 RUE ARAGO</t>
  </si>
  <si>
    <t>PUTEAUX</t>
  </si>
  <si>
    <t>BNPCFR21XXX</t>
  </si>
  <si>
    <t>BNP PARIBAS PERSONAL FINANCE</t>
  </si>
  <si>
    <t>1, BD HAUSMANN</t>
  </si>
  <si>
    <t>CETEFRP1XXX</t>
  </si>
  <si>
    <t>BNP PARIBAS REUNION</t>
  </si>
  <si>
    <t>BNPARERXXXX</t>
  </si>
  <si>
    <t>BNP PARIBAS SA</t>
  </si>
  <si>
    <t>16 BOULEVARD DES ITALIENS</t>
  </si>
  <si>
    <t>BNPAFRPPXXX</t>
  </si>
  <si>
    <t>BNP PARIBAS SECURITIES SERVICES SA</t>
  </si>
  <si>
    <t>3, RUE D'ANTIN</t>
  </si>
  <si>
    <t>PARBFRPPXXX</t>
  </si>
  <si>
    <t>BOA-FRANCE</t>
  </si>
  <si>
    <t>6 Rue Cambaceres</t>
  </si>
  <si>
    <t>AFRIFRPPXXX</t>
  </si>
  <si>
    <t>BOURSORAMA BANQUE</t>
  </si>
  <si>
    <t>18 QUAI DU POINT DU JOUR</t>
  </si>
  <si>
    <t>BOUSFRPPXXX</t>
  </si>
  <si>
    <t>BPCE</t>
  </si>
  <si>
    <t>50 Av Pierre Mendes France</t>
  </si>
  <si>
    <t>BPCEFRPPXXX</t>
  </si>
  <si>
    <t>Bpifrance Financement</t>
  </si>
  <si>
    <t>Domaine MVF, 27/31 avenue du  General Leclerc</t>
  </si>
  <si>
    <t>MAISONS ALFORT</t>
  </si>
  <si>
    <t>CPMEFRPPXXX</t>
  </si>
  <si>
    <t>BRED BANQUE POPULAIRE</t>
  </si>
  <si>
    <t>BREDFRPPXXX</t>
  </si>
  <si>
    <t>BRED GESTION</t>
  </si>
  <si>
    <t>BRGEFRPPXXX</t>
  </si>
  <si>
    <t>CA CONSUMER FINANCE</t>
  </si>
  <si>
    <t>128-130 BOULEVARD RASPAIL</t>
  </si>
  <si>
    <t>AGRIFRP1ACF</t>
  </si>
  <si>
    <t>CA INDOSUEZ WEALTH (France)</t>
  </si>
  <si>
    <t>17, RUE DU DOCTEUR LANCEREAUX</t>
  </si>
  <si>
    <t>SIBLFRPPXXX</t>
  </si>
  <si>
    <t>CACEIS BANK</t>
  </si>
  <si>
    <t>1-3, PLACE VALHUBERT</t>
  </si>
  <si>
    <t>ISAEFRPPXXX</t>
  </si>
  <si>
    <t>Caisse Centrale Du Credit Immobilier de France - 3CIF</t>
  </si>
  <si>
    <t>26-28 rue de Madrid</t>
  </si>
  <si>
    <t>CCIFFRPPXXX</t>
  </si>
  <si>
    <t>CAISSE CENTRALE DU CREDIT MUTUEL</t>
  </si>
  <si>
    <t>88-90 RUE CARDINET</t>
  </si>
  <si>
    <t>PARIS CEDEX 17</t>
  </si>
  <si>
    <t>CMUTFR21CCM</t>
  </si>
  <si>
    <t>CAISSE DE BRETAGNE DE CREDIT AGRICOLE MUTUEL</t>
  </si>
  <si>
    <t>1 Rue LOUIS LICHOU</t>
  </si>
  <si>
    <t>LE RELECQ KERHUON</t>
  </si>
  <si>
    <t>CBCRFR21XXX</t>
  </si>
  <si>
    <t>CAISSE DE CREDIT MUNICIPAL D'AVIGNON</t>
  </si>
  <si>
    <t>2 rue Viala</t>
  </si>
  <si>
    <t>AVIGNON</t>
  </si>
  <si>
    <t>CSCAFR21XXX</t>
  </si>
  <si>
    <t>CAISSE DE CREDIT MUNICIPAL DE BORDEAUX</t>
  </si>
  <si>
    <t>29 RUE DU MIRAIL</t>
  </si>
  <si>
    <t>CCMOFR21XXX</t>
  </si>
  <si>
    <t>CAISSE DE CREDIT MUNICIPAL DE BOULOGNE-SUR-MER</t>
  </si>
  <si>
    <t>2 place Jean Febvay</t>
  </si>
  <si>
    <t>BOULOGNE SUR MER</t>
  </si>
  <si>
    <t>CMUBFR21XXX</t>
  </si>
  <si>
    <t>CAISSE DE CREDIT MUNICIPAL DE LYON</t>
  </si>
  <si>
    <t>221, rue Duguesclin</t>
  </si>
  <si>
    <t>CCMLFR21XXX</t>
  </si>
  <si>
    <t>CAISSE DE CREDIT MUNICIPAL DE NIMES</t>
  </si>
  <si>
    <t>8 BIS, RUE GUIZOT</t>
  </si>
  <si>
    <t>NIMES</t>
  </si>
  <si>
    <t>CCMNFR21XXX</t>
  </si>
  <si>
    <t>CAISSE DE CREDIT MUNICIPAL DE ROUBAIX</t>
  </si>
  <si>
    <t>30, rue de Lille</t>
  </si>
  <si>
    <t>ROUBAIX</t>
  </si>
  <si>
    <t>CMROFR21XXX</t>
  </si>
  <si>
    <t>CAISSE DE CREDIT MUNICIPAL DE TOULON</t>
  </si>
  <si>
    <t>10, place Vincent RaspailL</t>
  </si>
  <si>
    <t>TOULON</t>
  </si>
  <si>
    <t>CCUTFR21XXX</t>
  </si>
  <si>
    <t>CAISSE D'EPARGNE AQUITAINE POITOU-CHARENTES</t>
  </si>
  <si>
    <t>61 RUE DU CHATEAU D'EAU</t>
  </si>
  <si>
    <t>BORDEAUX CEDEX</t>
  </si>
  <si>
    <t>CEPAFRPP333</t>
  </si>
  <si>
    <t>CAISSE D'EPARGNE AUVERGNE LIMOUSIN</t>
  </si>
  <si>
    <t>63 rue Montlosier</t>
  </si>
  <si>
    <t>Clermont-Ferrand</t>
  </si>
  <si>
    <t>CEPAFRPP871</t>
  </si>
  <si>
    <t>CAISSE D'EPARGNE BOURGOGNE FRANCHE-COMTE</t>
  </si>
  <si>
    <t>1,Rond point de la Nation BP 23088</t>
  </si>
  <si>
    <t>DIJON Cedex 9</t>
  </si>
  <si>
    <t>CEPAFRPP213</t>
  </si>
  <si>
    <t>CAISSE D'EPARGNE BRETAGNE-PAYS DE LOIRE</t>
  </si>
  <si>
    <t>15 Avenue de la jeunesse BP127</t>
  </si>
  <si>
    <t>Orvault Cedex</t>
  </si>
  <si>
    <t>CEPAFRPP444</t>
  </si>
  <si>
    <t>CAISSE D'EPARGNE CEPAC</t>
  </si>
  <si>
    <t>Place Estrangin-Pastre P108</t>
  </si>
  <si>
    <t>MARSEILLE Cedex 6</t>
  </si>
  <si>
    <t>CEPAFRPP131</t>
  </si>
  <si>
    <t>CAISSE D'EPARGNE COTE D'AZUR</t>
  </si>
  <si>
    <t>455 PROMENADE DES ANGLAIS POBOX 3297</t>
  </si>
  <si>
    <t>CEPAFRPP831</t>
  </si>
  <si>
    <t>CAISSE D'EPARGNE GRAND EST EUROPE</t>
  </si>
  <si>
    <t>Avenue du Rhin</t>
  </si>
  <si>
    <t>Strasbourg</t>
  </si>
  <si>
    <t>CEPAFRPP513</t>
  </si>
  <si>
    <t>CAISSE D'EPARGNE HAUTS DE FRANCE</t>
  </si>
  <si>
    <t>135 Pont de Flandres</t>
  </si>
  <si>
    <t>EURALILLE</t>
  </si>
  <si>
    <t>CEPAFRPP627</t>
  </si>
  <si>
    <t>CAISSE D'EPARGNE ILE DE FRANCE</t>
  </si>
  <si>
    <t>19,rue du Louvre</t>
  </si>
  <si>
    <t>CEPAFRPP751</t>
  </si>
  <si>
    <t>CAISSE D'EPARGNE LANGUEDOC-ROUSSILLON</t>
  </si>
  <si>
    <t>254 Rue Michel Teule BP 7330</t>
  </si>
  <si>
    <t>Montpellier Cedex 4</t>
  </si>
  <si>
    <t>CEPAFRPP348</t>
  </si>
  <si>
    <t>CAISSE D'EPARGNE LOIRE CENTRE</t>
  </si>
  <si>
    <t>7 rue d'Escures</t>
  </si>
  <si>
    <t>Orleans</t>
  </si>
  <si>
    <t>CEPAFRPP450</t>
  </si>
  <si>
    <t>CAISSE D'EPARGNE LOIRE-DROME-ARDECHE</t>
  </si>
  <si>
    <t>Espace Fauriel BP 147</t>
  </si>
  <si>
    <t>SAINT-ETIENNE CEDEX 2</t>
  </si>
  <si>
    <t>CEPAFRPP426</t>
  </si>
  <si>
    <t>CAISSE D'EPARGNE MIDI-PYRENEES</t>
  </si>
  <si>
    <t>10,avenue Maxwell . B.P. 22306</t>
  </si>
  <si>
    <t>TOULOUSE Cedex</t>
  </si>
  <si>
    <t>CEPAFRPP313</t>
  </si>
  <si>
    <t>CAISSE D'EPARGNE NORMANDIE</t>
  </si>
  <si>
    <t>151 Rue d.Uelzen</t>
  </si>
  <si>
    <t>Bois-Guillaume</t>
  </si>
  <si>
    <t>CEPAFRPP142</t>
  </si>
  <si>
    <t>CAISSE D'EPARGNE RHONE-ALPES</t>
  </si>
  <si>
    <t>116 Cours Lafayette BP 3276</t>
  </si>
  <si>
    <t>LYON CEDEX 03</t>
  </si>
  <si>
    <t>CEPAFRPP382</t>
  </si>
  <si>
    <t>CAISSE DES DEPOTS ET CONSIGNATIONS</t>
  </si>
  <si>
    <t>56, RUE DE LILLE</t>
  </si>
  <si>
    <t>CDCGFRPPXXX</t>
  </si>
  <si>
    <t>CAISSE FEDERALE DE CREDIT MUTUEL</t>
  </si>
  <si>
    <t>CMCIFR2ACEE</t>
  </si>
  <si>
    <t>CAISSE FEDERALE DU CREDIT MUTUEL ANTILLES GUYANE</t>
  </si>
  <si>
    <t>2 RUE DU PROFESSEUR R. GARCIN</t>
  </si>
  <si>
    <t>FORT DE FRANCE</t>
  </si>
  <si>
    <t>CMCIMQM1XXX</t>
  </si>
  <si>
    <t>CAISSE FEDERALE DU CREDIT MUTUEL DU MAINE-ANJOU BASSE-NORMANDIE</t>
  </si>
  <si>
    <t>43, BOULEVARD VOLNEY</t>
  </si>
  <si>
    <t>LAVAL CEDEX 9</t>
  </si>
  <si>
    <t>CMCIFR2ALAV</t>
  </si>
  <si>
    <t>CAISSE FEDERALE DU CREDIT MUTUEL NORD EUROPE</t>
  </si>
  <si>
    <t>4, PLACE RICHEBE CS 81009</t>
  </si>
  <si>
    <t>CMCIFR2ACMN</t>
  </si>
  <si>
    <t>CAISSE FEDERALE DU CREDIT MUTUEL OCEAN</t>
  </si>
  <si>
    <t>34 rue Leandre Merlet</t>
  </si>
  <si>
    <t>LA ROCHE SUR YON</t>
  </si>
  <si>
    <t>CMCIFR2ACMO</t>
  </si>
  <si>
    <t>CAISSE FRANCAISE DE FINANCEMENT LOCAL</t>
  </si>
  <si>
    <t>1-3, rue du Passeur de Boulogne</t>
  </si>
  <si>
    <t>ISSY-LES-MOULINEAUX</t>
  </si>
  <si>
    <t>DXMAFRPPXXX</t>
  </si>
  <si>
    <t>CAISSE REGIONAL DE CREDIT AGRICOLE MUTUEL DE CENTRE LOIRE</t>
  </si>
  <si>
    <t>8 ALLEE DES COLLEGES</t>
  </si>
  <si>
    <t>BOURGES</t>
  </si>
  <si>
    <t>AGRIFRPP848</t>
  </si>
  <si>
    <t>CAISSE REGIONAL DE CREDIT AGRICOLE MUTUEL DE CHAMPAGNE BOURGOGNE</t>
  </si>
  <si>
    <t>269, FAUBOURG CRONCELS</t>
  </si>
  <si>
    <t>TROYES</t>
  </si>
  <si>
    <t>AGRIFRPP810</t>
  </si>
  <si>
    <t>CAISSE REGIONAL DE CREDIT AGRICOLE MUTUEL DE FRANCHE COMTE</t>
  </si>
  <si>
    <t>11, AVENUE ELISEE-CUSENIER</t>
  </si>
  <si>
    <t>BESANCON</t>
  </si>
  <si>
    <t>AGRIFRPP825</t>
  </si>
  <si>
    <t>CAISSE REGIONAL DE CREDIT AGRICOLE MUTUEL DE LA CORSE</t>
  </si>
  <si>
    <t>1 avenue Napoleon 111 PB 308</t>
  </si>
  <si>
    <t>AJACCIO</t>
  </si>
  <si>
    <t>AGRIFRPP820</t>
  </si>
  <si>
    <t>CAISSE REGIONAL DE CREDIT AGRICOLE MUTUEL DE LORRAINE</t>
  </si>
  <si>
    <t>56-58, AVENUE ANDRE-MALRAUX</t>
  </si>
  <si>
    <t>METZ</t>
  </si>
  <si>
    <t>AGRIFRPP861</t>
  </si>
  <si>
    <t>CAISSE REGIONAL DE CREDIT AGRICOLE MUTUEL DE NORMANDIE</t>
  </si>
  <si>
    <t>15 EXPLANADE BRILLAUD DE LAUJARDIERE</t>
  </si>
  <si>
    <t>CAEN</t>
  </si>
  <si>
    <t>AGRIFRPP866</t>
  </si>
  <si>
    <t>CAISSE REGIONAL DE CREDIT AGRICOLE MUTUEL DE NORMANDIE SEINE</t>
  </si>
  <si>
    <t>CITE DE L'AGRICULTURE CHEMIN DE LA BRETEQUE</t>
  </si>
  <si>
    <t>BOIS GUILLAUME</t>
  </si>
  <si>
    <t>AGRIFRPP883</t>
  </si>
  <si>
    <t>CAISSE REGIONAL DE CREDIT AGRICOLE MUTUEL DE PARIS ET D'ILE DE FRANCE</t>
  </si>
  <si>
    <t>26, QUAI DE LA RAPEE</t>
  </si>
  <si>
    <t>AGRIFRPP882</t>
  </si>
  <si>
    <t>CAISSE REGIONAL DE CREDIT AGRICOLE MUTUEL DE TOULOUSE 31</t>
  </si>
  <si>
    <t>6 PLACE JEANNE D'ARC</t>
  </si>
  <si>
    <t>TOULOUSE</t>
  </si>
  <si>
    <t>AGRIFRPP831</t>
  </si>
  <si>
    <t>CAISSE REGIONAL DE CREDIT AGRICOLE MUTUEL DEL'ANJOU ET DU MAINE</t>
  </si>
  <si>
    <t>40, RUE PREMARTINE</t>
  </si>
  <si>
    <t>LE MANS</t>
  </si>
  <si>
    <t>AGRIFRPP879</t>
  </si>
  <si>
    <t>CAISSE REGIONAL DE CREDIT AGRICOLE MUTUEL DU LANGUEDOC</t>
  </si>
  <si>
    <t>AVENUE DE MONTPELLIERET MAURIN</t>
  </si>
  <si>
    <t>LATTES</t>
  </si>
  <si>
    <t>AGRIFRPP835</t>
  </si>
  <si>
    <t>CAISSE REGIONAL DE CREDIT AGRICOLE MUTUEL LOIRE  HAUTE-LOIRE</t>
  </si>
  <si>
    <t>94, RUE BERGSON</t>
  </si>
  <si>
    <t>SAINT ETIENNE</t>
  </si>
  <si>
    <t>AGRIFRPP845</t>
  </si>
  <si>
    <t>CAISSE REGIONAL DE CREDIT AGRICOLE MUTUEL NORD MIDI PYRENNEES</t>
  </si>
  <si>
    <t>219 AVENUE FRANCOIS VERDIER</t>
  </si>
  <si>
    <t>ALBI</t>
  </si>
  <si>
    <t>AGRIFRPP812</t>
  </si>
  <si>
    <t>CAISSE REGIONALE DE CREDIT AGRICOLE MUTUEL ATLANTIQUE VENDEE</t>
  </si>
  <si>
    <t>route de Paris</t>
  </si>
  <si>
    <t>AGRIFRPP847</t>
  </si>
  <si>
    <t>CAISSE REGIONALE DE CREDIT AGRICOLE MUTUEL BRIE PICARDIE</t>
  </si>
  <si>
    <t>500 rue Saint-Fuscien</t>
  </si>
  <si>
    <t>AMIENS</t>
  </si>
  <si>
    <t>AGRIFRPP887</t>
  </si>
  <si>
    <t>CAISSE REGIONALE DE CREDIT AGRICOLE MUTUEL CENTRE-EST</t>
  </si>
  <si>
    <t>1 RUE PIERRE DE TRUCHIS DE LAYS</t>
  </si>
  <si>
    <t>CHAMPAGNE MONT D OR</t>
  </si>
  <si>
    <t>AGRIFRPP878</t>
  </si>
  <si>
    <t>CAISSE REGIONALE DE CREDIT AGRICOLE MUTUEL CHARENTE-MARITIME DEUX-SEVRES</t>
  </si>
  <si>
    <t>12 Boulevard Guillet-Maillet</t>
  </si>
  <si>
    <t>SAINTES Cedex</t>
  </si>
  <si>
    <t>AGRIFRPP817</t>
  </si>
  <si>
    <t>CAISSE REGIONALE DE CREDIT AGRICOLE MUTUEL D'AQUITAINE</t>
  </si>
  <si>
    <t>304 BD DU PRESIDENT WILSON</t>
  </si>
  <si>
    <t>AGRIFRPP833</t>
  </si>
  <si>
    <t>CAISSE REGIONALE DE CREDIT AGRICOLE MUTUEL DE CHARENTE_PERIGORD</t>
  </si>
  <si>
    <t>RUE D'EPAGNAC</t>
  </si>
  <si>
    <t>SOYAUX</t>
  </si>
  <si>
    <t>AGRIFRPP824</t>
  </si>
  <si>
    <t>CAISSE REGIONALE DE CREDIT AGRICOLE MUTUEL DE LA GUADELOUPE</t>
  </si>
  <si>
    <t>PETIT PEROU LES ABYMES</t>
  </si>
  <si>
    <t>ABYMES CEDEX</t>
  </si>
  <si>
    <t>AGRIGPGXXXX</t>
  </si>
  <si>
    <t>CAISSE REGIONALE DE CREDIT AGRICOLE MUTUEL DE LA MARTINIQUE ET DE LA GUYANE</t>
  </si>
  <si>
    <t>Rue Case Negres - Place d'Armes</t>
  </si>
  <si>
    <t>LE LAMENTIN Cedex</t>
  </si>
  <si>
    <t>AGRIMQMXXXX</t>
  </si>
  <si>
    <t>CAISSE REGIONALE DE CREDIT AGRICOLE MUTUEL DE LA REUNION</t>
  </si>
  <si>
    <t>CITE DES LAURIERS PARC JEAN DE CAMBIAIRE</t>
  </si>
  <si>
    <t>AGRIRERXXXX</t>
  </si>
  <si>
    <t>CAISSE REGIONALE DE CREDIT AGRICOLE MUTUEL DE LA TOURAINE ET DU POITOU</t>
  </si>
  <si>
    <t>18, RUE SALVADOR-ALLENDE</t>
  </si>
  <si>
    <t>POITIERS</t>
  </si>
  <si>
    <t>AGRIFRPP894</t>
  </si>
  <si>
    <t>CAISSE REGIONALE DE CREDIT AGRICOLE MUTUEL DES COTES D ARMOR</t>
  </si>
  <si>
    <t>LA CROIX TUAL PLOUFRAGAN</t>
  </si>
  <si>
    <t>SAINT BRIEUC Cedex 9</t>
  </si>
  <si>
    <t>AGRIFRPP822</t>
  </si>
  <si>
    <t>CAISSE REGIONALE DE CREDIT AGRICOLE MUTUEL D'ILLE_ET_VILAINE</t>
  </si>
  <si>
    <t>45 boulevard de la Liberte</t>
  </si>
  <si>
    <t>RENNES</t>
  </si>
  <si>
    <t>AGRIFRPP836</t>
  </si>
  <si>
    <t>CAISSE REGIONALE DE CREDIT AGRICOLE MUTUEL DU CENTRE OUEST</t>
  </si>
  <si>
    <t>29, BOULEVARD DE VANTEAUX</t>
  </si>
  <si>
    <t>AGRIFRPP895</t>
  </si>
  <si>
    <t>CAISSE REGIONALE DE CREDIT AGRICOLE MUTUEL DU FINISTERE</t>
  </si>
  <si>
    <t>7, ROUTE DU LOC'H</t>
  </si>
  <si>
    <t>QUIMPER</t>
  </si>
  <si>
    <t>AGRIFRPP829</t>
  </si>
  <si>
    <t>CAISSE REGIONALE DE CREDIT AGRICOLE MUTUEL DU NORD EST</t>
  </si>
  <si>
    <t>25, RUE LIBERGIER</t>
  </si>
  <si>
    <t>REIMS</t>
  </si>
  <si>
    <t>AGRIFRPP802</t>
  </si>
  <si>
    <t>CAISSE REGIONALE DE CREDIT AGRICOLE MUTUEL PROVENCE COTE D'AZUR</t>
  </si>
  <si>
    <t>Avenue Paul Arene Les Negadis</t>
  </si>
  <si>
    <t>Draguignan</t>
  </si>
  <si>
    <t>AGRIFRPP891</t>
  </si>
  <si>
    <t>CAISSE REGIONALE DE CREDIT AGRICOLE MUTUEL PYRENEES GASCOGNE</t>
  </si>
  <si>
    <t>11 BD KENNEDY BP 329</t>
  </si>
  <si>
    <t>TARBES Cedex</t>
  </si>
  <si>
    <t>AGRIFRPP869</t>
  </si>
  <si>
    <t>CAISSE REGIONALE DE CREDIT AGRICOLE MUTUEL SUD MEDITERRANEE</t>
  </si>
  <si>
    <t>30, RUE PIERRE-BRETONNEAU</t>
  </si>
  <si>
    <t>PERPIGNAN</t>
  </si>
  <si>
    <t>AGRIFRPP871</t>
  </si>
  <si>
    <t>CAISSE REGIONALE DE CREDIT AGRICOLE MUTUEL VAL DE FRANCE</t>
  </si>
  <si>
    <t>1, R DANIEL BOUTET</t>
  </si>
  <si>
    <t>CHARTRES</t>
  </si>
  <si>
    <t>AGRIFRPP844</t>
  </si>
  <si>
    <t>CARREFOUR BANQUE</t>
  </si>
  <si>
    <t>1 PLACE COPERNIC</t>
  </si>
  <si>
    <t>EVRY</t>
  </si>
  <si>
    <t>SOAPFR22XXX</t>
  </si>
  <si>
    <t>CASDEN BANQUE POPULAIRE</t>
  </si>
  <si>
    <t>91 Cours des Roches</t>
  </si>
  <si>
    <t>Marne La Vallee Cedex 2</t>
  </si>
  <si>
    <t>CCBPFRPPCAS</t>
  </si>
  <si>
    <t>CFCAL-BANQUE</t>
  </si>
  <si>
    <t>1, RUE DU DOME</t>
  </si>
  <si>
    <t>CFCLFR21XXX</t>
  </si>
  <si>
    <t>CHOLET DUPONT</t>
  </si>
  <si>
    <t>16, PLACE DE LA MADELEINE</t>
  </si>
  <si>
    <t>CHDUFRPPXXX</t>
  </si>
  <si>
    <t>CIC IBERBANCO</t>
  </si>
  <si>
    <t>8 rue d'Anjou</t>
  </si>
  <si>
    <t>CMCIFRP1IBB</t>
  </si>
  <si>
    <t>COFACREDIT</t>
  </si>
  <si>
    <t>Tour D2- 17 BIS PLACE DES REFLETS</t>
  </si>
  <si>
    <t>PARIS (LA DEFENSE)</t>
  </si>
  <si>
    <t>COFEFR2PXXX</t>
  </si>
  <si>
    <t>COFIDIS</t>
  </si>
  <si>
    <t>Parc de la Haute Borne, 61 avenue Halley</t>
  </si>
  <si>
    <t>Villeneuve d'Ascq</t>
  </si>
  <si>
    <t>CFFIFR21XXX</t>
  </si>
  <si>
    <t>Compagnie de Financement Foncier</t>
  </si>
  <si>
    <t>4,quai de Bercy .</t>
  </si>
  <si>
    <t>Charenton cedex</t>
  </si>
  <si>
    <t>CFFOFRPPXXX</t>
  </si>
  <si>
    <t>COMPAGNIE DE L'ARC ATLANTIQUE</t>
  </si>
  <si>
    <t>ZA AGORETTA</t>
  </si>
  <si>
    <t>BIDART</t>
  </si>
  <si>
    <t>COLQFR21XXX</t>
  </si>
  <si>
    <t>COMPAGNIE FINANCIERE DU CREDIT MUTUEL</t>
  </si>
  <si>
    <t>1 RUE LOUIS LICHOU</t>
  </si>
  <si>
    <t>CMBRFR2BXXX</t>
  </si>
  <si>
    <t>COMPAGNIE GENERALE DE CREDIT AUX PARTICULIERS (CREDIPAR)</t>
  </si>
  <si>
    <t>12, AVENUE ANDRE MALRAUX</t>
  </si>
  <si>
    <t>LEVALLOIS PERRET</t>
  </si>
  <si>
    <t>CGCPFRP1XXX</t>
  </si>
  <si>
    <t>CrÃ©dit Municipal de Nantes</t>
  </si>
  <si>
    <t>2 rue Marcel PAUL</t>
  </si>
  <si>
    <t>Nantes</t>
  </si>
  <si>
    <t>CCMTFR21XXX</t>
  </si>
  <si>
    <t>CREATIS</t>
  </si>
  <si>
    <t>Parc de la Haute Borne -  61, Avenue Halley</t>
  </si>
  <si>
    <t>CRTAFR21XXX</t>
  </si>
  <si>
    <t>CREDIT AGRICOLE ALPES PROVENCE</t>
  </si>
  <si>
    <t>25, CHEMIN DES TROIS CYPRES</t>
  </si>
  <si>
    <t>AIX-EN-PROVENCE CEDEX 3</t>
  </si>
  <si>
    <t>AGRIFRPP813</t>
  </si>
  <si>
    <t>CREDIT AGRICOLE ALSACE VOSGES</t>
  </si>
  <si>
    <t>1, PLACE DE LA GARE</t>
  </si>
  <si>
    <t>AGRIFRPP872</t>
  </si>
  <si>
    <t>CREDIT AGRICOLE CENTRE FRANCE</t>
  </si>
  <si>
    <t>3, AVENUE DE LA LIBERATION</t>
  </si>
  <si>
    <t>CLERMONT FERRAND CEDEX 9</t>
  </si>
  <si>
    <t>AGRIFRPP868</t>
  </si>
  <si>
    <t>CREDIT AGRICOLE DES SAVOIE</t>
  </si>
  <si>
    <t>P.A.E. Les Claisins 4 Avenue Pre-Felin</t>
  </si>
  <si>
    <t>AGRIFRPP881</t>
  </si>
  <si>
    <t>CREDIT AGRICOLE DU MORBIHAN</t>
  </si>
  <si>
    <t>Avenue de Keranguen 56</t>
  </si>
  <si>
    <t>VANNES</t>
  </si>
  <si>
    <t>AGRIFRPP860</t>
  </si>
  <si>
    <t>Credit Agricole Leasing And Factoring</t>
  </si>
  <si>
    <t>1-3, RUE DU PASSEUR DE BOULOGNE</t>
  </si>
  <si>
    <t>ISSY LES MOULINEAUX Cedex 9</t>
  </si>
  <si>
    <t>AGRIFRP1EFG</t>
  </si>
  <si>
    <t>CREDIT AGRICOLE NORD DE FRANCE</t>
  </si>
  <si>
    <t>10 SQUARE FOCH - B.P. 369</t>
  </si>
  <si>
    <t>LILLE CEDEX</t>
  </si>
  <si>
    <t>AGRIFRPP867</t>
  </si>
  <si>
    <t>Credit Agricole Payment Services</t>
  </si>
  <si>
    <t>83 boulevard des ChÃªnes</t>
  </si>
  <si>
    <t>Guyancourt</t>
  </si>
  <si>
    <t>AGRIFRPP777</t>
  </si>
  <si>
    <t>CREDIT AGRICOLE SA</t>
  </si>
  <si>
    <t>12 place des Etats-Unis</t>
  </si>
  <si>
    <t>Montrouge Cedex</t>
  </si>
  <si>
    <t>AGRIFRPPXXX</t>
  </si>
  <si>
    <t>CREDIT AGRICOLE SUD RHONE ALPES</t>
  </si>
  <si>
    <t>15-17, RUE PAUL-CLAUDEL</t>
  </si>
  <si>
    <t>GRENOBLE</t>
  </si>
  <si>
    <t>AGRIFRPP839</t>
  </si>
  <si>
    <t>CREDIT AGRICOLE TITRES</t>
  </si>
  <si>
    <t>4, AVENUE D'ALSACE - BP 12</t>
  </si>
  <si>
    <t>MER</t>
  </si>
  <si>
    <t>AGRIFRPP907</t>
  </si>
  <si>
    <t>CREDIT AGRICOLE-CIB</t>
  </si>
  <si>
    <t>9, QUAI DU PRESIDENT PAUL DOUMER</t>
  </si>
  <si>
    <t>BSUIFRPPXXX</t>
  </si>
  <si>
    <t>CREDIT COOPERATIF</t>
  </si>
  <si>
    <t>12 BOULEVARD PESARO CS 10002</t>
  </si>
  <si>
    <t>NANTERRE CEDEX</t>
  </si>
  <si>
    <t>CCOPFRPPXXX</t>
  </si>
  <si>
    <t>CREDIT DU NORD</t>
  </si>
  <si>
    <t>59, BOULEVARD HAUSSMANN</t>
  </si>
  <si>
    <t>NORDFRPPXXX</t>
  </si>
  <si>
    <t>Credit Foncier de France</t>
  </si>
  <si>
    <t>4,quai de Bercy</t>
  </si>
  <si>
    <t>CFFRFRPPXXX</t>
  </si>
  <si>
    <t>CREDIT INDUSTRIEL ET COMMERCIAL (CIC)</t>
  </si>
  <si>
    <t>6 avenue de provence</t>
  </si>
  <si>
    <t>CMCIFRPPXXX</t>
  </si>
  <si>
    <t>CREDIT MUNICIPAL DE PARIS</t>
  </si>
  <si>
    <t>55, RUE DES FRANCS-BOURGEOIS</t>
  </si>
  <si>
    <t>CRMPFRP1XXX</t>
  </si>
  <si>
    <t>CREDIT MUTUEL ARKEA</t>
  </si>
  <si>
    <t>CMBRFR2BARK</t>
  </si>
  <si>
    <t>CREDIT MUTUEL CAISSE AGRICOLE CREDIT MUTUEL</t>
  </si>
  <si>
    <t>31, RUE SAMBIN</t>
  </si>
  <si>
    <t>DIJON</t>
  </si>
  <si>
    <t>CMUTFR21BCH</t>
  </si>
  <si>
    <t>CREDIT MUTUEL EPARGNE SALARIALE</t>
  </si>
  <si>
    <t>12, R GAILLON</t>
  </si>
  <si>
    <t>CMCIFRP1EPS</t>
  </si>
  <si>
    <t>CREDIT MUTUEL FACTORING</t>
  </si>
  <si>
    <t>CMCIFRP1FAC</t>
  </si>
  <si>
    <t>CREDIT MUTUEL LEASING</t>
  </si>
  <si>
    <t>CMCIFRP1BAE</t>
  </si>
  <si>
    <t>CREDIT MUTUEL REAL ESTATE LEASE</t>
  </si>
  <si>
    <t>48, RUE DES PETITS CHAMPS</t>
  </si>
  <si>
    <t>CMCIFRP1LEA</t>
  </si>
  <si>
    <t>DALENYS PAYMENT</t>
  </si>
  <si>
    <t>55 RUE RASPAIL</t>
  </si>
  <si>
    <t>LEVALLOIS-PERRET</t>
  </si>
  <si>
    <t>DALPFR21XXX</t>
  </si>
  <si>
    <t>DEXIA CREDIT LOCAL</t>
  </si>
  <si>
    <t>TOUR DEXIA LA DEFENSE: 2 1, PASSERELLE DES REFLETS</t>
  </si>
  <si>
    <t>CLFRFRPPXXX</t>
  </si>
  <si>
    <t>Edenred Paiement</t>
  </si>
  <si>
    <t>166-180 boulevard Gabriel PÃ©ri</t>
  </si>
  <si>
    <t>Malakoff</t>
  </si>
  <si>
    <t>EDPIFR21XXX</t>
  </si>
  <si>
    <t>EDMOND DE ROTHSCHILD (FRANCE)</t>
  </si>
  <si>
    <t>47, RUE DU FAUBOURG SAINT HONORE</t>
  </si>
  <si>
    <t>COFIFRPPXXX</t>
  </si>
  <si>
    <t>eZyness</t>
  </si>
  <si>
    <t>115 rue de SÃ¨vres</t>
  </si>
  <si>
    <t>Paris Cedex 06</t>
  </si>
  <si>
    <t>GAILFRP1XXX</t>
  </si>
  <si>
    <t>FINANCIERE DES PAIEMENTS ELECTRONIQUES</t>
  </si>
  <si>
    <t>18 avenue Winston Churchill</t>
  </si>
  <si>
    <t>Charenton le Pont</t>
  </si>
  <si>
    <t>FPELFR21XXX</t>
  </si>
  <si>
    <t>First Abu Dhabi Bank</t>
  </si>
  <si>
    <t>10 Rue Magellan</t>
  </si>
  <si>
    <t>NBADFRPPXXX</t>
  </si>
  <si>
    <t>FRANSABANK FRANCE S.A. PARIS</t>
  </si>
  <si>
    <t>104 AVENUE DES CHAMPS ELYSEES</t>
  </si>
  <si>
    <t>FRAFFRPPXXX</t>
  </si>
  <si>
    <t>GE FACTOFRANCE SAS</t>
  </si>
  <si>
    <t>FACFFRPPXXX</t>
  </si>
  <si>
    <t>GoCardless SAS</t>
  </si>
  <si>
    <t>Avenue MacMahon 23-25</t>
  </si>
  <si>
    <t>GOAAFRP1XXX</t>
  </si>
  <si>
    <t>GRESHAM Banque</t>
  </si>
  <si>
    <t>Rue de la Baume 20, CS 10020</t>
  </si>
  <si>
    <t>LEGRFRP1XXX</t>
  </si>
  <si>
    <t>HSBC Continental Europe</t>
  </si>
  <si>
    <t>38, avenue KlÃ©ber</t>
  </si>
  <si>
    <t>CCFRFRPPXXX</t>
  </si>
  <si>
    <t>HSBC FACTORING FRANCE</t>
  </si>
  <si>
    <t>ELFAFRP1XXX</t>
  </si>
  <si>
    <t>Iliad 78</t>
  </si>
  <si>
    <t>16 Rue de la ville l'eveque</t>
  </si>
  <si>
    <t>ILIAFRP1XXX</t>
  </si>
  <si>
    <t>INSTITUT D'EMISSION D'OUTRE-MER</t>
  </si>
  <si>
    <t>164 rue de Rivoli</t>
  </si>
  <si>
    <t>INDDFRP1XXX</t>
  </si>
  <si>
    <t>JPMorgan Chase Bank, N.A., Paris Branch</t>
  </si>
  <si>
    <t>14, PLACE VENDOME</t>
  </si>
  <si>
    <t>CHASFRPPXXX</t>
  </si>
  <si>
    <t>KOREA EXCHANGE BANK Paris Branch</t>
  </si>
  <si>
    <t>38, avenue des Champs-Elysees</t>
  </si>
  <si>
    <t>KOEXFRPPXXX</t>
  </si>
  <si>
    <t>La Banque du Groupe Casino as "Banque Casino""</t>
  </si>
  <si>
    <t>6, avenue de Provence</t>
  </si>
  <si>
    <t>GRCSFRP1XXX</t>
  </si>
  <si>
    <t>LA BANQUE POSTALE</t>
  </si>
  <si>
    <t>115 RUE DE SEVRES</t>
  </si>
  <si>
    <t>PARIS CEDEX 06</t>
  </si>
  <si>
    <t>PSSTFRPPXXX</t>
  </si>
  <si>
    <t>LA BANQUE POSTALE CREDIT ENTREPRISES</t>
  </si>
  <si>
    <t>CP X214, 115 RUE DE SEVRES</t>
  </si>
  <si>
    <t>CRNPFRP1XXX</t>
  </si>
  <si>
    <t>LAZARD FRERES BANQUE</t>
  </si>
  <si>
    <t>121, BOULEVARD HAUSSMANN</t>
  </si>
  <si>
    <t>LAZPFRPPXXX</t>
  </si>
  <si>
    <t>LCL - LE CREDIT LYONNAIS</t>
  </si>
  <si>
    <t>19, BOULEVARD DES ITALIENS</t>
  </si>
  <si>
    <t>CRLYFRPPXXX</t>
  </si>
  <si>
    <t>Lemon Way SAS</t>
  </si>
  <si>
    <t>14 rue de la Beaune</t>
  </si>
  <si>
    <t>Montreuil</t>
  </si>
  <si>
    <t>LEWAFRPPXXX</t>
  </si>
  <si>
    <t>LOOMIS FX Gold &amp; Services</t>
  </si>
  <si>
    <t>79-83 rue BenoÃ®t Malon</t>
  </si>
  <si>
    <t>GENTILLY</t>
  </si>
  <si>
    <t>CPBIFRPPXXX</t>
  </si>
  <si>
    <t>LYONNAISE DE BANQUE</t>
  </si>
  <si>
    <t>8 rue de la republique</t>
  </si>
  <si>
    <t>CMCIFRP1LYB</t>
  </si>
  <si>
    <t>LYRA COLLECT</t>
  </si>
  <si>
    <t>109 rue de lâ€™innovation</t>
  </si>
  <si>
    <t>Labege</t>
  </si>
  <si>
    <t>LYCOFR21XXX</t>
  </si>
  <si>
    <t>Ma French Bank</t>
  </si>
  <si>
    <t>LBDIFRP1XXX</t>
  </si>
  <si>
    <t>MEGA INTERNATIONAL COMMERCIAL BANK CO. LTD. PARIS BRANCH</t>
  </si>
  <si>
    <t>131-133 RUE DE TOLBIAC</t>
  </si>
  <si>
    <t>ICBCFRPPXXX</t>
  </si>
  <si>
    <t>Memo Bank SA</t>
  </si>
  <si>
    <t>Rue du Fabourg Poissonniere</t>
  </si>
  <si>
    <t>MEMOFRP2XXX</t>
  </si>
  <si>
    <t>MILLEIS</t>
  </si>
  <si>
    <t>32 avenue George V</t>
  </si>
  <si>
    <t>PRIVFRPPXXX</t>
  </si>
  <si>
    <t>MIZUHO BANK LTD. PARIS BRANCH</t>
  </si>
  <si>
    <t>40, RUE WASHINGTON</t>
  </si>
  <si>
    <t>MHCBFRPPXXX</t>
  </si>
  <si>
    <t>MOBILIS BANQUE</t>
  </si>
  <si>
    <t>64 Boulevard de Cambrai</t>
  </si>
  <si>
    <t>Roubaix</t>
  </si>
  <si>
    <t>MOBQFR22XXX</t>
  </si>
  <si>
    <t>MONABANQ</t>
  </si>
  <si>
    <t>Parc de la Haute Borne - 61 avenue Halley</t>
  </si>
  <si>
    <t>CMCIFRP1MON</t>
  </si>
  <si>
    <t>MONEXT</t>
  </si>
  <si>
    <t>Tour Ariane 5, Place de la Pyramide</t>
  </si>
  <si>
    <t>Puteaux</t>
  </si>
  <si>
    <t>MOXEFR22XXX</t>
  </si>
  <si>
    <t>MONTE PASCHI BANQUE S.A.</t>
  </si>
  <si>
    <t>11 boulevard de la Madeleine</t>
  </si>
  <si>
    <t>MONTFRPPXXX</t>
  </si>
  <si>
    <t>My Money Bank</t>
  </si>
  <si>
    <t>TOUR EUROPLAZA: 20, AV ANDRE PROTHIN</t>
  </si>
  <si>
    <t>DEFENSE / PARIS</t>
  </si>
  <si>
    <t>MOEYFRPPXXX</t>
  </si>
  <si>
    <t>My Partner bank</t>
  </si>
  <si>
    <t>45, AVENUE GEORGES MANDEL</t>
  </si>
  <si>
    <t>BESVFRPPXXX</t>
  </si>
  <si>
    <t>NATIONAL BANK OF KUWAIT FRANCE</t>
  </si>
  <si>
    <t>90 avenue des Champs Elysees 2nd floor</t>
  </si>
  <si>
    <t>NBOKGB2LXXX</t>
  </si>
  <si>
    <t>NATIXIS</t>
  </si>
  <si>
    <t>Natixis - Cash Management et operations BP4</t>
  </si>
  <si>
    <t>Paris Cedex 02</t>
  </si>
  <si>
    <t>NATXFRPPXXX</t>
  </si>
  <si>
    <t>NATIXIS WEALTH MANAGEMENT</t>
  </si>
  <si>
    <t>115 rue Montmartre</t>
  </si>
  <si>
    <t>NATXFRPPBPS</t>
  </si>
  <si>
    <t>NOUVELLE VAGUE</t>
  </si>
  <si>
    <t>1 rue Louis Lichou</t>
  </si>
  <si>
    <t>NOVUFR21XXX</t>
  </si>
  <si>
    <t>ODDO ET CIE</t>
  </si>
  <si>
    <t>12 BOULEVARD DE LA MADELEINE</t>
  </si>
  <si>
    <t>ODDOFRPPXXX</t>
  </si>
  <si>
    <t>OLINDA</t>
  </si>
  <si>
    <t>42 rue Etienne Marcel</t>
  </si>
  <si>
    <t>QNTOFRP1XXX</t>
  </si>
  <si>
    <t>ONEY BANK SA</t>
  </si>
  <si>
    <t>40 avenue de Flandre</t>
  </si>
  <si>
    <t>CROIX</t>
  </si>
  <si>
    <t>BACCFR22XXX</t>
  </si>
  <si>
    <t>Opel Bank SA</t>
  </si>
  <si>
    <t>CEMR - Service comptabilitÃ©, 2 boulevard de l'Europe</t>
  </si>
  <si>
    <t>Poissy</t>
  </si>
  <si>
    <t>GMACFR21XXX</t>
  </si>
  <si>
    <t>Orange Bank</t>
  </si>
  <si>
    <t>67 rue Robespierre</t>
  </si>
  <si>
    <t>Montreuil Cedex</t>
  </si>
  <si>
    <t>ORUEES21XXX</t>
  </si>
  <si>
    <t>OUDART SA</t>
  </si>
  <si>
    <t>10A RUE DE LA PAIX</t>
  </si>
  <si>
    <t>OUDAFRP1XXX</t>
  </si>
  <si>
    <t>PAYSURF</t>
  </si>
  <si>
    <t>4 Rue Frederic-Guillaume Raiffeisen</t>
  </si>
  <si>
    <t>CMCIFRP1PSF</t>
  </si>
  <si>
    <t>PAYTOP</t>
  </si>
  <si>
    <t>5, rue de la baume</t>
  </si>
  <si>
    <t>PAOTFRP1XXX</t>
  </si>
  <si>
    <t>PROCAPITAL</t>
  </si>
  <si>
    <t>PROCFRPPXXX</t>
  </si>
  <si>
    <t>PSA BANQUE France</t>
  </si>
  <si>
    <t>9 rue Henri Barbusse</t>
  </si>
  <si>
    <t>Gennevilliers</t>
  </si>
  <si>
    <t>SFBSFRP1XXX</t>
  </si>
  <si>
    <t>QATAR NATIONAL BANK</t>
  </si>
  <si>
    <t>65 AVENUE D'IENA</t>
  </si>
  <si>
    <t>QNBAFRPPXXX</t>
  </si>
  <si>
    <t>QUILVEST BANQUE PRIVEE S.A.</t>
  </si>
  <si>
    <t>243 BOULEVARD SAINT GERMAIN</t>
  </si>
  <si>
    <t>SIFBFRP1XXX</t>
  </si>
  <si>
    <t>RBC INVESTOR SERVICES BANK FRANCE S.A.</t>
  </si>
  <si>
    <t>105 RUE REAUMUR</t>
  </si>
  <si>
    <t>DISFFRPPXXX</t>
  </si>
  <si>
    <t>RCI BANQUE S.A.</t>
  </si>
  <si>
    <t>14, AVENUE DU PAVE NEUF</t>
  </si>
  <si>
    <t>NOISY LE GRAND</t>
  </si>
  <si>
    <t>RCINFRPPXXX</t>
  </si>
  <si>
    <t>ROTHSCHILD MARTIN MAUREL</t>
  </si>
  <si>
    <t>29, AVENUE DE MESSINE</t>
  </si>
  <si>
    <t>BMMMFR2AXXX</t>
  </si>
  <si>
    <t>SAXO BANQUE FRANCE</t>
  </si>
  <si>
    <t>10 RUE DE LA PAIX</t>
  </si>
  <si>
    <t>SXFRFRP1XXX</t>
  </si>
  <si>
    <t>SLIMPAY</t>
  </si>
  <si>
    <t>12 rue Godot de Mauroy</t>
  </si>
  <si>
    <t>SLMPFRP1XXX</t>
  </si>
  <si>
    <t>S-Money</t>
  </si>
  <si>
    <t>168bis - 170 rue Raymond Losserand</t>
  </si>
  <si>
    <t>SMOEFRP1XXX</t>
  </si>
  <si>
    <t>SOCIETE CENTRALE POUR LE FINANCEMENT DE L' IMMOBILIER (SOCFIM)</t>
  </si>
  <si>
    <t>33, Avenue du Maine</t>
  </si>
  <si>
    <t>SOPMFRP1XXX</t>
  </si>
  <si>
    <t>SOCIETE DE BANQUE ET D'EXPANSION (SBE)</t>
  </si>
  <si>
    <t>7,rue Auguste Gervais</t>
  </si>
  <si>
    <t>Issy les Moulineaux</t>
  </si>
  <si>
    <t>SBEXFRP1XXX</t>
  </si>
  <si>
    <t>SOCIETE FINANCIERE DE DEVELOPPEMENT DE LA REUNION (SOFIDER)</t>
  </si>
  <si>
    <t>3,rue Labourdonnais</t>
  </si>
  <si>
    <t>Saint-Denis</t>
  </si>
  <si>
    <t>SODIRER1XXX</t>
  </si>
  <si>
    <t>SOCIETE FINANCIERE DE LA NEF</t>
  </si>
  <si>
    <t>8 avenue des Canuts CS 60032</t>
  </si>
  <si>
    <t>VAULX EN VELIN</t>
  </si>
  <si>
    <t>STFEFR21XXX</t>
  </si>
  <si>
    <t>SOCIETE FINANCIERE DU PORTE MONNAIE ELECTRONIQUE INTERBANCAIRE</t>
  </si>
  <si>
    <t>29 RUE DU LOUVRE</t>
  </si>
  <si>
    <t>SFPMFRP1XXX</t>
  </si>
  <si>
    <t>SOCIETE GENERALE</t>
  </si>
  <si>
    <t>29, BOULEVARD HAUSSMANN</t>
  </si>
  <si>
    <t>SOGEFRPPXXX</t>
  </si>
  <si>
    <t>SOCIETE GENERALE DE BANQUE AUX ANTILLES</t>
  </si>
  <si>
    <t>30 RUE FREBAULT</t>
  </si>
  <si>
    <t>POINTE A PITRE</t>
  </si>
  <si>
    <t>SOGEGPGPXXX</t>
  </si>
  <si>
    <t>Societe Marseillaise de Credit</t>
  </si>
  <si>
    <t>75 rue du Paradis</t>
  </si>
  <si>
    <t>Marseille</t>
  </si>
  <si>
    <t>SMCTFR2AXXX</t>
  </si>
  <si>
    <t>SOCRAM BANQUE</t>
  </si>
  <si>
    <t>2, rue du 24 Fevrier</t>
  </si>
  <si>
    <t>NIORT</t>
  </si>
  <si>
    <t>SORMFR2NXXX</t>
  </si>
  <si>
    <t>SWAN</t>
  </si>
  <si>
    <t>95 avenue du PrÃ©sident Wilson / CS 50003</t>
  </si>
  <si>
    <t>SWNBFR22XXX</t>
  </si>
  <si>
    <t>SWISSLIFE BANQUE</t>
  </si>
  <si>
    <t>7, PLACE VENDOME</t>
  </si>
  <si>
    <t>SWILFRPPXXX</t>
  </si>
  <si>
    <t>TREEZOR SAS</t>
  </si>
  <si>
    <t>94 rue de Villiers</t>
  </si>
  <si>
    <t>Levallois-Perret</t>
  </si>
  <si>
    <t>TRZOFR21XXX</t>
  </si>
  <si>
    <t>TRESOR PUBLIC FRANCAIS</t>
  </si>
  <si>
    <t>139 RUE DE BERCY</t>
  </si>
  <si>
    <t>PARIS CEDEX 12</t>
  </si>
  <si>
    <t>TRPUFRP1XXX</t>
  </si>
  <si>
    <t>TUNISIAN FOREIGN BANK S.A.</t>
  </si>
  <si>
    <t>19 RUE DES PYRAMIDES</t>
  </si>
  <si>
    <t>UTUBFRPPXXX</t>
  </si>
  <si>
    <t>U ETABLISSEMENT DE PAIEMENT</t>
  </si>
  <si>
    <t>20 RUE D'ARCUEIL</t>
  </si>
  <si>
    <t>RUNGIS</t>
  </si>
  <si>
    <t>UEDPFR21XXX</t>
  </si>
  <si>
    <t>UBS FRANCE S.A.</t>
  </si>
  <si>
    <t>69, BOULEVARD HAUSSMANN</t>
  </si>
  <si>
    <t>UBSWFRPPXXX</t>
  </si>
  <si>
    <t>W-HA</t>
  </si>
  <si>
    <t>25 B AVENUE ANDRE MORIZET</t>
  </si>
  <si>
    <t>WHAWFR21XXX</t>
  </si>
  <si>
    <t>GERMANY</t>
  </si>
  <si>
    <t>Aachener Bank eG</t>
  </si>
  <si>
    <t>Theaterstrasse 5</t>
  </si>
  <si>
    <t>Aachen</t>
  </si>
  <si>
    <t>GENODED1AAC</t>
  </si>
  <si>
    <t>AACHENER BAUSPARKASSE AKTIENGESELLSCHAFT</t>
  </si>
  <si>
    <t>THEATERSTRASSE 92-94</t>
  </si>
  <si>
    <t>AACHEN</t>
  </si>
  <si>
    <t>AABSDE31XXX</t>
  </si>
  <si>
    <t>Aareal Bank AG</t>
  </si>
  <si>
    <t>Paulinenstrasse 15</t>
  </si>
  <si>
    <t>Wiesbaden</t>
  </si>
  <si>
    <t>AARBDE5WXXX</t>
  </si>
  <si>
    <t>ABCBANK GMBH</t>
  </si>
  <si>
    <t>Kamekestrasse 2-8</t>
  </si>
  <si>
    <t>KOELN</t>
  </si>
  <si>
    <t>WWBADE3AXXX</t>
  </si>
  <si>
    <t>ABK Allgemeine Beamten Bank AG</t>
  </si>
  <si>
    <t>IVALIDENSTRASSE 28</t>
  </si>
  <si>
    <t>BERLIN</t>
  </si>
  <si>
    <t>ABKBDEB1XXX</t>
  </si>
  <si>
    <t>Abtsgmuender Bank -Raiffeisen- eG</t>
  </si>
  <si>
    <t>Hauptstr 13</t>
  </si>
  <si>
    <t>Abtsgmuend</t>
  </si>
  <si>
    <t>GENODES1ABR</t>
  </si>
  <si>
    <t>Agricultural Bank of China Ltd Frankfurt Branch</t>
  </si>
  <si>
    <t>Ulmenstrasse 37-39</t>
  </si>
  <si>
    <t>Frankfurt/Main</t>
  </si>
  <si>
    <t>ABOCDEFFXXX</t>
  </si>
  <si>
    <t>Airbus Bank GmbH</t>
  </si>
  <si>
    <t>Prannerstrasse 8, ref. BOS-2020-009</t>
  </si>
  <si>
    <t>Muenchen</t>
  </si>
  <si>
    <t>AGBMDEMMXXX</t>
  </si>
  <si>
    <t>AKA Ausfuhrkredit-Gesellschaft mbH</t>
  </si>
  <si>
    <t>Grosse Gallusstrasse 1 - 7</t>
  </si>
  <si>
    <t>Frankfurt am Main</t>
  </si>
  <si>
    <t>AUSKDEFFXXX</t>
  </si>
  <si>
    <t>AKBANK AG</t>
  </si>
  <si>
    <t>Taunustor 2</t>
  </si>
  <si>
    <t>AKBKDEFFXXX</t>
  </si>
  <si>
    <t>AKF BANK GMBH &amp; CO KG</t>
  </si>
  <si>
    <t>Am Diek 50</t>
  </si>
  <si>
    <t>WUPPERTAL</t>
  </si>
  <si>
    <t>AKFBDE31XXX</t>
  </si>
  <si>
    <t>AKTIVBANK AG</t>
  </si>
  <si>
    <t>Stuttgarter Strasse 20-22</t>
  </si>
  <si>
    <t>Pforzheim</t>
  </si>
  <si>
    <t>AKBADES1XXX</t>
  </si>
  <si>
    <t>Allgaeuer Volksbank eG Kempten-Sonthofen</t>
  </si>
  <si>
    <t>Rathausplatz 12</t>
  </si>
  <si>
    <t>Kempten</t>
  </si>
  <si>
    <t>GENODEF1KEV</t>
  </si>
  <si>
    <t>ALTE LEIPZIGER BAUSPAR AG</t>
  </si>
  <si>
    <t>ALTE LEIPZIGER-PLATZ 1</t>
  </si>
  <si>
    <t>OBERURSEL</t>
  </si>
  <si>
    <t>ALTEDEFAXXX</t>
  </si>
  <si>
    <t>Augsburger Aktienbank AG</t>
  </si>
  <si>
    <t>Halderstrasse 21</t>
  </si>
  <si>
    <t>Augsburg</t>
  </si>
  <si>
    <t>AUGBDE77XXX</t>
  </si>
  <si>
    <t>AXA Bank AG</t>
  </si>
  <si>
    <t>Colonia Allee 10-20</t>
  </si>
  <si>
    <t>Koeln</t>
  </si>
  <si>
    <t>AXABDE31XXX</t>
  </si>
  <si>
    <t>B. Metzler seel. Sohn &amp; Co. KGaA</t>
  </si>
  <si>
    <t>Untermainanlage 1</t>
  </si>
  <si>
    <t>METZDEFFXXX</t>
  </si>
  <si>
    <t>Baader Bank AG</t>
  </si>
  <si>
    <t>Weihenstephaner Strasse 4</t>
  </si>
  <si>
    <t>Unterschleissheim</t>
  </si>
  <si>
    <t>BDWBDEMMXXX</t>
  </si>
  <si>
    <t>BAG Bankaktiengesellschaft</t>
  </si>
  <si>
    <t>Gabelsbergerstrasse 1a</t>
  </si>
  <si>
    <t>Hamm</t>
  </si>
  <si>
    <t>GENODEM1BAG</t>
  </si>
  <si>
    <t>Banco do Brasil S. A.</t>
  </si>
  <si>
    <t>Neue Mainzer Str. 46-50</t>
  </si>
  <si>
    <t>BRASDEFFXXX</t>
  </si>
  <si>
    <t>Bank 1 Saar eG</t>
  </si>
  <si>
    <t>Kaiserstr. 20</t>
  </si>
  <si>
    <t>Saarbruecken</t>
  </si>
  <si>
    <t>SABADE5SXXX</t>
  </si>
  <si>
    <t>BANK 11 FUR PRIVATKUNDEN UND HANDEL GMBH</t>
  </si>
  <si>
    <t>HAMMER LANDSTRASSE 91</t>
  </si>
  <si>
    <t>NEUSS</t>
  </si>
  <si>
    <t>WEFZDED1XXX</t>
  </si>
  <si>
    <t>Bank fuer Kirche und Caritas eG</t>
  </si>
  <si>
    <t>Kamp 17</t>
  </si>
  <si>
    <t>Paderborn</t>
  </si>
  <si>
    <t>GENODEM1BKC</t>
  </si>
  <si>
    <t>Bank fuer Kirche und Diakonie eG - KD-Bank</t>
  </si>
  <si>
    <t>Schwanenwall 27</t>
  </si>
  <si>
    <t>Dortmund</t>
  </si>
  <si>
    <t>GENODED1DKD</t>
  </si>
  <si>
    <t>Bank fuer Sozialwirtschaft AG</t>
  </si>
  <si>
    <t>Konrad-Adenauer-Ufer 85</t>
  </si>
  <si>
    <t>BFSWDE33XXX</t>
  </si>
  <si>
    <t>BANK FUER TIROL UND VORARLBERG AKTIENGESELLSCHAFT, ZWEIGNIEDERLASSUNG DEUTSCHLAND</t>
  </si>
  <si>
    <t>BUXACHER STRASSE 1</t>
  </si>
  <si>
    <t>MEMMINGEN</t>
  </si>
  <si>
    <t>BTVADE61XXX</t>
  </si>
  <si>
    <t>BANK IM BISTUM ESSEN eG</t>
  </si>
  <si>
    <t>Gildehofstrasse 2</t>
  </si>
  <si>
    <t>Essen</t>
  </si>
  <si>
    <t>GENODED1BBE</t>
  </si>
  <si>
    <t>Bank Julius BÃ¤r Deutschland AG</t>
  </si>
  <si>
    <t>An der Welle 1</t>
  </si>
  <si>
    <t>BAERDEF1XXX</t>
  </si>
  <si>
    <t>Bank Melli Iran</t>
  </si>
  <si>
    <t>Holzbruecke 2</t>
  </si>
  <si>
    <t>Hamburg</t>
  </si>
  <si>
    <t>MELIDEHHXXX</t>
  </si>
  <si>
    <t>Bank of China Ltd. Frankfurt Branch</t>
  </si>
  <si>
    <t>Bockenheimer Landstrasse 24</t>
  </si>
  <si>
    <t>BKCHDEFFXXX</t>
  </si>
  <si>
    <t>BANK OF COMMUNICATIONS CO. LTD FRANKFURT BRANCH</t>
  </si>
  <si>
    <t>NEUE MAINZER STRASSE 75</t>
  </si>
  <si>
    <t>FRANKFURT AM MAIN</t>
  </si>
  <si>
    <t>COMMDEFFXXX</t>
  </si>
  <si>
    <t>Bank Saderat Iran Zweigniederlassung Hamburg</t>
  </si>
  <si>
    <t>Deichstrasse 11</t>
  </si>
  <si>
    <t>SIHRDEH1XXX</t>
  </si>
  <si>
    <t>Bank Schilling &amp; Co Aktiengesellschaft</t>
  </si>
  <si>
    <t>Am Marktplatz 10</t>
  </si>
  <si>
    <t>Hammelburg</t>
  </si>
  <si>
    <t>BSHADE71XXX</t>
  </si>
  <si>
    <t>Bank Sepah Filiale Frankfurt</t>
  </si>
  <si>
    <t>Hafen Strasse 54</t>
  </si>
  <si>
    <t>SEPBDEFFXXX</t>
  </si>
  <si>
    <t>BANK VONTOBEL EUROPE AG</t>
  </si>
  <si>
    <t>ALTER HOF 5</t>
  </si>
  <si>
    <t>MUENCHEN</t>
  </si>
  <si>
    <t>VONTDEM1XXX</t>
  </si>
  <si>
    <t>Bankhaus Anton Hafner KG</t>
  </si>
  <si>
    <t>Maximilianstrasse 29</t>
  </si>
  <si>
    <t>ANHODE77XXX</t>
  </si>
  <si>
    <t>Bankhaus August Lenz &amp; Co. AG</t>
  </si>
  <si>
    <t>Holbeinstrasse 11</t>
  </si>
  <si>
    <t>LENZDEM1XXX</t>
  </si>
  <si>
    <t>BANKHAUS BAUER AG</t>
  </si>
  <si>
    <t>Hatzper StraÃŸe 30</t>
  </si>
  <si>
    <t>ESSEN</t>
  </si>
  <si>
    <t>BHBADES1XXX</t>
  </si>
  <si>
    <t>BANKHAUS C. L. SEELIGER</t>
  </si>
  <si>
    <t>LANGE HERZOGSTRASSE 63</t>
  </si>
  <si>
    <t>WOLFENBUETTEL</t>
  </si>
  <si>
    <t>BCLSDE21XXX</t>
  </si>
  <si>
    <t>Bankhaus E. Mayer AG</t>
  </si>
  <si>
    <t>Friedrichring 28-30</t>
  </si>
  <si>
    <t>Freiburg</t>
  </si>
  <si>
    <t>BKMADE61XXX</t>
  </si>
  <si>
    <t>Bankhaus Ellwanger &amp; Geiger KG</t>
  </si>
  <si>
    <t>Boersenplatz  1</t>
  </si>
  <si>
    <t>Stuttgart</t>
  </si>
  <si>
    <t>ELGEDES1XXX</t>
  </si>
  <si>
    <t>Bankhaus Gebr. Martin AG</t>
  </si>
  <si>
    <t>Kirchstrasse 35</t>
  </si>
  <si>
    <t>Goeppingen</t>
  </si>
  <si>
    <t>MARBDE6GXXX</t>
  </si>
  <si>
    <t>BANKHAUS HERZOGPARK AG</t>
  </si>
  <si>
    <t>PIENZENAUER STR. 27</t>
  </si>
  <si>
    <t>HERZDEM1XXX</t>
  </si>
  <si>
    <t>Bankhaus J. Faisst OHG</t>
  </si>
  <si>
    <t>Hauptstrasse 43-45</t>
  </si>
  <si>
    <t>Wolfach</t>
  </si>
  <si>
    <t>FAITDE66XXX</t>
  </si>
  <si>
    <t>Bankhaus Lampe KG</t>
  </si>
  <si>
    <t>Bielefeld</t>
  </si>
  <si>
    <t>LAMPDEDDXXX</t>
  </si>
  <si>
    <t>Bankhaus Ludwig Sperrer KG</t>
  </si>
  <si>
    <t>Marienplatz 5-6</t>
  </si>
  <si>
    <t>Freising</t>
  </si>
  <si>
    <t>BHLSDEM1XXX</t>
  </si>
  <si>
    <t>Bankhaus Max Flessa KG</t>
  </si>
  <si>
    <t>Luitpoldstrasse 2-6</t>
  </si>
  <si>
    <t>Schweinfurt</t>
  </si>
  <si>
    <t>FLESDEMMXXX</t>
  </si>
  <si>
    <t>BANKHAUS NEELMEYER ZWEIGNIEDERLASSUNG DER OLDENBURISCHE LANDESBANK AG</t>
  </si>
  <si>
    <t>Am Markt 14-16</t>
  </si>
  <si>
    <t>Bremen</t>
  </si>
  <si>
    <t>NEELDE22XXX</t>
  </si>
  <si>
    <t>Bankhaus Obotritia GmbH</t>
  </si>
  <si>
    <t>Landsbergerstrasse 155, Haus 1</t>
  </si>
  <si>
    <t>Munich</t>
  </si>
  <si>
    <t>FLGMDE77XXX</t>
  </si>
  <si>
    <t>Bankhaus Rautenschlein AG</t>
  </si>
  <si>
    <t>Hoetensleber Str. 49</t>
  </si>
  <si>
    <t>Schoeningen</t>
  </si>
  <si>
    <t>GENODEF1RTS</t>
  </si>
  <si>
    <t>BANKHAUS VON DER HEYDT GMBH</t>
  </si>
  <si>
    <t>WIDENMAYERSTRASSE 3</t>
  </si>
  <si>
    <t>BVDHDEMMXXX</t>
  </si>
  <si>
    <t>Bankhaus Werhahn GmbH</t>
  </si>
  <si>
    <t>Koenigstrasse 1</t>
  </si>
  <si>
    <t>Neuss</t>
  </si>
  <si>
    <t>WERHDED1XXX</t>
  </si>
  <si>
    <t>BAUSPARKASSE MAINZ AG</t>
  </si>
  <si>
    <t>KANTSTRASSE 1</t>
  </si>
  <si>
    <t>MAINZ</t>
  </si>
  <si>
    <t>BKMZDE51XXX</t>
  </si>
  <si>
    <t>Bayerische BodenseeBank -Raiffeisen- eG</t>
  </si>
  <si>
    <t>Inselgraben 2</t>
  </si>
  <si>
    <t>Lindau</t>
  </si>
  <si>
    <t>GENODEF1LBB</t>
  </si>
  <si>
    <t>Bayerische Landesbank (BayernLB)</t>
  </si>
  <si>
    <t>Brienner Str. 18</t>
  </si>
  <si>
    <t>BYLADEMMXXX</t>
  </si>
  <si>
    <t>BBBank eG</t>
  </si>
  <si>
    <t>Herrenstr 2-10</t>
  </si>
  <si>
    <t>Karlsruhe</t>
  </si>
  <si>
    <t>GENODE61BBB</t>
  </si>
  <si>
    <t>Bensberger Bank eG</t>
  </si>
  <si>
    <t>Schlossstr 82</t>
  </si>
  <si>
    <t>Bergisch Gladbach</t>
  </si>
  <si>
    <t>GENODED1BGL</t>
  </si>
  <si>
    <t>Berkheimer Bank eG</t>
  </si>
  <si>
    <t>Koengener Str 5</t>
  </si>
  <si>
    <t>Esslingen</t>
  </si>
  <si>
    <t>GENODES1BHB</t>
  </si>
  <si>
    <t>BERLIN HYP AG</t>
  </si>
  <si>
    <t>BUDAPESTER STRASSE 1</t>
  </si>
  <si>
    <t>BHYPDEB2XXX</t>
  </si>
  <si>
    <t>Berliner Sparkasse Niederlassung der Landesbank Berlin AG</t>
  </si>
  <si>
    <t>Alexanderplatz 2</t>
  </si>
  <si>
    <t>Berlin</t>
  </si>
  <si>
    <t>BELADEBEXXX</t>
  </si>
  <si>
    <t>Berliner Volksbank eG</t>
  </si>
  <si>
    <t>Wittestrasse 30 R</t>
  </si>
  <si>
    <t>BEVODEBBXXX</t>
  </si>
  <si>
    <t>Bernhauser Bank eG</t>
  </si>
  <si>
    <t>Bernhaeuser Hauptstr. 14</t>
  </si>
  <si>
    <t>Filderstadt</t>
  </si>
  <si>
    <t>GENODES1BBF</t>
  </si>
  <si>
    <t>Bethmann Bank AG</t>
  </si>
  <si>
    <t>Bethmannstrasse 7-9</t>
  </si>
  <si>
    <t>DELBDE33XXX</t>
  </si>
  <si>
    <t>Bezirkssparkasse Reichenau</t>
  </si>
  <si>
    <t>Abt-Berno-strasse 1</t>
  </si>
  <si>
    <t>Reichenau</t>
  </si>
  <si>
    <t>SOLADES1REN</t>
  </si>
  <si>
    <t>BFW - BANK FUER WOHNUNGSWIRTSCHAFT AG</t>
  </si>
  <si>
    <t>M7 24</t>
  </si>
  <si>
    <t>Mannheim</t>
  </si>
  <si>
    <t>BFWODE71XXX</t>
  </si>
  <si>
    <t>BHW BAUSPARKASSE</t>
  </si>
  <si>
    <t>LUBAHNSTRASSE 2</t>
  </si>
  <si>
    <t>HAMELN</t>
  </si>
  <si>
    <t>BHWBDE2HXXX</t>
  </si>
  <si>
    <t>BMW Bank GmbH</t>
  </si>
  <si>
    <t>Heidemannstrasse 164</t>
  </si>
  <si>
    <t>BMWBDEMUXXX</t>
  </si>
  <si>
    <t>Bopfinger Bank Sechta-Ries eG</t>
  </si>
  <si>
    <t>Hauptstr 1</t>
  </si>
  <si>
    <t>Bopfingen</t>
  </si>
  <si>
    <t>GENODES1BPF</t>
  </si>
  <si>
    <t>Bordesholmer Sparkasse AG</t>
  </si>
  <si>
    <t>Bahnhofstrasse 43-47</t>
  </si>
  <si>
    <t>Bordesholm</t>
  </si>
  <si>
    <t>NOLADE21BOR</t>
  </si>
  <si>
    <t>Brandenburger Bank Volksbank-Raiffeisenbank eG</t>
  </si>
  <si>
    <t>Am Hafen 1</t>
  </si>
  <si>
    <t>Brandenburg</t>
  </si>
  <si>
    <t>GENODEF1BRB</t>
  </si>
  <si>
    <t>BREMER KREDITBANK AG</t>
  </si>
  <si>
    <t>Wachtstrasse 16</t>
  </si>
  <si>
    <t>BANVDEHBXXX</t>
  </si>
  <si>
    <t>Bremische Volksbank eG</t>
  </si>
  <si>
    <t>Domsheide 14</t>
  </si>
  <si>
    <t>GENODEF1HB1</t>
  </si>
  <si>
    <t>Bruehler Bank eG</t>
  </si>
  <si>
    <t>Tiergartenstr 1-7</t>
  </si>
  <si>
    <t>Bruehl</t>
  </si>
  <si>
    <t>GENODED1BRL</t>
  </si>
  <si>
    <t>BSQ Bauspar AG</t>
  </si>
  <si>
    <t>Kunigundenstrasse 71</t>
  </si>
  <si>
    <t>Nurnberg</t>
  </si>
  <si>
    <t>QUBADE71XXX</t>
  </si>
  <si>
    <t>Budenheimer Volksbank eG</t>
  </si>
  <si>
    <t>Luisenstr 7</t>
  </si>
  <si>
    <t>Budenheim</t>
  </si>
  <si>
    <t>GENODE51BUD</t>
  </si>
  <si>
    <t>C24 Bank GmbH</t>
  </si>
  <si>
    <t>Speicherstr. 55</t>
  </si>
  <si>
    <t>Frankfurt</t>
  </si>
  <si>
    <t>DEFFDEFFXXX</t>
  </si>
  <si>
    <t>CALENBERGER KREDITVEREIN</t>
  </si>
  <si>
    <t>An der Borse 2</t>
  </si>
  <si>
    <t>HANNOVER</t>
  </si>
  <si>
    <t>CKVHDE21XXX</t>
  </si>
  <si>
    <t>CB BANK GmbH</t>
  </si>
  <si>
    <t>GABELSBERGERSTRASSE 32</t>
  </si>
  <si>
    <t>STRAUBING</t>
  </si>
  <si>
    <t>CBSRDE71XXX</t>
  </si>
  <si>
    <t>China Construction Bank Corporation, Niederlassung Frankfurt</t>
  </si>
  <si>
    <t>Bockenheimer Landstrasse 75</t>
  </si>
  <si>
    <t>PCBCDEFFXXX</t>
  </si>
  <si>
    <t>CITIGROUP GLOBAL MARKETS DEUTSCHLAND AG UND CO KGAA</t>
  </si>
  <si>
    <t>16, REUTERWEG</t>
  </si>
  <si>
    <t>CITIDEFFXXX</t>
  </si>
  <si>
    <t>comdirect bank AG</t>
  </si>
  <si>
    <t>Pascalkehre 15</t>
  </si>
  <si>
    <t>Quickborn</t>
  </si>
  <si>
    <t>COBADEHDXXX</t>
  </si>
  <si>
    <t>Commerzbank AG</t>
  </si>
  <si>
    <t>Kaiserstrasse 15 (Kaiserplatz)</t>
  </si>
  <si>
    <t>COBADEFFXXX</t>
  </si>
  <si>
    <t>Consors Finanz BNP Paribas</t>
  </si>
  <si>
    <t>SCHWANTHALERSTRASSE 31</t>
  </si>
  <si>
    <t>WKVBDEM1XXX</t>
  </si>
  <si>
    <t>CREDIT SUISSE (DEUTSCHLAND) AG</t>
  </si>
  <si>
    <t>Postfach 10 03 40</t>
  </si>
  <si>
    <t>CRESDE55XXX</t>
  </si>
  <si>
    <t>CreditPlus Bank AG</t>
  </si>
  <si>
    <t>Augustenstrasse 7</t>
  </si>
  <si>
    <t>CPLUDES1XXX</t>
  </si>
  <si>
    <t>Cronbank AG</t>
  </si>
  <si>
    <t>Frankfurter strasse 155</t>
  </si>
  <si>
    <t>Dreieich (bei Ffm)</t>
  </si>
  <si>
    <t>GENODE51CRO</t>
  </si>
  <si>
    <t>CVW-Privatbank AG</t>
  </si>
  <si>
    <t>Hauptstrasse 14</t>
  </si>
  <si>
    <t>Wilhermsdorf</t>
  </si>
  <si>
    <t>GENODEF1WHD</t>
  </si>
  <si>
    <t>DEBEKA BAUSPARKASSE AG</t>
  </si>
  <si>
    <t>18, FERDINAND-SAUERBRUCH-STRASSE</t>
  </si>
  <si>
    <t>KOBLENZ</t>
  </si>
  <si>
    <t>DEBKDE51XXX</t>
  </si>
  <si>
    <t>DEGUSSA BANK GMBH</t>
  </si>
  <si>
    <t>THEODOR-HEUSS-ALLEE 74</t>
  </si>
  <si>
    <t>DEGUDEFFXXX</t>
  </si>
  <si>
    <t>DekaBank Deutsche Girozentrale</t>
  </si>
  <si>
    <t>Mainzer Landstr. 16</t>
  </si>
  <si>
    <t>DGZFDEFFXXX</t>
  </si>
  <si>
    <t>Dettinger Bank eG Volks- und Raiffeisenbank</t>
  </si>
  <si>
    <t>Karlstr 74</t>
  </si>
  <si>
    <t>Dettingen</t>
  </si>
  <si>
    <t>GENODES1DBE</t>
  </si>
  <si>
    <t>Deutsche Apotheker- und aerztebank eG</t>
  </si>
  <si>
    <t>Richard-Oskar-Mattern-Str.6</t>
  </si>
  <si>
    <t>Duesseldorf</t>
  </si>
  <si>
    <t>DAAEDEDDXXX</t>
  </si>
  <si>
    <t>DEUTSCHE BANK AG</t>
  </si>
  <si>
    <t>Theodor-Heuss-Allee 70</t>
  </si>
  <si>
    <t>DEUTDEFFXXX</t>
  </si>
  <si>
    <t>DEUTSCHE BANK EUROPE GMBH</t>
  </si>
  <si>
    <t>Taunusanlage 12</t>
  </si>
  <si>
    <t>DEUTDE5XXXX</t>
  </si>
  <si>
    <t>DEUTSCHE BAUSPARKASSE BADENIA AG</t>
  </si>
  <si>
    <t>BADENIAPLATZ 1</t>
  </si>
  <si>
    <t>KARLSRUHE</t>
  </si>
  <si>
    <t>BBSPDE6KXXX</t>
  </si>
  <si>
    <t>DEUTSCHE BUNDESBANK</t>
  </si>
  <si>
    <t>14, WILHELM EPSTEIN STRASSE</t>
  </si>
  <si>
    <t>MARKDEFFXXX</t>
  </si>
  <si>
    <t>DEUTSCHE HYPOTHEKENBANK AG</t>
  </si>
  <si>
    <t>Osterstrasse 31</t>
  </si>
  <si>
    <t>DEHYDE2HXXX</t>
  </si>
  <si>
    <t>DEUTSCHE KONTOR PRIVATBANK AG</t>
  </si>
  <si>
    <t>Elsenheimerstrasse 41</t>
  </si>
  <si>
    <t>DEKTDE7GXXX</t>
  </si>
  <si>
    <t>DEUTSCHE KREDIT BANK A.G.</t>
  </si>
  <si>
    <t>Taubenstr. 7-9</t>
  </si>
  <si>
    <t>BYLADEM1001</t>
  </si>
  <si>
    <t>Deutsche Leasing Finance GMBH</t>
  </si>
  <si>
    <t>15-31, Froelingstrasse</t>
  </si>
  <si>
    <t>BAD HOMBURG V.D. HOEHE</t>
  </si>
  <si>
    <t>DLFGDE51XXX</t>
  </si>
  <si>
    <t>Deutsche Oppenheim Family Office AG.</t>
  </si>
  <si>
    <t>Edmund-Rumpler-Strasse 3</t>
  </si>
  <si>
    <t>SOPPDE3KXXX</t>
  </si>
  <si>
    <t>Deutsche Pfandbriefbank AG</t>
  </si>
  <si>
    <t>Parkring 28</t>
  </si>
  <si>
    <t>Garching</t>
  </si>
  <si>
    <t>REBMDEMMXXX</t>
  </si>
  <si>
    <t>Die Sparkasse Bremen</t>
  </si>
  <si>
    <t>Postfach 107880</t>
  </si>
  <si>
    <t>SBREDE22XXX</t>
  </si>
  <si>
    <t>Dithmarscher Volks- und Raiffeisenbank eG</t>
  </si>
  <si>
    <t>Markt 24-25</t>
  </si>
  <si>
    <t>Heide</t>
  </si>
  <si>
    <t>GENODEF1DVR</t>
  </si>
  <si>
    <t>DKM Darlehnskasse Muenster eG</t>
  </si>
  <si>
    <t>Breul 26</t>
  </si>
  <si>
    <t>GENODEM1DKM</t>
  </si>
  <si>
    <t>DONAU-ILLER BANK EG</t>
  </si>
  <si>
    <t>Pfisterstrasse 20</t>
  </si>
  <si>
    <t>Ehingen</t>
  </si>
  <si>
    <t>GENODES1EHI</t>
  </si>
  <si>
    <t>DONNER &amp; REUSCHEL Aktiengesellschaft</t>
  </si>
  <si>
    <t>Ballindamm 27</t>
  </si>
  <si>
    <t>CHDBDEHHXXX</t>
  </si>
  <si>
    <t>Dortmunder Volksbank eG</t>
  </si>
  <si>
    <t>Betenstr. 10</t>
  </si>
  <si>
    <t>GENODEM1DOR</t>
  </si>
  <si>
    <t>DSK Hyp AG</t>
  </si>
  <si>
    <t>30, ULMENSTRASSE</t>
  </si>
  <si>
    <t>ESSEDE5FXXX</t>
  </si>
  <si>
    <t>Duesseldorfer Hypothekenbank AG</t>
  </si>
  <si>
    <t>Berliner Allee 41</t>
  </si>
  <si>
    <t>DHYPDEDDXXX</t>
  </si>
  <si>
    <t>DVB Bank SE</t>
  </si>
  <si>
    <t>Platz der Republik 6</t>
  </si>
  <si>
    <t>DVKBDEFFXXX</t>
  </si>
  <si>
    <t>DZ BANK AG Deutsche Zentral-Genossenschaftsbank</t>
  </si>
  <si>
    <t>Platz der Republik</t>
  </si>
  <si>
    <t>GENODEFFXXX</t>
  </si>
  <si>
    <t>DZ HYP AG</t>
  </si>
  <si>
    <t>2, ROSENSTR.</t>
  </si>
  <si>
    <t>HAMBURG</t>
  </si>
  <si>
    <t>DGHYDEH1XXX</t>
  </si>
  <si>
    <t>DZB BANK GmbH</t>
  </si>
  <si>
    <t>Nord-West-Ring-Str.11</t>
  </si>
  <si>
    <t>Mainhausen</t>
  </si>
  <si>
    <t>DZBMDEF1XXX</t>
  </si>
  <si>
    <t>Echterdinger Bank eG</t>
  </si>
  <si>
    <t>Hauptstr 48</t>
  </si>
  <si>
    <t>Leinfelden-Echterdingen</t>
  </si>
  <si>
    <t>GENODES1ECH</t>
  </si>
  <si>
    <t>Eckernfoerder Bank eG Volksbank-Raiffeisenbank</t>
  </si>
  <si>
    <t>Kieler Str. 39-43</t>
  </si>
  <si>
    <t>Eckernfoerde</t>
  </si>
  <si>
    <t>GENODEF1EFO</t>
  </si>
  <si>
    <t>EDEKABANK AG</t>
  </si>
  <si>
    <t>New-York-Ring 6</t>
  </si>
  <si>
    <t>EDEKDEHHXXX</t>
  </si>
  <si>
    <t>EIS EINLAGENSICHERUNGSBANK GMBH</t>
  </si>
  <si>
    <t>Burgstrasse 28</t>
  </si>
  <si>
    <t>EIEGDEB1XXX</t>
  </si>
  <si>
    <t>Emslaendische Volksbank eG</t>
  </si>
  <si>
    <t>Emsstr. 2-4</t>
  </si>
  <si>
    <t>Meppen</t>
  </si>
  <si>
    <t>GENODEF1MEP</t>
  </si>
  <si>
    <t>Erfurter Bank eG</t>
  </si>
  <si>
    <t>Meister-Eckehart-Str. 3</t>
  </si>
  <si>
    <t>Erfurt</t>
  </si>
  <si>
    <t>ERFBDE8EXXX</t>
  </si>
  <si>
    <t>Erzgebirgssparkasse</t>
  </si>
  <si>
    <t>Grosse Kirchgasse 18</t>
  </si>
  <si>
    <t>Annaberg-Buchholz</t>
  </si>
  <si>
    <t>WELADED1STB</t>
  </si>
  <si>
    <t>ETRIS BANK GMBH</t>
  </si>
  <si>
    <t>DIESELSTR. 45</t>
  </si>
  <si>
    <t>ETRIDE31XXX</t>
  </si>
  <si>
    <t>Eurocity Bank AG</t>
  </si>
  <si>
    <t>Goetheplatz 4</t>
  </si>
  <si>
    <t>DLGHDEB1XXX</t>
  </si>
  <si>
    <t>Europaeisch-Iranische Handelsbank AG</t>
  </si>
  <si>
    <t>Depenau 2</t>
  </si>
  <si>
    <t>EIHBDEHHXXX</t>
  </si>
  <si>
    <t>EUROPEAN BANK FOR FINANCIAL SERVICES GMBH (EBASE)</t>
  </si>
  <si>
    <t>Bahnhofstrasse 20</t>
  </si>
  <si>
    <t>Aschheim</t>
  </si>
  <si>
    <t>EBSGDEMXXXX</t>
  </si>
  <si>
    <t>EVANGELISCHE BANK EG</t>
  </si>
  <si>
    <t>Seidlerstr 6</t>
  </si>
  <si>
    <t>Kassel</t>
  </si>
  <si>
    <t>GENODEF1EK1</t>
  </si>
  <si>
    <t>Evenord Bank eG-KG</t>
  </si>
  <si>
    <t>Schlachthofstr 12</t>
  </si>
  <si>
    <t>Nuernberg</t>
  </si>
  <si>
    <t>GENODEF1N03</t>
  </si>
  <si>
    <t>Federseebank eG</t>
  </si>
  <si>
    <t>Marktplatz 12</t>
  </si>
  <si>
    <t>Bad Buchau</t>
  </si>
  <si>
    <t>GENODES1FED</t>
  </si>
  <si>
    <t>FIDOR BANK AG</t>
  </si>
  <si>
    <t>SANDSTRASSE 33</t>
  </si>
  <si>
    <t>MÃ¼nchen</t>
  </si>
  <si>
    <t>FDDODEMMXXX</t>
  </si>
  <si>
    <t>FIL FONDSBANK GMBH</t>
  </si>
  <si>
    <t>Kastanienstrasse 1</t>
  </si>
  <si>
    <t>Kronberg im Taunus</t>
  </si>
  <si>
    <t>FFBKDEFFXXX</t>
  </si>
  <si>
    <t>flatex Bank AG</t>
  </si>
  <si>
    <t>Rotfeder-Ring 7</t>
  </si>
  <si>
    <t>BIWBDE33XXX</t>
  </si>
  <si>
    <t>Foehr-Amrumer Bank eG</t>
  </si>
  <si>
    <t>Boldixumer Strasse 21</t>
  </si>
  <si>
    <t>Wyk</t>
  </si>
  <si>
    <t>GENODEF1WYK</t>
  </si>
  <si>
    <t>Foerde Sparkasse</t>
  </si>
  <si>
    <t>Lorentzendamm 28-30</t>
  </si>
  <si>
    <t>Kiel</t>
  </si>
  <si>
    <t>NOLADE21KIE</t>
  </si>
  <si>
    <t>FONDSDEPOT BANK GMBH</t>
  </si>
  <si>
    <t>WINDMUEHLENWEG 12</t>
  </si>
  <si>
    <t>HOF</t>
  </si>
  <si>
    <t>FODBDE77XXX</t>
  </si>
  <si>
    <t>Ford Bank GmbH</t>
  </si>
  <si>
    <t>JOSEF-LAMMERTING-ALLEE 24-34</t>
  </si>
  <si>
    <t>LRFSDE31XXX</t>
  </si>
  <si>
    <t>Josef-Lammerting-Allee 24-34</t>
  </si>
  <si>
    <t>Cologne</t>
  </si>
  <si>
    <t>FDBADE8FXXX</t>
  </si>
  <si>
    <t>FORD BANK, NIEDERLASSUNG DER FCE BANK PLC.</t>
  </si>
  <si>
    <t>FDBADE3KXXX</t>
  </si>
  <si>
    <t>Frankenberger Bank Raiffeisenbank eG</t>
  </si>
  <si>
    <t>Jahnstr 9</t>
  </si>
  <si>
    <t>Frankenberg</t>
  </si>
  <si>
    <t>GENODEF1FBK</t>
  </si>
  <si>
    <t>Frankfurter Bankgesellschaft (Deutschland) AG</t>
  </si>
  <si>
    <t>Junghofstrasse 26</t>
  </si>
  <si>
    <t>FBGADEF1XXX</t>
  </si>
  <si>
    <t>Frankfurter Sparkasse</t>
  </si>
  <si>
    <t>Neue Mainzer strasse 47-53</t>
  </si>
  <si>
    <t>Frankfurt/M.</t>
  </si>
  <si>
    <t>HELADEF1822</t>
  </si>
  <si>
    <t>Frankfurter Volksbank eG</t>
  </si>
  <si>
    <t>Boersenstrasse 7-11</t>
  </si>
  <si>
    <t>FFVBDEFFXXX</t>
  </si>
  <si>
    <t>Freisinger Bank eG Volksbank-Raiffeisenbank</t>
  </si>
  <si>
    <t>Untere Hauptstr 34</t>
  </si>
  <si>
    <t>GENODEF1FSR</t>
  </si>
  <si>
    <t>Fuerst Fugger Privatbank AG</t>
  </si>
  <si>
    <t>Maximilianstrasse 38</t>
  </si>
  <si>
    <t>FUBKDE71XXX</t>
  </si>
  <si>
    <t>Fuerstlich Castellsche Bank</t>
  </si>
  <si>
    <t>Marktplatz 1</t>
  </si>
  <si>
    <t>Wuerzburg</t>
  </si>
  <si>
    <t>FUCEDE77XXX</t>
  </si>
  <si>
    <t>Gabler-Saliter Bankgeschaeft AG</t>
  </si>
  <si>
    <t>Oberguenzburg</t>
  </si>
  <si>
    <t>GABLDE71XXX</t>
  </si>
  <si>
    <t>GEFA BANK GmbH</t>
  </si>
  <si>
    <t>ROBERT-DAUM-PLATZ 1 E7J720/7700800/53000873</t>
  </si>
  <si>
    <t>GGABDE31XXX</t>
  </si>
  <si>
    <t>GENO BANK ESSEN eG</t>
  </si>
  <si>
    <t>Am Waldthausenpark 4</t>
  </si>
  <si>
    <t>GENODEM1GBE</t>
  </si>
  <si>
    <t>GenoBank DonauWald eG</t>
  </si>
  <si>
    <t>Viechtach</t>
  </si>
  <si>
    <t>GENODEF1DGV</t>
  </si>
  <si>
    <t>Genobank Mainz eG</t>
  </si>
  <si>
    <t>Hauptstr 106-110</t>
  </si>
  <si>
    <t>Mainz</t>
  </si>
  <si>
    <t>GENODE51MZ6</t>
  </si>
  <si>
    <t>Genossenschaftsbank eG Muenchen</t>
  </si>
  <si>
    <t>Bergsonstr 184</t>
  </si>
  <si>
    <t>GENODEF1M07</t>
  </si>
  <si>
    <t>Genossenschaftsbank Unterallgaeu eG Raiffeisen Volksbank</t>
  </si>
  <si>
    <t>Krumbacher Str 11</t>
  </si>
  <si>
    <t>Mindelheim</t>
  </si>
  <si>
    <t>GENODEF1MIR</t>
  </si>
  <si>
    <t>Genossenschaftsbank Weil im Schoenbuch eG</t>
  </si>
  <si>
    <t>Hauptstr. 38</t>
  </si>
  <si>
    <t>Weil im Schoenbuch</t>
  </si>
  <si>
    <t>GENODES1GWS</t>
  </si>
  <si>
    <t>Gladbacher Bank AG von 1922</t>
  </si>
  <si>
    <t>Bismarckstr 50-52</t>
  </si>
  <si>
    <t>Moenchengladbach</t>
  </si>
  <si>
    <t>GENODED1GBM</t>
  </si>
  <si>
    <t>GLS Gemeinschaftsbank eG</t>
  </si>
  <si>
    <t>Christstr. 9</t>
  </si>
  <si>
    <t>Bochum</t>
  </si>
  <si>
    <t>GENODEM1GLS</t>
  </si>
  <si>
    <t>Goyer &amp; Goeppel KG</t>
  </si>
  <si>
    <t>ABC-Strasse 10</t>
  </si>
  <si>
    <t>GOGODEH1XXX</t>
  </si>
  <si>
    <t>Grafschafter Volksbank eG</t>
  </si>
  <si>
    <t>Bahnhofstrasse 23</t>
  </si>
  <si>
    <t>Nordhorn</t>
  </si>
  <si>
    <t>GENODEF1NEV</t>
  </si>
  <si>
    <t>Greensill Bank AG</t>
  </si>
  <si>
    <t>Martinistrasse 48</t>
  </si>
  <si>
    <t>NFHBDE21XXX</t>
  </si>
  <si>
    <t>GRENKE BANK AG</t>
  </si>
  <si>
    <t>Neuer Markt 2</t>
  </si>
  <si>
    <t>Baden-Baden</t>
  </si>
  <si>
    <t>GREBDEH1XXX</t>
  </si>
  <si>
    <t>Hagnauer Volksbank eG</t>
  </si>
  <si>
    <t>Dr.-Zimmermann-Str. 14</t>
  </si>
  <si>
    <t>Hagnau</t>
  </si>
  <si>
    <t>GENODE61HAG</t>
  </si>
  <si>
    <t>Hamburg Commercial Bank AG</t>
  </si>
  <si>
    <t>Gerhart Hauptmann Platz 50</t>
  </si>
  <si>
    <t>HSHNDEHHXXX</t>
  </si>
  <si>
    <t>Hamburger Sparkasse AG</t>
  </si>
  <si>
    <t>Ecke Adolphsplatz/Gr. Burstah</t>
  </si>
  <si>
    <t>HASPDEHHXXX</t>
  </si>
  <si>
    <t>Hamburger Volksbank eG</t>
  </si>
  <si>
    <t>Hammerbrookstrasse 63-65</t>
  </si>
  <si>
    <t>GENODEF1HH2</t>
  </si>
  <si>
    <t>Hannoversche Volksbank eG</t>
  </si>
  <si>
    <t>Kurt-Schumacher-Str 19</t>
  </si>
  <si>
    <t>Hannover</t>
  </si>
  <si>
    <t>VOHADE2HXXX</t>
  </si>
  <si>
    <t>Hanseatic Bank GmbH &amp; Co KG</t>
  </si>
  <si>
    <t>Bramfelder Chaussee 101</t>
  </si>
  <si>
    <t>HSTBDEHHXXX</t>
  </si>
  <si>
    <t>HARZER VOLKSBANK EG</t>
  </si>
  <si>
    <t>Gustav-Petri-Strasse 6</t>
  </si>
  <si>
    <t>Wernigerode</t>
  </si>
  <si>
    <t>GENODEF1QLB</t>
  </si>
  <si>
    <t>Harzsparkasse</t>
  </si>
  <si>
    <t>Gustav-Petri-Str. 8</t>
  </si>
  <si>
    <t>NOLADE21HRZ</t>
  </si>
  <si>
    <t>HAUCK &amp; AUFHaeUSER Privatbankiers</t>
  </si>
  <si>
    <t>Kaiserstrasse 24</t>
  </si>
  <si>
    <t>HAUKDEFFXXX</t>
  </si>
  <si>
    <t>Hausbank Muenchen eG Bank fuer Haus- und Grundbesitz</t>
  </si>
  <si>
    <t>Sonnenstr 13</t>
  </si>
  <si>
    <t>GENODEF1M04</t>
  </si>
  <si>
    <t>Heidelberger Volksbank eG</t>
  </si>
  <si>
    <t>Kurfuerstenanlage 8</t>
  </si>
  <si>
    <t>Heidelberg</t>
  </si>
  <si>
    <t>GENODE61HD1</t>
  </si>
  <si>
    <t>Heidenheimer Volksbank eG</t>
  </si>
  <si>
    <t>Karlstrasse 3</t>
  </si>
  <si>
    <t>Heidenheim</t>
  </si>
  <si>
    <t>GENODES1HDH</t>
  </si>
  <si>
    <t>Herner Sparkasse</t>
  </si>
  <si>
    <t>Berliner Platz 1</t>
  </si>
  <si>
    <t>Herne</t>
  </si>
  <si>
    <t>WELADED1HRN</t>
  </si>
  <si>
    <t>HKB Bank GmbH</t>
  </si>
  <si>
    <t>Lyoner Strasse 36</t>
  </si>
  <si>
    <t>HKBBDEF1FRA</t>
  </si>
  <si>
    <t>Hoerner Bank AG</t>
  </si>
  <si>
    <t>Oststr. 77</t>
  </si>
  <si>
    <t>Heilbronn</t>
  </si>
  <si>
    <t>HOEBDE61XXX</t>
  </si>
  <si>
    <t>Hohenzollerische Landesbank Kreissparkasse Sigmaringen</t>
  </si>
  <si>
    <t>Leopoldplatz 5</t>
  </si>
  <si>
    <t>Sigmaringen</t>
  </si>
  <si>
    <t>SOLADES1SIG</t>
  </si>
  <si>
    <t>HSBC Trinkaus &amp; Burkhardt AG</t>
  </si>
  <si>
    <t>Koenigsallee 21-23</t>
  </si>
  <si>
    <t>TUBDDEDDXXX</t>
  </si>
  <si>
    <t>Huemmlinger Volksbank eG</t>
  </si>
  <si>
    <t>Werlte</t>
  </si>
  <si>
    <t>GENODEF1WLT</t>
  </si>
  <si>
    <t>Huettenberger Bank eG</t>
  </si>
  <si>
    <t>Hauptstr 114</t>
  </si>
  <si>
    <t>GENODE51HUT</t>
  </si>
  <si>
    <t>IBM DEUTSCHLAND KREDITBANK GMBH</t>
  </si>
  <si>
    <t>IBM-Allee 1</t>
  </si>
  <si>
    <t>Ehningen</t>
  </si>
  <si>
    <t>IBKBDES1XXX</t>
  </si>
  <si>
    <t>IKB Deutsche Industriebank AG</t>
  </si>
  <si>
    <t>Wilhelm-Boetzkes-Strasse 1</t>
  </si>
  <si>
    <t>IKBDDEDDXXX</t>
  </si>
  <si>
    <t>Industrial and Commercial Bank of China Niederlassung Frankfurt</t>
  </si>
  <si>
    <t>Bockenheimer Anlage 15</t>
  </si>
  <si>
    <t>ICBKDEFFXXX</t>
  </si>
  <si>
    <t>ING-DiBa AG</t>
  </si>
  <si>
    <t>Theodor-Heuss-Allee 2</t>
  </si>
  <si>
    <t>INGDDEFFXXX</t>
  </si>
  <si>
    <t>INTERNATIONALES BANKHAUS BODENSEE AG</t>
  </si>
  <si>
    <t>Otto-Lilienthal-Str. 8</t>
  </si>
  <si>
    <t>FRIEDRICHSHAFEN</t>
  </si>
  <si>
    <t>IBBFDE81XXX</t>
  </si>
  <si>
    <t>INVESTITIONS- UND STRUKTURBANK RHEINLAND-PFALZ (ISB) GMBH</t>
  </si>
  <si>
    <t>HOLZHOFSTRASSE 4</t>
  </si>
  <si>
    <t>ISBRDE55XXX</t>
  </si>
  <si>
    <t>INVESTITIONSBANK BERLIN</t>
  </si>
  <si>
    <t>BUNDESALLEE 210</t>
  </si>
  <si>
    <t>IBBBDEBBXXX</t>
  </si>
  <si>
    <t>INVESTITIONSBANK DES LANDES BRANDENBURG</t>
  </si>
  <si>
    <t>Babelsberger Strasse 21</t>
  </si>
  <si>
    <t>POTSDAM</t>
  </si>
  <si>
    <t>ILBXDE8XXXX</t>
  </si>
  <si>
    <t>Isbank AG</t>
  </si>
  <si>
    <t>Zeil 123</t>
  </si>
  <si>
    <t>ISBKDEFXXXX</t>
  </si>
  <si>
    <t>J.P.MORGAN AG</t>
  </si>
  <si>
    <t>Taunustor 1</t>
  </si>
  <si>
    <t>CHASDEFXXXX</t>
  </si>
  <si>
    <t>JAGUAR FINANCIAL SERVICES, NIEDERLASSUNG DER FCE BANK PLC.</t>
  </si>
  <si>
    <t>JAGUDE31XXX</t>
  </si>
  <si>
    <t>JOH. BERENBERG GOSSLER UND CO.KG</t>
  </si>
  <si>
    <t>Neuer Jungfernstieg 20</t>
  </si>
  <si>
    <t>BEGODEHHXXX</t>
  </si>
  <si>
    <t>Kaltenkirchener Bank eG</t>
  </si>
  <si>
    <t>Am Bahnhof 5</t>
  </si>
  <si>
    <t>Kaltenkirchen</t>
  </si>
  <si>
    <t>GENODEF1KLK</t>
  </si>
  <si>
    <t>Kasseler Sparkasse</t>
  </si>
  <si>
    <t>Wolfsschlucht 9</t>
  </si>
  <si>
    <t>HELADEF1KAS</t>
  </si>
  <si>
    <t>Kfw BANKENGRUPPE</t>
  </si>
  <si>
    <t>5-9, PALMENGARTENSTRASSE</t>
  </si>
  <si>
    <t>KFWIDEFFXXX</t>
  </si>
  <si>
    <t>Kieler Volksbank eG</t>
  </si>
  <si>
    <t>Europaplatz 5</t>
  </si>
  <si>
    <t>GENODEF1KIL</t>
  </si>
  <si>
    <t>KOREA EXCHANGE BANK (DEUTSCHLAND) AG</t>
  </si>
  <si>
    <t>BOCKENHEIMER LANDSTRASSE 51-53</t>
  </si>
  <si>
    <t>KOEXDEFAXXX</t>
  </si>
  <si>
    <t>Kreis- und Stadsparkasse Unna-Kamen</t>
  </si>
  <si>
    <t>Bahnhofstrasse 37</t>
  </si>
  <si>
    <t>Unna</t>
  </si>
  <si>
    <t>WELADED1UNN</t>
  </si>
  <si>
    <t>Kreis- und Stadtsparkasse Erding-Dorfen</t>
  </si>
  <si>
    <t>Alois-Schiessl-Platz 4</t>
  </si>
  <si>
    <t>Erding</t>
  </si>
  <si>
    <t>BYLADEM1ERD</t>
  </si>
  <si>
    <t>Kreis- und Stadtsparkasse Kaufbeuren</t>
  </si>
  <si>
    <t>Ludwigstr. 26</t>
  </si>
  <si>
    <t>Kaufbeuren</t>
  </si>
  <si>
    <t>BYLADEM1KFB</t>
  </si>
  <si>
    <t>Kreis- und Stadtsparkasse Wasserburg am Inn</t>
  </si>
  <si>
    <t>Rosenheimer Str. 1</t>
  </si>
  <si>
    <t>Wasserburg am Inn</t>
  </si>
  <si>
    <t>BYLADEM1WSB</t>
  </si>
  <si>
    <t>Kreissparkasse Ahrweiler</t>
  </si>
  <si>
    <t>Wilhelmstrasse 1</t>
  </si>
  <si>
    <t>Bad Neuenahr-Ahrweiler</t>
  </si>
  <si>
    <t>MALADE51AHR</t>
  </si>
  <si>
    <t>Kreissparkasse Anhalt-Bitterfeld</t>
  </si>
  <si>
    <t>Lindenstr. 27</t>
  </si>
  <si>
    <t>Bitterfeld-Wolfen</t>
  </si>
  <si>
    <t>NOLADE21BTF</t>
  </si>
  <si>
    <t>Kreissparkasse Augsburg</t>
  </si>
  <si>
    <t>Martin-Luther-Platz 5</t>
  </si>
  <si>
    <t>BYLADEM1AUG</t>
  </si>
  <si>
    <t>Kreissparkasse Bautzen</t>
  </si>
  <si>
    <t>Kornmarkt 1</t>
  </si>
  <si>
    <t>Bautzen</t>
  </si>
  <si>
    <t>SOLADES1BAT</t>
  </si>
  <si>
    <t>Kreissparkasse Bersenbrueck</t>
  </si>
  <si>
    <t>Lindenstr. 4</t>
  </si>
  <si>
    <t>Bersenbrueck</t>
  </si>
  <si>
    <t>NOLADE21BEB</t>
  </si>
  <si>
    <t>Kreissparkasse Biberach</t>
  </si>
  <si>
    <t>Zeppelinring 27 - 29</t>
  </si>
  <si>
    <t>Biberach</t>
  </si>
  <si>
    <t>SBCRDE66XXX</t>
  </si>
  <si>
    <t>Kreissparkasse Birkenfeld</t>
  </si>
  <si>
    <t>Auf der Idar 2</t>
  </si>
  <si>
    <t>Idar-Oberstein</t>
  </si>
  <si>
    <t>BILADE55XXX</t>
  </si>
  <si>
    <t>Kreissparkasse Bitburg- Pruem</t>
  </si>
  <si>
    <t>Triererstr. 46</t>
  </si>
  <si>
    <t>Bitburg</t>
  </si>
  <si>
    <t>MALADE51BIT</t>
  </si>
  <si>
    <t>Kreissparkasse Boeblingen</t>
  </si>
  <si>
    <t>Wolfgang-Brumme-Allee 1</t>
  </si>
  <si>
    <t>Boeblingen</t>
  </si>
  <si>
    <t>BBKRDE6BXXX</t>
  </si>
  <si>
    <t>Kreissparkasse Boerde</t>
  </si>
  <si>
    <t>Lindenstr. 17-18</t>
  </si>
  <si>
    <t>Oschersleben</t>
  </si>
  <si>
    <t>NOLADE21HDL</t>
  </si>
  <si>
    <t>Kreissparkasse Doebeln</t>
  </si>
  <si>
    <t>Erich-Heckel-Platz 1</t>
  </si>
  <si>
    <t>Doebeln</t>
  </si>
  <si>
    <t>SOLADES1DLN</t>
  </si>
  <si>
    <t>Kreissparkasse Duesseldorf</t>
  </si>
  <si>
    <t>Kasernenstrasse 69</t>
  </si>
  <si>
    <t>WELADED1KSD</t>
  </si>
  <si>
    <t>Kreissparkasse Eichsfeld</t>
  </si>
  <si>
    <t>Franz-Weinrich-Strasse 1</t>
  </si>
  <si>
    <t>Leinfelde-Worbis</t>
  </si>
  <si>
    <t>HELADEF1EIC</t>
  </si>
  <si>
    <t>Kreissparkasse Esslingen-Nuertingen</t>
  </si>
  <si>
    <t>ESSLDE66XXX</t>
  </si>
  <si>
    <t>Kreissparkasse Euskirchen</t>
  </si>
  <si>
    <t>Von-Siemens-Strasse 8</t>
  </si>
  <si>
    <t>Euskirchen</t>
  </si>
  <si>
    <t>WELADED1EUS</t>
  </si>
  <si>
    <t>Kreissparkasse Fallingbostel in Walsrode</t>
  </si>
  <si>
    <t>Moorstrasse 1</t>
  </si>
  <si>
    <t>Walsrode</t>
  </si>
  <si>
    <t>NOLADE21WAL</t>
  </si>
  <si>
    <t>Kreissparkasse Freudenstadt</t>
  </si>
  <si>
    <t>Stuttgarter strasse 31</t>
  </si>
  <si>
    <t>Freudenstadt</t>
  </si>
  <si>
    <t>SOLADES1FDS</t>
  </si>
  <si>
    <t>Kreissparkasse Garmisch-Partenkirchen</t>
  </si>
  <si>
    <t>Bahnhofstr. 40 - 42</t>
  </si>
  <si>
    <t>Garmisch-Partenkirchen</t>
  </si>
  <si>
    <t>BYLADEM1GAP</t>
  </si>
  <si>
    <t>Kreissparkasse Gelnhausen</t>
  </si>
  <si>
    <t>Barbarossastrasse 2</t>
  </si>
  <si>
    <t>Gelnhausen</t>
  </si>
  <si>
    <t>HELADEF1GEL</t>
  </si>
  <si>
    <t>Kreissparkasse Goeppingen</t>
  </si>
  <si>
    <t>Marktstrasse 2</t>
  </si>
  <si>
    <t>GOPSDE6GXXX</t>
  </si>
  <si>
    <t>Kreissparkasse Gotha</t>
  </si>
  <si>
    <t>Lutherstrasse 2-4</t>
  </si>
  <si>
    <t>Gotha</t>
  </si>
  <si>
    <t>HELADEF1GTH</t>
  </si>
  <si>
    <t>Kreissparkasse Grafschaft Bentheim zu Nordhorn</t>
  </si>
  <si>
    <t>Postfach 1749</t>
  </si>
  <si>
    <t>NOLADE21NOH</t>
  </si>
  <si>
    <t>Kreissparkasse Grafschaft Diepholz</t>
  </si>
  <si>
    <t>Wellestr. 24</t>
  </si>
  <si>
    <t>Diepholz</t>
  </si>
  <si>
    <t>BRLADE21DHZ</t>
  </si>
  <si>
    <t>Kreissparkasse Gross-Gerau</t>
  </si>
  <si>
    <t>Darmstaedter Str. 22</t>
  </si>
  <si>
    <t>Gross-Gerau</t>
  </si>
  <si>
    <t>HELADEF1GRG</t>
  </si>
  <si>
    <t>Kreissparkasse Halle</t>
  </si>
  <si>
    <t>Bahnhofstrasse 27</t>
  </si>
  <si>
    <t>Halle</t>
  </si>
  <si>
    <t>WELADED1HAW</t>
  </si>
  <si>
    <t>Kreissparkasse Heidenheim</t>
  </si>
  <si>
    <t>Schnaitheimer strasse 12</t>
  </si>
  <si>
    <t>SOLADES1HDH</t>
  </si>
  <si>
    <t>Kreissparkasse Heilbronn</t>
  </si>
  <si>
    <t>Am Wollhaus 14</t>
  </si>
  <si>
    <t>HEISDE66XXX</t>
  </si>
  <si>
    <t>Kreissparkasse Heinsberg</t>
  </si>
  <si>
    <t>Dr.-Eberle-Platz 1</t>
  </si>
  <si>
    <t>Erkelenz</t>
  </si>
  <si>
    <t>WELADED1ERK</t>
  </si>
  <si>
    <t>Kreissparkasse Herzogtum-Lauenburg</t>
  </si>
  <si>
    <t>Am Markt 4-5</t>
  </si>
  <si>
    <t>Ratzeburg</t>
  </si>
  <si>
    <t>NOLADE21RZB</t>
  </si>
  <si>
    <t>Kreissparkasse Hildburghausen</t>
  </si>
  <si>
    <t>Friedrich-Rueckert-Str. 14-18</t>
  </si>
  <si>
    <t>Hildburghausen</t>
  </si>
  <si>
    <t>HELADEF1HIL</t>
  </si>
  <si>
    <t>Kreissparkasse Kelheim</t>
  </si>
  <si>
    <t>Schaefflerstr. 3</t>
  </si>
  <si>
    <t>Kelheim</t>
  </si>
  <si>
    <t>BYLADEM1KEH</t>
  </si>
  <si>
    <t>Kreissparkasse Koeln</t>
  </si>
  <si>
    <t>Neumarkt 18-24</t>
  </si>
  <si>
    <t>COKSDE33XXX</t>
  </si>
  <si>
    <t>Kreissparkasse Kusel</t>
  </si>
  <si>
    <t>Gartenstr. 4</t>
  </si>
  <si>
    <t>Kusel</t>
  </si>
  <si>
    <t>MALADE51KUS</t>
  </si>
  <si>
    <t>Kreissparkasse Limburg</t>
  </si>
  <si>
    <t>Schiede 41</t>
  </si>
  <si>
    <t>Limburg/Lahn</t>
  </si>
  <si>
    <t>HELADEF1LIM</t>
  </si>
  <si>
    <t>Kreissparkasse Ludwigsburg</t>
  </si>
  <si>
    <t>Schillerplatz 6</t>
  </si>
  <si>
    <t>Ludwigsburg</t>
  </si>
  <si>
    <t>SOLADES1LBG</t>
  </si>
  <si>
    <t>Kreissparkasse Mayen</t>
  </si>
  <si>
    <t>St.-Veit-strasse 22-24</t>
  </si>
  <si>
    <t>Mayen</t>
  </si>
  <si>
    <t>MALADE51MYN</t>
  </si>
  <si>
    <t>Kreissparkasse Melle</t>
  </si>
  <si>
    <t>Muehlenstr. 28</t>
  </si>
  <si>
    <t>Melle</t>
  </si>
  <si>
    <t>NOLADE21MEL</t>
  </si>
  <si>
    <t>Kreissparkasse Miesbach-Tegernsee</t>
  </si>
  <si>
    <t>Bahnhofplatz 2</t>
  </si>
  <si>
    <t>Miesbach</t>
  </si>
  <si>
    <t>BYLADEM1MIB</t>
  </si>
  <si>
    <t>Kreissparkasse Muenchen-Starnberg Ebersberg</t>
  </si>
  <si>
    <t>Sendlinger-Tor-Platz 1</t>
  </si>
  <si>
    <t>BYLADEM1KMS</t>
  </si>
  <si>
    <t>Kreissparkasse Nordhausen</t>
  </si>
  <si>
    <t>Kornmarkt 9</t>
  </si>
  <si>
    <t>Nordhausen</t>
  </si>
  <si>
    <t>HELADEF1NOR</t>
  </si>
  <si>
    <t>Kreissparkasse Northeim</t>
  </si>
  <si>
    <t>Am Muenster 29</t>
  </si>
  <si>
    <t>Northeim</t>
  </si>
  <si>
    <t>NOLADE21NOM</t>
  </si>
  <si>
    <t>Kreissparkasse Ostalb</t>
  </si>
  <si>
    <t>Bahnhofstrasse 4</t>
  </si>
  <si>
    <t>Aalen</t>
  </si>
  <si>
    <t>OASPDE6AXXX</t>
  </si>
  <si>
    <t>Kreissparkasse Ravensburg</t>
  </si>
  <si>
    <t>Meersburger strasse 1</t>
  </si>
  <si>
    <t>Ravensburg</t>
  </si>
  <si>
    <t>SOLADES1RVB</t>
  </si>
  <si>
    <t>Kreissparkasse Reutlingen</t>
  </si>
  <si>
    <t>Tuebinger strasse 74</t>
  </si>
  <si>
    <t>Reutlingen</t>
  </si>
  <si>
    <t>SOLADES1REU</t>
  </si>
  <si>
    <t>Kreissparkasse Rhein-Hunsrueck</t>
  </si>
  <si>
    <t>Vor dem Tor 1</t>
  </si>
  <si>
    <t>Simmern</t>
  </si>
  <si>
    <t>MALADE51SIM</t>
  </si>
  <si>
    <t>Kreissparkasse Rottweil</t>
  </si>
  <si>
    <t>Koenigstrasse 44</t>
  </si>
  <si>
    <t>Rottweil</t>
  </si>
  <si>
    <t>SOLADES1RWL</t>
  </si>
  <si>
    <t>Kreissparkasse Saale-Orla</t>
  </si>
  <si>
    <t>Am Sparkassenplatz 1</t>
  </si>
  <si>
    <t>Schleiz</t>
  </si>
  <si>
    <t>HELADEF1SOK</t>
  </si>
  <si>
    <t>Kreissparkasse Saalfeld-Rudolstadt</t>
  </si>
  <si>
    <t>Markt 20</t>
  </si>
  <si>
    <t>Saalfeld</t>
  </si>
  <si>
    <t>HELADEF1SAR</t>
  </si>
  <si>
    <t>Kreissparkasse Saarlouis</t>
  </si>
  <si>
    <t>Kleiner Markt</t>
  </si>
  <si>
    <t>Saarlouis</t>
  </si>
  <si>
    <t>KRSADE55XXX</t>
  </si>
  <si>
    <t>Kreissparkasse Saarpfalz</t>
  </si>
  <si>
    <t>Talstr. 30</t>
  </si>
  <si>
    <t>Homburg</t>
  </si>
  <si>
    <t>SALADE51HOM</t>
  </si>
  <si>
    <t>Kreissparkasse Schluechtern</t>
  </si>
  <si>
    <t>Obertorstrasse 45</t>
  </si>
  <si>
    <t>Schluechtern</t>
  </si>
  <si>
    <t>HELADEF1SLU</t>
  </si>
  <si>
    <t>Kreissparkasse Schwalm-Eder</t>
  </si>
  <si>
    <t>Melsungen</t>
  </si>
  <si>
    <t>HELADEF1MEG</t>
  </si>
  <si>
    <t>Kreissparkasse Soltau</t>
  </si>
  <si>
    <t>Ruehberg 9-11</t>
  </si>
  <si>
    <t>Soltau</t>
  </si>
  <si>
    <t>NOLADE21SOL</t>
  </si>
  <si>
    <t>Kreissparkasse St. Wendel</t>
  </si>
  <si>
    <t>Bahnhofstrasse 21-25</t>
  </si>
  <si>
    <t>St. Wendel</t>
  </si>
  <si>
    <t>SALADE51WND</t>
  </si>
  <si>
    <t>Kreissparkasse Stade</t>
  </si>
  <si>
    <t>Gr. Schmiedestr. 12</t>
  </si>
  <si>
    <t>Stade</t>
  </si>
  <si>
    <t>NOLADE21STK</t>
  </si>
  <si>
    <t>Kreissparkasse Steinfurt</t>
  </si>
  <si>
    <t>Bachstrasse 14</t>
  </si>
  <si>
    <t>Ibbenbueren</t>
  </si>
  <si>
    <t>WELADED1STF</t>
  </si>
  <si>
    <t>Kreissparkasse Stendal</t>
  </si>
  <si>
    <t>Arneburger Str. 28</t>
  </si>
  <si>
    <t>Stendal</t>
  </si>
  <si>
    <t>NOLADE21SDL</t>
  </si>
  <si>
    <t>Kreissparkasse Syke</t>
  </si>
  <si>
    <t>Muehlendamm 4</t>
  </si>
  <si>
    <t>Syke</t>
  </si>
  <si>
    <t>BRLADE21SYK</t>
  </si>
  <si>
    <t>Kreissparkasse Traunstein-Trostberg</t>
  </si>
  <si>
    <t>Postfach 1469</t>
  </si>
  <si>
    <t>Traunstein</t>
  </si>
  <si>
    <t>BYLADEM1TST</t>
  </si>
  <si>
    <t>Kreissparkasse Tuebingen</t>
  </si>
  <si>
    <t>Muehlbackerstrasse 2</t>
  </si>
  <si>
    <t>Tuebingen</t>
  </si>
  <si>
    <t>SOLADES1TUB</t>
  </si>
  <si>
    <t>Kreissparkasse Tuttlingen</t>
  </si>
  <si>
    <t>Bahnhofstrasse 89 - 91</t>
  </si>
  <si>
    <t>Tuttlingen</t>
  </si>
  <si>
    <t>SOLADES1TUT</t>
  </si>
  <si>
    <t>Kreissparkasse Verden</t>
  </si>
  <si>
    <t>Ostertorstrasse 16</t>
  </si>
  <si>
    <t>Verden</t>
  </si>
  <si>
    <t>BRLADE21VER</t>
  </si>
  <si>
    <t>Kreissparkasse Vulkaneifel</t>
  </si>
  <si>
    <t>Leopoldstr. 13</t>
  </si>
  <si>
    <t>Daun</t>
  </si>
  <si>
    <t>MALADE51DAU</t>
  </si>
  <si>
    <t>Kreissparkasse Waiblingen</t>
  </si>
  <si>
    <t>Alter Postplatz 8</t>
  </si>
  <si>
    <t>Waiblingen</t>
  </si>
  <si>
    <t>SOLADES1WBN</t>
  </si>
  <si>
    <t>Kreissparkasse Weilburg</t>
  </si>
  <si>
    <t>Odersbacher Weg 1</t>
  </si>
  <si>
    <t>Weilburg</t>
  </si>
  <si>
    <t>HELADEF1WEI</t>
  </si>
  <si>
    <t>Kreissparkasse Wiedenbrueck</t>
  </si>
  <si>
    <t>Wasserstrasse 8 - 12</t>
  </si>
  <si>
    <t>Rheda-Wiedenbrueck</t>
  </si>
  <si>
    <t>WELADED1WDB</t>
  </si>
  <si>
    <t>KT BANK AG</t>
  </si>
  <si>
    <t>Platz der Einheit 1</t>
  </si>
  <si>
    <t>KTAGDEFFXXX</t>
  </si>
  <si>
    <t>Kurhessische Landbank eG</t>
  </si>
  <si>
    <t>Wolfsschlucht 15</t>
  </si>
  <si>
    <t>GENODEF1KS2</t>
  </si>
  <si>
    <t>Kyffhaeusersparkasse Artern-Sondershausen</t>
  </si>
  <si>
    <t>Ulrich-von-Hutten-Str. 19</t>
  </si>
  <si>
    <t>Sondershausen</t>
  </si>
  <si>
    <t>HELADEF1KYF</t>
  </si>
  <si>
    <t>Landbank Horlofftal eG</t>
  </si>
  <si>
    <t>Bingenheimer Str 36-38</t>
  </si>
  <si>
    <t>Reichelsheim</t>
  </si>
  <si>
    <t>GENODE51REW</t>
  </si>
  <si>
    <t>Landesbank Baden-Wuerttemberg (LBBW)</t>
  </si>
  <si>
    <t>Am Hauptbahnhof 2</t>
  </si>
  <si>
    <t>SOLADESTXXX</t>
  </si>
  <si>
    <t>Landesbank Hessen-Thueringen (Helaba)</t>
  </si>
  <si>
    <t>Neue Mainzer Str. 52-58</t>
  </si>
  <si>
    <t>HELADEFFXXX</t>
  </si>
  <si>
    <t>Landesbank Saar (SaarLB)</t>
  </si>
  <si>
    <t>Ursulinenstrasse 2</t>
  </si>
  <si>
    <t>SALADE55XXX</t>
  </si>
  <si>
    <t>LANDESKREDITBANK BADEN-WUERTTEMBERG-FOERDERBANK (L-Bank)</t>
  </si>
  <si>
    <t>Zahlungsverkehr</t>
  </si>
  <si>
    <t>LKBWDE6KXXX</t>
  </si>
  <si>
    <t>Landessparkasse zu Oldenburg</t>
  </si>
  <si>
    <t>Oldenburg</t>
  </si>
  <si>
    <t>SLZODE22XXX</t>
  </si>
  <si>
    <t>LANDWIRTSCHAFTLICHE RENTENBANK</t>
  </si>
  <si>
    <t>2, HOCHSTRASSE</t>
  </si>
  <si>
    <t>LAREDEFFXXX</t>
  </si>
  <si>
    <t>LBS NORDDEUTSCHE LANDESBAUSPARKASSE</t>
  </si>
  <si>
    <t>Kattenbrookstrift 33</t>
  </si>
  <si>
    <t>NOLADE21LBS</t>
  </si>
  <si>
    <t>LBS OSTDEUTSCHE LANDESBAUSPARKASSE AG</t>
  </si>
  <si>
    <t>AM LUFTSCHIFFHAFEN 1</t>
  </si>
  <si>
    <t>LBSODEB1XXX</t>
  </si>
  <si>
    <t>LBS Westdeutsche Landesbausparkasse</t>
  </si>
  <si>
    <t>Himmelreichallee 40</t>
  </si>
  <si>
    <t>LBSWDE31XXX</t>
  </si>
  <si>
    <t>Leipziger Volksbank eG</t>
  </si>
  <si>
    <t>Schillerstr. 3</t>
  </si>
  <si>
    <t>Leipzig</t>
  </si>
  <si>
    <t>GENODEF1LVB</t>
  </si>
  <si>
    <t>levoBank eG</t>
  </si>
  <si>
    <t>Poststr. 1</t>
  </si>
  <si>
    <t>Lebach</t>
  </si>
  <si>
    <t>GENODE51LEB</t>
  </si>
  <si>
    <t>LFA FOERDERBANK BAYERN</t>
  </si>
  <si>
    <t>17, KOENIGINSTRASSE</t>
  </si>
  <si>
    <t>LFFBDEMMXXX</t>
  </si>
  <si>
    <t>LIGA Bank eG</t>
  </si>
  <si>
    <t>Dr-Theobald-Schrems-Str 3</t>
  </si>
  <si>
    <t>Regensburg</t>
  </si>
  <si>
    <t>GENODEF1M05</t>
  </si>
  <si>
    <t>Lloyds Bank GmbH</t>
  </si>
  <si>
    <t>Karl-Liebknecht Str 5</t>
  </si>
  <si>
    <t>BOFSDEB1XXX</t>
  </si>
  <si>
    <t>M.M. Warburg &amp; CO</t>
  </si>
  <si>
    <t>Ferdinandstrasse 75</t>
  </si>
  <si>
    <t>WBWCDEHHXXX</t>
  </si>
  <si>
    <t>M.M.Warburg &amp; CO Hypothekenbank AG</t>
  </si>
  <si>
    <t>Colonnaden 5</t>
  </si>
  <si>
    <t>MMWHDEH1XXX</t>
  </si>
  <si>
    <t>Maerkische Bank eG</t>
  </si>
  <si>
    <t>Bahnhofstr. 21</t>
  </si>
  <si>
    <t>Hagen</t>
  </si>
  <si>
    <t>GENODEM1HGN</t>
  </si>
  <si>
    <t>MAINFIRST BANK AG</t>
  </si>
  <si>
    <t>SPEICHERSTRASSE 57</t>
  </si>
  <si>
    <t>MAIFDEF1XXX</t>
  </si>
  <si>
    <t>Mainzer Volksbank eG</t>
  </si>
  <si>
    <t>Neubrunnenstr. 2</t>
  </si>
  <si>
    <t>MVBMDE55XXX</t>
  </si>
  <si>
    <t>Marcard, Stein &amp; Co AG</t>
  </si>
  <si>
    <t>Ballindamm 36</t>
  </si>
  <si>
    <t>MCRDDEHHXXX</t>
  </si>
  <si>
    <t>MAX HEINR.SUTOR OHG</t>
  </si>
  <si>
    <t>HERMANNSTRASSE 46</t>
  </si>
  <si>
    <t>MHSBDEHBXXX</t>
  </si>
  <si>
    <t>MAZDA BANK, NIEDERLASSUNG DER FCE BANK PLC.</t>
  </si>
  <si>
    <t>73, HITDORFER STRASSE</t>
  </si>
  <si>
    <t>LEVERKUSEN</t>
  </si>
  <si>
    <t>MAZDDED1XXX</t>
  </si>
  <si>
    <t>mediserv Bank GmbH</t>
  </si>
  <si>
    <t>Am Halberg 6</t>
  </si>
  <si>
    <t>MEGHDE81XXX</t>
  </si>
  <si>
    <t>Mendener Bank eG</t>
  </si>
  <si>
    <t>Heidestrasse 80</t>
  </si>
  <si>
    <t>Menden</t>
  </si>
  <si>
    <t>GENODEM1MEN</t>
  </si>
  <si>
    <t>Mercedes-Benz Bank AG</t>
  </si>
  <si>
    <t>Siemensstrasse 7</t>
  </si>
  <si>
    <t>MEBEDE6SDCB</t>
  </si>
  <si>
    <t>Merck Finck Privatbankiers AG</t>
  </si>
  <si>
    <t>Pacellistrasse 16</t>
  </si>
  <si>
    <t>MEFIDEMMXXX</t>
  </si>
  <si>
    <t>MERKUR BANK KGaA</t>
  </si>
  <si>
    <t>Bayerstrasse 33</t>
  </si>
  <si>
    <t>GENODEF1M06</t>
  </si>
  <si>
    <t>MHB BANK AG</t>
  </si>
  <si>
    <t>Niedenau 61 â€“ 63</t>
  </si>
  <si>
    <t>FRANKFURT</t>
  </si>
  <si>
    <t>MHBFDEFFXXX</t>
  </si>
  <si>
    <t>Middle East Bank, Munich Branch</t>
  </si>
  <si>
    <t>Landsberger Strasse 406</t>
  </si>
  <si>
    <t>KHMIDEMMXXX</t>
  </si>
  <si>
    <t>Misr Bank-Europe GmbH</t>
  </si>
  <si>
    <t>Marienstrasse 15</t>
  </si>
  <si>
    <t>MIBEDEFFXXX</t>
  </si>
  <si>
    <t>Mittelbrandenburgische Sparkasse in Potsdam</t>
  </si>
  <si>
    <t>Saarmunder Str. 61</t>
  </si>
  <si>
    <t>Potsdam</t>
  </si>
  <si>
    <t>WELADED1PMB</t>
  </si>
  <si>
    <t>MIZUHO BANK LTD. DUESSELDORF BRANCH</t>
  </si>
  <si>
    <t>Benrather Strasse 18-20</t>
  </si>
  <si>
    <t>DUESSELDORF</t>
  </si>
  <si>
    <t>MHCBDEDDXXX</t>
  </si>
  <si>
    <t>MKB Mittelrheinische Bank GmbH</t>
  </si>
  <si>
    <t>Ferdinand-Sauerbruch-Str. 7</t>
  </si>
  <si>
    <t>Koblenz</t>
  </si>
  <si>
    <t>MKBKDE51XXX</t>
  </si>
  <si>
    <t>MKB Mittelstandskreditbank AG</t>
  </si>
  <si>
    <t>Fangdieckstrasse 45</t>
  </si>
  <si>
    <t>GENODEF1MKB</t>
  </si>
  <si>
    <t>MLP Banking AG</t>
  </si>
  <si>
    <t>Alte Heer Str. 40</t>
  </si>
  <si>
    <t>Wiesloch</t>
  </si>
  <si>
    <t>MLPBDE61XXX</t>
  </si>
  <si>
    <t>Muenchener Hypothekenbank eG</t>
  </si>
  <si>
    <t>Karl-Scharnagl-Ring 10</t>
  </si>
  <si>
    <t>MHYPDEMMXXX</t>
  </si>
  <si>
    <t>Muenchner Bank eG</t>
  </si>
  <si>
    <t>Frauenplatz 2</t>
  </si>
  <si>
    <t>GENODEF1M01</t>
  </si>
  <si>
    <t>Muensterlaendische Bank Thie &amp; Co.KG</t>
  </si>
  <si>
    <t>Alter Steinweg 1</t>
  </si>
  <si>
    <t>MLBKDEH1MUE</t>
  </si>
  <si>
    <t>Mueritz-Sparkasse</t>
  </si>
  <si>
    <t>Friedensstrasse 9-10</t>
  </si>
  <si>
    <t>Waren(Mueritz)</t>
  </si>
  <si>
    <t>NOLADE21WRN</t>
  </si>
  <si>
    <t>N26 Bank GmbH</t>
  </si>
  <si>
    <t>Klosterstrasse 62</t>
  </si>
  <si>
    <t>NTSBDEB1XXX</t>
  </si>
  <si>
    <t>Nassauische Sparkasse (Naspa)</t>
  </si>
  <si>
    <t>Rheinstr. 42-46</t>
  </si>
  <si>
    <t>NASSDE55XXX</t>
  </si>
  <si>
    <t>NATIONAL BANK OF PAKISTAN, FRANKFURT</t>
  </si>
  <si>
    <t>HOLZGRABEN 31</t>
  </si>
  <si>
    <t>NBPADEFFXXX</t>
  </si>
  <si>
    <t>National-Bank Aktiengesellschaft</t>
  </si>
  <si>
    <t>Theaterplatz 8</t>
  </si>
  <si>
    <t>NBAGDE3EXXX</t>
  </si>
  <si>
    <t>NATIXIS Pfandbriefbank AG</t>
  </si>
  <si>
    <t>Im Trutz Frankfurt 55</t>
  </si>
  <si>
    <t>NATXDEFPXXX</t>
  </si>
  <si>
    <t>net-m privatbank 1891 AG</t>
  </si>
  <si>
    <t>Odeonsplatz 18</t>
  </si>
  <si>
    <t>BVWBDE2WXXX</t>
  </si>
  <si>
    <t>NIBC Bank Deutschland AG</t>
  </si>
  <si>
    <t>Neue Mainzer Strasse 52</t>
  </si>
  <si>
    <t>GABKDE31XXX</t>
  </si>
  <si>
    <t>Niederrheinische Sparkasse RheinLippe</t>
  </si>
  <si>
    <t>Bismarckstr. 5</t>
  </si>
  <si>
    <t>Wesel</t>
  </si>
  <si>
    <t>WELADED1WES</t>
  </si>
  <si>
    <t>Norddeutsche Landesbank Girozentrale</t>
  </si>
  <si>
    <t>Friedrichswall 10</t>
  </si>
  <si>
    <t>NOLADE2HXXX</t>
  </si>
  <si>
    <t>Nord-Ostsee Sparkasse</t>
  </si>
  <si>
    <t>Holm 22-28</t>
  </si>
  <si>
    <t>Flensburg</t>
  </si>
  <si>
    <t>NOLADE21NOS</t>
  </si>
  <si>
    <t>Nordthueringer Volksbank eG</t>
  </si>
  <si>
    <t>Taschenberg 1-2</t>
  </si>
  <si>
    <t>GENODEF1NDS</t>
  </si>
  <si>
    <t>Norisbank GmbH</t>
  </si>
  <si>
    <t>Reuterstrasse 122</t>
  </si>
  <si>
    <t>Bonn</t>
  </si>
  <si>
    <t>NORSDE51XXX</t>
  </si>
  <si>
    <t>North Channel Bank GmbH and Co. KG</t>
  </si>
  <si>
    <t>Erthalstrasse 1, Bonifaziusturm B (22. Stock)</t>
  </si>
  <si>
    <t>GENODEF1OGK</t>
  </si>
  <si>
    <t>NRW. BANK</t>
  </si>
  <si>
    <t>KAVALLERIESTR. 22</t>
  </si>
  <si>
    <t>NRWBDEDMXXX</t>
  </si>
  <si>
    <t>ODDO BHF Aktiengesellschaft</t>
  </si>
  <si>
    <t>Bockenheimer Landstrasse 10</t>
  </si>
  <si>
    <t>BHFBDEFFXXX</t>
  </si>
  <si>
    <t>Oldenburgische Landesbank AG</t>
  </si>
  <si>
    <t>Stau 15-17</t>
  </si>
  <si>
    <t>OLBODEH2XXX</t>
  </si>
  <si>
    <t>Onstmettinger Bank eG</t>
  </si>
  <si>
    <t>Heinrich-Heine-Str 17</t>
  </si>
  <si>
    <t>Albstadt</t>
  </si>
  <si>
    <t>GENODES1ONS</t>
  </si>
  <si>
    <t>ONVISTA BANK GmbH</t>
  </si>
  <si>
    <t>Wildunger Strasse 6a</t>
  </si>
  <si>
    <t>Frankfurt Am Main</t>
  </si>
  <si>
    <t>BOURDEFFXXX</t>
  </si>
  <si>
    <t>Opel Bank SA branch Germany</t>
  </si>
  <si>
    <t>MAINZER STRASSE 190</t>
  </si>
  <si>
    <t>RUESSELSHEIM</t>
  </si>
  <si>
    <t>GMGGDE51XXX</t>
  </si>
  <si>
    <t>Ostfriesische Volksbank eG</t>
  </si>
  <si>
    <t>Muehlenstr. 6-12</t>
  </si>
  <si>
    <t>Leer</t>
  </si>
  <si>
    <t>GENODEF1LER</t>
  </si>
  <si>
    <t>Ostsaechsische Sparkasse Dresden</t>
  </si>
  <si>
    <t>Guentzplatz 5</t>
  </si>
  <si>
    <t>Dresden</t>
  </si>
  <si>
    <t>OSDDDE81XXX</t>
  </si>
  <si>
    <t>OstseeSparkasse Rostock</t>
  </si>
  <si>
    <t>Am Voegenteich 23</t>
  </si>
  <si>
    <t>Rostock</t>
  </si>
  <si>
    <t>NOLADE21ROS</t>
  </si>
  <si>
    <t>Otto M. Schroeder Bank AG</t>
  </si>
  <si>
    <t>Bleichenbruecke 11</t>
  </si>
  <si>
    <t>OSCBDEH1XXX</t>
  </si>
  <si>
    <t>Oyak Anker Bank GmbH</t>
  </si>
  <si>
    <t>Lyoner Strasse 9</t>
  </si>
  <si>
    <t>OYAKDE5KXXX</t>
  </si>
  <si>
    <t>Pax-Bank eG</t>
  </si>
  <si>
    <t>Von-Werth-Str. 25-27</t>
  </si>
  <si>
    <t>GENODED1PAX</t>
  </si>
  <si>
    <t>PAYCENTER GMBH</t>
  </si>
  <si>
    <t>MAX-LEHNERSTRASSE 1A</t>
  </si>
  <si>
    <t>FREISING</t>
  </si>
  <si>
    <t>PAGMDEM1XXX</t>
  </si>
  <si>
    <t>Pommersche Volksbank eG</t>
  </si>
  <si>
    <t>Moenchstr. 24</t>
  </si>
  <si>
    <t>Stralsund</t>
  </si>
  <si>
    <t>GENODEF1HST</t>
  </si>
  <si>
    <t>PORTIGON AG</t>
  </si>
  <si>
    <t>Att. Linde Wolke Dept 001-57600 Voelklinger Str. 4</t>
  </si>
  <si>
    <t>PORTDEDDXXX</t>
  </si>
  <si>
    <t>PROCREDIT BANK AG</t>
  </si>
  <si>
    <t>ROHMERPLATZ 33-37</t>
  </si>
  <si>
    <t>PRCBDEFFXXX</t>
  </si>
  <si>
    <t>PSA Bank Deutschland GmbH</t>
  </si>
  <si>
    <t>Siemensstrasse 10</t>
  </si>
  <si>
    <t>Neu-Isenburg</t>
  </si>
  <si>
    <t>BPNDDE52XXX</t>
  </si>
  <si>
    <t>PSD Bank Berlin-Brandenburg eG</t>
  </si>
  <si>
    <t>Handjerystr. 34-36</t>
  </si>
  <si>
    <t>GENODEF1P01</t>
  </si>
  <si>
    <t>PSD Bank Braunschweig eG</t>
  </si>
  <si>
    <t>Altstadtmarkt 11</t>
  </si>
  <si>
    <t>Braunschweig</t>
  </si>
  <si>
    <t>GENODEF1P02</t>
  </si>
  <si>
    <t>PSD Bank Hannover eG</t>
  </si>
  <si>
    <t>Jathostr 11</t>
  </si>
  <si>
    <t>GENODEF1P09</t>
  </si>
  <si>
    <t>PSD Bank Hessen-Thueringen eG</t>
  </si>
  <si>
    <t>Mergenthalerallee 31-33</t>
  </si>
  <si>
    <t>Eschborn</t>
  </si>
  <si>
    <t>GENODEF1P06</t>
  </si>
  <si>
    <t>PSD Bank Karlsruhe-Neustadt eG</t>
  </si>
  <si>
    <t>Philipp-Reis-Str. 1</t>
  </si>
  <si>
    <t>GENODEF1P10</t>
  </si>
  <si>
    <t>PSD Bank Kiel eG</t>
  </si>
  <si>
    <t>Kehdenstr. 12-16</t>
  </si>
  <si>
    <t>GENODEF1P11</t>
  </si>
  <si>
    <t>PSD Bank Koblenz eG</t>
  </si>
  <si>
    <t>Casinostr. 51</t>
  </si>
  <si>
    <t>GENODEF1P12</t>
  </si>
  <si>
    <t>PSD Bank Koeln eG</t>
  </si>
  <si>
    <t>Laurenzplatz 2</t>
  </si>
  <si>
    <t>GENODEF1P13</t>
  </si>
  <si>
    <t>PSD Bank Muenchen eG</t>
  </si>
  <si>
    <t>Max-Hempel-Strasse 5</t>
  </si>
  <si>
    <t>GENODEF1P14</t>
  </si>
  <si>
    <t>PSD Bank Niederbayern-Oberpfalz eG</t>
  </si>
  <si>
    <t>Luitpoldstr 20</t>
  </si>
  <si>
    <t>GENODEF1P18</t>
  </si>
  <si>
    <t>PSD Bank Nord eG</t>
  </si>
  <si>
    <t>Schlossstr 10</t>
  </si>
  <si>
    <t>GENODEF1P08</t>
  </si>
  <si>
    <t>PSD Bank Nuernberg eG</t>
  </si>
  <si>
    <t>Willy-Brandt-Platz 8</t>
  </si>
  <si>
    <t>GENODEF1P17</t>
  </si>
  <si>
    <t>PSD Bank RheinNeckarSaar eG</t>
  </si>
  <si>
    <t>Deckerstr 37-39</t>
  </si>
  <si>
    <t>GENODEF1P20</t>
  </si>
  <si>
    <t>PSD Bank Rhein-Ruhr eG</t>
  </si>
  <si>
    <t>Bismarckstr 102</t>
  </si>
  <si>
    <t>GENODEF1P05</t>
  </si>
  <si>
    <t>PSD Bank Westfalen-Lippe eG</t>
  </si>
  <si>
    <t>Hafenplatz 2</t>
  </si>
  <si>
    <t>GENODEF1P15</t>
  </si>
  <si>
    <t>Quirin Privatbank AG</t>
  </si>
  <si>
    <t>KURFRSTENDAMM 119</t>
  </si>
  <si>
    <t>QUBKDEBBXXX</t>
  </si>
  <si>
    <t>Raiffeisen - meine Bank eG</t>
  </si>
  <si>
    <t>Heidecker Str.2</t>
  </si>
  <si>
    <t>Hilpoltstein</t>
  </si>
  <si>
    <t>GENODEF1FYS</t>
  </si>
  <si>
    <t>Raiffeisen Privatbank eG</t>
  </si>
  <si>
    <t>Alte Bahnhofstr. 10</t>
  </si>
  <si>
    <t>GENODE61WIB</t>
  </si>
  <si>
    <t>Raiffeisen Spar+Kreditbank eG</t>
  </si>
  <si>
    <t>Bahnhofstr 8</t>
  </si>
  <si>
    <t>Lauf</t>
  </si>
  <si>
    <t>GENODEF1LAU</t>
  </si>
  <si>
    <t>Raiffeisenbank  Hersbruck eG</t>
  </si>
  <si>
    <t>Martin-Luther-Str 18-20</t>
  </si>
  <si>
    <t>Hersbruck</t>
  </si>
  <si>
    <t>GENODEF1HSB</t>
  </si>
  <si>
    <t>Raiffeisenbank  Wegscheid eG</t>
  </si>
  <si>
    <t>Marktstr. 16</t>
  </si>
  <si>
    <t>Wegscheid</t>
  </si>
  <si>
    <t>GENODEF1WSD</t>
  </si>
  <si>
    <t>Raiffeisenbank "Nahe" eG"</t>
  </si>
  <si>
    <t>Hauptstr 11-13</t>
  </si>
  <si>
    <t>Fischbach</t>
  </si>
  <si>
    <t>GENODED1FIN</t>
  </si>
  <si>
    <t>Raiffeisenbank Adelzhausen-Sielenbach eG</t>
  </si>
  <si>
    <t>Raiffeisenstr 4</t>
  </si>
  <si>
    <t>Adelzhausen</t>
  </si>
  <si>
    <t>GENODEF1ADZ</t>
  </si>
  <si>
    <t>Raiffeisenbank Aichhalden-Hardt-Sulgen eG</t>
  </si>
  <si>
    <t>Schramberger Str. 10</t>
  </si>
  <si>
    <t>Hardt</t>
  </si>
  <si>
    <t>GENODES1HAR</t>
  </si>
  <si>
    <t>Raiffeisenbank Aidlingen eG</t>
  </si>
  <si>
    <t>Hauptstrasse 8</t>
  </si>
  <si>
    <t>Aidlingen</t>
  </si>
  <si>
    <t>GENODES1AID</t>
  </si>
  <si>
    <t>Raiffeisenbank Aiglsbach eG</t>
  </si>
  <si>
    <t>Geisenfelder Str 8</t>
  </si>
  <si>
    <t>Aiglsbach</t>
  </si>
  <si>
    <t>GENODEF1AIG</t>
  </si>
  <si>
    <t>Raiffeisenbank Aindling eG</t>
  </si>
  <si>
    <t>Hauptstr. 17</t>
  </si>
  <si>
    <t>Aindling</t>
  </si>
  <si>
    <t>GENODEF1AIL</t>
  </si>
  <si>
    <t>Raiffeisenbank Aitrang-Ruderatshofen eG</t>
  </si>
  <si>
    <t>Lindenstr 32</t>
  </si>
  <si>
    <t>Aitrang</t>
  </si>
  <si>
    <t>GENODEF1AIT</t>
  </si>
  <si>
    <t>Raiffeisenbank Altdorf-Ergolding eG</t>
  </si>
  <si>
    <t>Lindenstr. 53</t>
  </si>
  <si>
    <t>Ergolding</t>
  </si>
  <si>
    <t>GENODEF1ERG</t>
  </si>
  <si>
    <t>Raiffeisenbank Altdorf-Feucht eG</t>
  </si>
  <si>
    <t>Raiffeisen-Platz 1</t>
  </si>
  <si>
    <t>Feucht</t>
  </si>
  <si>
    <t>GENODEF1FEC</t>
  </si>
  <si>
    <t>Raiffeisenbank Alteglofsheim-Hagelstadt eG</t>
  </si>
  <si>
    <t>Langenerlinger Str 27</t>
  </si>
  <si>
    <t>Hagelstadt</t>
  </si>
  <si>
    <t>GENODEF1HGA</t>
  </si>
  <si>
    <t>Raiffeisenbank Altschweier eG</t>
  </si>
  <si>
    <t>Herrenbergstr. 2</t>
  </si>
  <si>
    <t>Buehl</t>
  </si>
  <si>
    <t>GENODE61ALR</t>
  </si>
  <si>
    <t>Raiffeisenbank Alxing-Bruck eG</t>
  </si>
  <si>
    <t>Dorfstr 8</t>
  </si>
  <si>
    <t>Bruck</t>
  </si>
  <si>
    <t>GENODEF1ALX</t>
  </si>
  <si>
    <t>Raiffeisenbank am Dreisessel eG</t>
  </si>
  <si>
    <t>Dreisesselstr 20</t>
  </si>
  <si>
    <t>Neureichenau</t>
  </si>
  <si>
    <t>GENODEF1NHD</t>
  </si>
  <si>
    <t>Raiffeisenbank Am Goldenen Steig eG</t>
  </si>
  <si>
    <t>Passauer Str 10</t>
  </si>
  <si>
    <t>Roehrnbach</t>
  </si>
  <si>
    <t>GENODEF1RGS</t>
  </si>
  <si>
    <t>Raiffeisenbank Am Kulm eG</t>
  </si>
  <si>
    <t>Bahnhofstr. 13</t>
  </si>
  <si>
    <t>Speichersdorf</t>
  </si>
  <si>
    <t>GENODEF1SPK</t>
  </si>
  <si>
    <t>Raiffeisenbank Anger eG</t>
  </si>
  <si>
    <t>Dorfplatz 17</t>
  </si>
  <si>
    <t>Anger</t>
  </si>
  <si>
    <t>GENODEF1AGE</t>
  </si>
  <si>
    <t>Raiffeisenbank Aresing-Gerolsbach eG</t>
  </si>
  <si>
    <t>Schrobenhausener Str 2</t>
  </si>
  <si>
    <t>Gerolsbach</t>
  </si>
  <si>
    <t>GENODEF1GSB</t>
  </si>
  <si>
    <t>Raiffeisenbank Arnstorf eG</t>
  </si>
  <si>
    <t>Oberer Markt 21</t>
  </si>
  <si>
    <t>Arnstorf</t>
  </si>
  <si>
    <t>GENODEF1ARF</t>
  </si>
  <si>
    <t>Raiffeisenbank Asbach-Burghaun eG</t>
  </si>
  <si>
    <t>Burghaun</t>
  </si>
  <si>
    <t>GENODEF1BHN</t>
  </si>
  <si>
    <t>Raiffeisenbank Aschau-Samerberg eG</t>
  </si>
  <si>
    <t>Kampenwandstr 37</t>
  </si>
  <si>
    <t>Aschau</t>
  </si>
  <si>
    <t>GENODEF1ASU</t>
  </si>
  <si>
    <t>Raiffeisenbank Aschberg eG</t>
  </si>
  <si>
    <t>Roemerstr 33</t>
  </si>
  <si>
    <t>Holzheim</t>
  </si>
  <si>
    <t>GENODEF1HZH</t>
  </si>
  <si>
    <t>Raiffeisenbank Auerbach-Freihung eG</t>
  </si>
  <si>
    <t>Oberer Marktplatz 13</t>
  </si>
  <si>
    <t>Auerbach/Opf.</t>
  </si>
  <si>
    <t>GENODEF1AUO</t>
  </si>
  <si>
    <t>Raiffeisenbank Augsburger Land West eG</t>
  </si>
  <si>
    <t>Augsburger Str. 12</t>
  </si>
  <si>
    <t>Zusmarshausen</t>
  </si>
  <si>
    <t>GENODEF1ZUS</t>
  </si>
  <si>
    <t>Raiffeisenbank Aulendorf eG</t>
  </si>
  <si>
    <t>Hauptstr. 90</t>
  </si>
  <si>
    <t>Aulendorf</t>
  </si>
  <si>
    <t>GENODES1AUL</t>
  </si>
  <si>
    <t>Raiffeisenbank Bad Koetzting eG</t>
  </si>
  <si>
    <t>Zeltendorfer Weg 11</t>
  </si>
  <si>
    <t>Bad Koetzting</t>
  </si>
  <si>
    <t>GENODEF1KTZ</t>
  </si>
  <si>
    <t>Raiffeisenbank Bad Saulgau eG</t>
  </si>
  <si>
    <t>Hauptstr 115</t>
  </si>
  <si>
    <t>Bad Saulgau</t>
  </si>
  <si>
    <t>GENODES1SAG</t>
  </si>
  <si>
    <t>Raiffeisenbank Bad Schussenried eG</t>
  </si>
  <si>
    <t>Wilhelm-Schussen-Str. 25</t>
  </si>
  <si>
    <t>Bad Schussenried</t>
  </si>
  <si>
    <t>GENODES1RBS</t>
  </si>
  <si>
    <t>Raiffeisenbank Bad Windsheim eG</t>
  </si>
  <si>
    <t>Bahnhofplatz 1</t>
  </si>
  <si>
    <t>Bad Windsheim</t>
  </si>
  <si>
    <t>GENODEF1WDS</t>
  </si>
  <si>
    <t>Raiffeisenbank Baisweil-Eggenthal-Friesenried eG</t>
  </si>
  <si>
    <t>Im Tal 1</t>
  </si>
  <si>
    <t>Eggenthal</t>
  </si>
  <si>
    <t>GENODEF1EGB</t>
  </si>
  <si>
    <t>Raiffeisenbank Bechhofen eG</t>
  </si>
  <si>
    <t>Ansbacher Str 34</t>
  </si>
  <si>
    <t>Bechhofen</t>
  </si>
  <si>
    <t>GENODEF1BEH</t>
  </si>
  <si>
    <t>Raiffeisenbank Beilngries eG</t>
  </si>
  <si>
    <t>Beilngries</t>
  </si>
  <si>
    <t>GENODEF1BLN</t>
  </si>
  <si>
    <t>Raiffeisenbank Berghuelen eG</t>
  </si>
  <si>
    <t>Meergaessle 1</t>
  </si>
  <si>
    <t>Berghuelen</t>
  </si>
  <si>
    <t>GENODES1BGH</t>
  </si>
  <si>
    <t>Raiffeisenbank Beuerberg-Eurasburg eG</t>
  </si>
  <si>
    <t>Klosterstr 3</t>
  </si>
  <si>
    <t>Eurasburg</t>
  </si>
  <si>
    <t>GENODEF1EUR</t>
  </si>
  <si>
    <t>Raiffeisenbank Biberach eG</t>
  </si>
  <si>
    <t>Warthausen</t>
  </si>
  <si>
    <t>GENODES1WAR</t>
  </si>
  <si>
    <t>Raiffeisenbank Bibertgrund eG</t>
  </si>
  <si>
    <t>Bahnhofstasse 24</t>
  </si>
  <si>
    <t>Zirndorf</t>
  </si>
  <si>
    <t>GENODEF1ZIR</t>
  </si>
  <si>
    <t>Raiffeisenbank Bidingen eG</t>
  </si>
  <si>
    <t>Tremmelschwanger Str. 11</t>
  </si>
  <si>
    <t>Bidingen</t>
  </si>
  <si>
    <t>GENODEF1BIN</t>
  </si>
  <si>
    <t>Raiffeisenbank Biebergrund-Petersberg eG</t>
  </si>
  <si>
    <t>Im Heiligengarten 3</t>
  </si>
  <si>
    <t>Petersberg</t>
  </si>
  <si>
    <t>GENODEF1PBG</t>
  </si>
  <si>
    <t>Raiffeisenbank Bissingen eG</t>
  </si>
  <si>
    <t>Hohenburgstrasse 3</t>
  </si>
  <si>
    <t>Bissingen</t>
  </si>
  <si>
    <t>GENODEF1BSI</t>
  </si>
  <si>
    <t>Raiffeisenbank Bobingen eG</t>
  </si>
  <si>
    <t>Hochstr. 11</t>
  </si>
  <si>
    <t>Bobingen</t>
  </si>
  <si>
    <t>GENODEF1BOI</t>
  </si>
  <si>
    <t>Raiffeisenbank Boellingertal eG</t>
  </si>
  <si>
    <t>Am Ratsplatz 1</t>
  </si>
  <si>
    <t>GENODES1BOE</t>
  </si>
  <si>
    <t>Raiffeisenbank Bruck eG</t>
  </si>
  <si>
    <t>Bruck i.d.OPf.</t>
  </si>
  <si>
    <t>GENODEF1BUK</t>
  </si>
  <si>
    <t>Raiffeisenbank Buch-Eching eG</t>
  </si>
  <si>
    <t>Eching</t>
  </si>
  <si>
    <t>GENODEF1EBV</t>
  </si>
  <si>
    <t>Raiffeisenbank Buehlertal eG</t>
  </si>
  <si>
    <t>Eschenauer Strasse 5</t>
  </si>
  <si>
    <t>Vellberg</t>
  </si>
  <si>
    <t>GENODES1RVG</t>
  </si>
  <si>
    <t>Raiffeisenbank Buetthard-Gaukoenigshofen eG</t>
  </si>
  <si>
    <t>Raiffeisenstr 8</t>
  </si>
  <si>
    <t>Buetthard</t>
  </si>
  <si>
    <t>GENODEF1BHD</t>
  </si>
  <si>
    <t>Raiffeisenbank Burgebrach-Stegaurach eG</t>
  </si>
  <si>
    <t>Hauptstr 33</t>
  </si>
  <si>
    <t>Burgebrach</t>
  </si>
  <si>
    <t>GENODEF1BGB</t>
  </si>
  <si>
    <t>Raiffeisenbank Butjadingen-Abbehausen eG</t>
  </si>
  <si>
    <t>Butjadinger Str. 63</t>
  </si>
  <si>
    <t>Butjadingen</t>
  </si>
  <si>
    <t>GENODEF1BUT</t>
  </si>
  <si>
    <t>RAIFFEISENBANK CHAMER LAND EG</t>
  </si>
  <si>
    <t>Schwanenstr. 17-19</t>
  </si>
  <si>
    <t>Cham</t>
  </si>
  <si>
    <t>GENODEF1CHA</t>
  </si>
  <si>
    <t>Raiffeisenbank Chiemgau-Nord-Obing eG</t>
  </si>
  <si>
    <t>Bahnhofstr. 1</t>
  </si>
  <si>
    <t>Obing</t>
  </si>
  <si>
    <t>GENODEF1SBC</t>
  </si>
  <si>
    <t>Raiffeisenbank Denzlingen-Sexau eG</t>
  </si>
  <si>
    <t>Hindenburgstr. 77</t>
  </si>
  <si>
    <t>Denzlingen</t>
  </si>
  <si>
    <t>GENODE61DEN</t>
  </si>
  <si>
    <t>Raiffeisenbank Dietersheim und Umgebung eG</t>
  </si>
  <si>
    <t>Raiffeisenstr.2</t>
  </si>
  <si>
    <t>Dietersheim</t>
  </si>
  <si>
    <t>GENODEF1DIM</t>
  </si>
  <si>
    <t>Raiffeisenbank Donau-Heuberg eG</t>
  </si>
  <si>
    <t>Am Gewerbering 1</t>
  </si>
  <si>
    <t>Muehlheim</t>
  </si>
  <si>
    <t>GENODES1RDH</t>
  </si>
  <si>
    <t>Raiffeisenbank Ebrachgrund eG</t>
  </si>
  <si>
    <t>Muehlhausen</t>
  </si>
  <si>
    <t>GENODEF1SFD</t>
  </si>
  <si>
    <t>Raiffeisenbank eG</t>
  </si>
  <si>
    <t>Dorfstrasse 20</t>
  </si>
  <si>
    <t>Seestermuehe</t>
  </si>
  <si>
    <t>GENODEF1SST</t>
  </si>
  <si>
    <t>Stuvenborner Str 8</t>
  </si>
  <si>
    <t>Struvenhuetten</t>
  </si>
  <si>
    <t>GENODEF1STV</t>
  </si>
  <si>
    <t>Bergstr. 4</t>
  </si>
  <si>
    <t>Owschlag</t>
  </si>
  <si>
    <t>GENODEF1OWS</t>
  </si>
  <si>
    <t>Hauptstrasse 56</t>
  </si>
  <si>
    <t>Todenbuettel</t>
  </si>
  <si>
    <t>GENODEF1TOB</t>
  </si>
  <si>
    <t>Hamburger Str. 30</t>
  </si>
  <si>
    <t>Leezen</t>
  </si>
  <si>
    <t>GENODEF1LZN</t>
  </si>
  <si>
    <t>Alte Wache 17</t>
  </si>
  <si>
    <t>Lauenburg</t>
  </si>
  <si>
    <t>GENODEF1RLB</t>
  </si>
  <si>
    <t>Robert-Stock-Str. 13</t>
  </si>
  <si>
    <t>Hagenow</t>
  </si>
  <si>
    <t>GENODEF1BCH</t>
  </si>
  <si>
    <t>Rudolf-Eucken-Str. 20</t>
  </si>
  <si>
    <t>Moormerland</t>
  </si>
  <si>
    <t>GENODEF1MML</t>
  </si>
  <si>
    <t>Hauptstr 76</t>
  </si>
  <si>
    <t>Simmerath</t>
  </si>
  <si>
    <t>GENODED1SMR</t>
  </si>
  <si>
    <t>Hauptstr 2-4</t>
  </si>
  <si>
    <t>Rodenbach</t>
  </si>
  <si>
    <t>GENODEF1RDB</t>
  </si>
  <si>
    <t>Burgstr. 28-30</t>
  </si>
  <si>
    <t>Wolfhagen</t>
  </si>
  <si>
    <t>GENODEF1WOH</t>
  </si>
  <si>
    <t>Europaplatz 1</t>
  </si>
  <si>
    <t>Baunatal</t>
  </si>
  <si>
    <t>GENODEF1BTA</t>
  </si>
  <si>
    <t>Rheinstr 12</t>
  </si>
  <si>
    <t>Niederwallmenach</t>
  </si>
  <si>
    <t>GENODE51NWA</t>
  </si>
  <si>
    <t>Schweriner StraÃŸe 84</t>
  </si>
  <si>
    <t>GENODEF1RRZ</t>
  </si>
  <si>
    <t>Hauptstr 11</t>
  </si>
  <si>
    <t>Handewitt</t>
  </si>
  <si>
    <t>GENODEF1HDW</t>
  </si>
  <si>
    <t>Raiffeisenbank eG Borken</t>
  </si>
  <si>
    <t>Bahnhofstr. 65</t>
  </si>
  <si>
    <t>Borken</t>
  </si>
  <si>
    <t>GENODEF1BOR</t>
  </si>
  <si>
    <t>Raiffeisenbank eG Deggendorf-Plattling-Sonnenwald</t>
  </si>
  <si>
    <t>Westlicher Stadtgraben 44</t>
  </si>
  <si>
    <t>Deggendorf</t>
  </si>
  <si>
    <t>GENODEF1DEG</t>
  </si>
  <si>
    <t>Raiffeisenbank eG Gundelfingen</t>
  </si>
  <si>
    <t>Wildtalstrasse 2</t>
  </si>
  <si>
    <t>Gundelfingen</t>
  </si>
  <si>
    <t>GENODE61GUN</t>
  </si>
  <si>
    <t>Raiffeisenbank eG Offenbach/M.-Bieber</t>
  </si>
  <si>
    <t>Aschaffenburger Str 29-31</t>
  </si>
  <si>
    <t>Offenbach</t>
  </si>
  <si>
    <t>GENODE51OF2</t>
  </si>
  <si>
    <t>Raiffeisenbank eG Scharrel</t>
  </si>
  <si>
    <t>Hauptstrasse 266</t>
  </si>
  <si>
    <t>Saterland</t>
  </si>
  <si>
    <t>GENODEF1SAN</t>
  </si>
  <si>
    <t>Raiffeisenbank eG Unterwesterwald</t>
  </si>
  <si>
    <t>Hauptstrasse 12-14</t>
  </si>
  <si>
    <t>Arzbach</t>
  </si>
  <si>
    <t>GENODE51ARZ</t>
  </si>
  <si>
    <t>Raiffeisenbank Ehekirchen-Oberhausen eG</t>
  </si>
  <si>
    <t>Wallertshofener Str 2</t>
  </si>
  <si>
    <t>Ehekirchen</t>
  </si>
  <si>
    <t>GENODEF1WDF</t>
  </si>
  <si>
    <t>Raiffeisenbank Ehingen-Hochstraess eG</t>
  </si>
  <si>
    <t>Bahnhofstr 15</t>
  </si>
  <si>
    <t>GENODES1REH</t>
  </si>
  <si>
    <t>Raiffeisenbank Eichenbuehl und Umgebung eG</t>
  </si>
  <si>
    <t>Hauptstr 112</t>
  </si>
  <si>
    <t>Eichenbuehl</t>
  </si>
  <si>
    <t>GENODEF1ENB</t>
  </si>
  <si>
    <t>RAIFFEISENBANK EIFELTOR EG</t>
  </si>
  <si>
    <t>Koblenzer Str 52</t>
  </si>
  <si>
    <t>Kaisersesch</t>
  </si>
  <si>
    <t>GENODED1KAI</t>
  </si>
  <si>
    <t>Raiffeisenbank Elbmarsch eG</t>
  </si>
  <si>
    <t>Grosser Ring 14</t>
  </si>
  <si>
    <t>Heist</t>
  </si>
  <si>
    <t>GENODEF1HTE</t>
  </si>
  <si>
    <t>Raiffeisenbank Elsavatal eG</t>
  </si>
  <si>
    <t>Eschau</t>
  </si>
  <si>
    <t>GENODEF1EAU</t>
  </si>
  <si>
    <t>Raiffeisenbank Elztal eG</t>
  </si>
  <si>
    <t>Dorfstr 5a</t>
  </si>
  <si>
    <t>Elztal</t>
  </si>
  <si>
    <t>GENODE61ELZ</t>
  </si>
  <si>
    <t>Raiffeisenbank Emsland-Mitte eG</t>
  </si>
  <si>
    <t>Soegeler Strasse 2</t>
  </si>
  <si>
    <t>Klein Berssen</t>
  </si>
  <si>
    <t>GENODEF1KBL</t>
  </si>
  <si>
    <t>Raiffeisenbank Emtmannsberg eG</t>
  </si>
  <si>
    <t>Troschenreuth 14</t>
  </si>
  <si>
    <t>Emtmannsberg</t>
  </si>
  <si>
    <t>GENODEF1ETB</t>
  </si>
  <si>
    <t>Raiffeisenbank Erding eG</t>
  </si>
  <si>
    <t>Am Bahnhof 9</t>
  </si>
  <si>
    <t>GENODEF1EDR</t>
  </si>
  <si>
    <t>Raiffeisenbank Erkelenz eG</t>
  </si>
  <si>
    <t>In Loevenich 70</t>
  </si>
  <si>
    <t>GENODED1LOE</t>
  </si>
  <si>
    <t>Raiffeisenbank Erlenbach eG</t>
  </si>
  <si>
    <t>Friedenstrasse 2</t>
  </si>
  <si>
    <t>Erlenbach</t>
  </si>
  <si>
    <t>GENODES1ERL</t>
  </si>
  <si>
    <t>Raiffeisenbank Erlenmoos eG</t>
  </si>
  <si>
    <t>Raiffeisenweg 5</t>
  </si>
  <si>
    <t>Erlenmoos</t>
  </si>
  <si>
    <t>GENODES1ERM</t>
  </si>
  <si>
    <t>Raiffeisenbank Ersingen eG</t>
  </si>
  <si>
    <t>Webergasse 1-3</t>
  </si>
  <si>
    <t>Kaempfelbach</t>
  </si>
  <si>
    <t>GENODE61ERS</t>
  </si>
  <si>
    <t>Raiffeisenbank Eschlkam-Lam-Lohberg-Neukirchen b. Hl. Blut eG</t>
  </si>
  <si>
    <t>Waldschmidtstr. 6</t>
  </si>
  <si>
    <t>Eschlkam</t>
  </si>
  <si>
    <t>GENODEF1NKN</t>
  </si>
  <si>
    <t>Raiffeisen-Bank Eschweiler eG</t>
  </si>
  <si>
    <t>Franzstr 8-10</t>
  </si>
  <si>
    <t>Eschweiler</t>
  </si>
  <si>
    <t>GENODED1RSC</t>
  </si>
  <si>
    <t>Raiffeisenbank Essenbach eG</t>
  </si>
  <si>
    <t>Essenbach</t>
  </si>
  <si>
    <t>GENODEF1ENA</t>
  </si>
  <si>
    <t>Raiffeisenbank Estenfeld-Bergtheim eG</t>
  </si>
  <si>
    <t>Riemenschneiderstr. 24</t>
  </si>
  <si>
    <t>Estenfeld</t>
  </si>
  <si>
    <t>GENODEF1EFD</t>
  </si>
  <si>
    <t>Raiffeisenbank Falkenstein-Woerth eG</t>
  </si>
  <si>
    <t>Dr.-Goetz-Str. 1</t>
  </si>
  <si>
    <t>Falkenstein</t>
  </si>
  <si>
    <t>GENODEF1FKS</t>
  </si>
  <si>
    <t>Raiffeisenbank Fischenich-Kendenich eG</t>
  </si>
  <si>
    <t>Gennerstr 110-112</t>
  </si>
  <si>
    <t>Huerth</t>
  </si>
  <si>
    <t>GENODED1FKH</t>
  </si>
  <si>
    <t>Raiffeisenbank Flachsmeer eG</t>
  </si>
  <si>
    <t>Pastor-Kersten-Str 1</t>
  </si>
  <si>
    <t>Westoverledingen</t>
  </si>
  <si>
    <t>GENODEF1WEF</t>
  </si>
  <si>
    <t>Raiffeisenbank Floss eG</t>
  </si>
  <si>
    <t>Luitpoldplatz 5</t>
  </si>
  <si>
    <t>Floss</t>
  </si>
  <si>
    <t>GENODEF1FLS</t>
  </si>
  <si>
    <t>Raiffeisenbank FrÃ¤nkische Schweiz eG</t>
  </si>
  <si>
    <t>Bamberger Str. 3b</t>
  </si>
  <si>
    <t>Hollfeld</t>
  </si>
  <si>
    <t>GENODEF1HWA</t>
  </si>
  <si>
    <t>Raiffeisenbank Frankenhardt-Stimpfach eG</t>
  </si>
  <si>
    <t>Kirchstr 2</t>
  </si>
  <si>
    <t>Stimpfach</t>
  </si>
  <si>
    <t>GENODES1RFS</t>
  </si>
  <si>
    <t>Raiffeisenbank Frankenwinheim und Umgebung eG</t>
  </si>
  <si>
    <t>An der Weidach 5</t>
  </si>
  <si>
    <t>Frankenwinheim</t>
  </si>
  <si>
    <t>GENODEF1FWH</t>
  </si>
  <si>
    <t>Raiffeisenbank Freinsheim eG</t>
  </si>
  <si>
    <t>Bahnhofstr 9</t>
  </si>
  <si>
    <t>Freinsheim</t>
  </si>
  <si>
    <t>GENODE61FSH</t>
  </si>
  <si>
    <t>Raiffeisenbank Fuchstal-Denklingen eG</t>
  </si>
  <si>
    <t>Bahnhofstr 7</t>
  </si>
  <si>
    <t>Fuchstal</t>
  </si>
  <si>
    <t>GENODEF1FCH</t>
  </si>
  <si>
    <t>Raiffeisenbank Gammesfeld eG</t>
  </si>
  <si>
    <t>Landwehrstr. 11</t>
  </si>
  <si>
    <t>Blaufelden</t>
  </si>
  <si>
    <t>GENODES1RGF</t>
  </si>
  <si>
    <t>Raiffeisenbank Gefrees eG</t>
  </si>
  <si>
    <t>Gefrees</t>
  </si>
  <si>
    <t>GENODEF1GFS</t>
  </si>
  <si>
    <t>Raiffeisenbank Geiselhoering-Pfaffenberg eG</t>
  </si>
  <si>
    <t>Geiselhoering</t>
  </si>
  <si>
    <t>GENODEF1GPF</t>
  </si>
  <si>
    <t>Raiffeisenbank Geislingen-Rosenfeld eG</t>
  </si>
  <si>
    <t>Schlossstr 15</t>
  </si>
  <si>
    <t>Geislingen</t>
  </si>
  <si>
    <t>GENODES1GEI</t>
  </si>
  <si>
    <t>Raiffeisenbank Gilching eG</t>
  </si>
  <si>
    <t>Roemerstr 30</t>
  </si>
  <si>
    <t>Gilching</t>
  </si>
  <si>
    <t>GENODEF1GIL</t>
  </si>
  <si>
    <t>Raiffeisenbank Gmund am Tegernsee eG</t>
  </si>
  <si>
    <t>Wiesseer Str 16</t>
  </si>
  <si>
    <t>Gmund</t>
  </si>
  <si>
    <t>GENODEF1GMU</t>
  </si>
  <si>
    <t>Raiffeisenbank Gotha eG</t>
  </si>
  <si>
    <t>Gartenstr. 19</t>
  </si>
  <si>
    <t>GENODEF1GTH</t>
  </si>
  <si>
    <t>Raiffeisenbank Graevenwiesbach eG</t>
  </si>
  <si>
    <t>Frankfurter Str 44</t>
  </si>
  <si>
    <t>Graevenwiesbach</t>
  </si>
  <si>
    <t>GENODE51GWB</t>
  </si>
  <si>
    <t>Raiffeisenbank Grainet eG</t>
  </si>
  <si>
    <t>Obere Hauptstr. 15</t>
  </si>
  <si>
    <t>Grainet</t>
  </si>
  <si>
    <t>GENODEF1GRT</t>
  </si>
  <si>
    <t>Raiffeisenbank Greding-Thalmaessing eG</t>
  </si>
  <si>
    <t>Marktplatz 9</t>
  </si>
  <si>
    <t>Greding</t>
  </si>
  <si>
    <t>GENODEF1GDG</t>
  </si>
  <si>
    <t>Raiffeisenbank Griesstaett-Halfing eG</t>
  </si>
  <si>
    <t>Kirchplatz 8</t>
  </si>
  <si>
    <t>Halfing</t>
  </si>
  <si>
    <t>GENODEF1HFG</t>
  </si>
  <si>
    <t>Raiffeisenbank Grimma eG</t>
  </si>
  <si>
    <t>Kaethe-Kollwitz-Str. 2</t>
  </si>
  <si>
    <t>Grimma</t>
  </si>
  <si>
    <t>GENODEF1GMR</t>
  </si>
  <si>
    <t>Raiffeisenbank Gruibingen eG</t>
  </si>
  <si>
    <t>Amtgasse 2</t>
  </si>
  <si>
    <t>Gruibingen</t>
  </si>
  <si>
    <t>GENODES1RGR</t>
  </si>
  <si>
    <t>Raiffeisenbank Gymnich eG</t>
  </si>
  <si>
    <t>Gymnicher Hauptstr 12-14</t>
  </si>
  <si>
    <t>Erftstadt</t>
  </si>
  <si>
    <t>GENODED1EGY</t>
  </si>
  <si>
    <t>Raiffeisenbank Haag-Gars-Maitenbeth eG</t>
  </si>
  <si>
    <t>Hauptstr. 34</t>
  </si>
  <si>
    <t>Haag</t>
  </si>
  <si>
    <t>GENODEF1HMA</t>
  </si>
  <si>
    <t>Raiffeisenbank Hallertau eG</t>
  </si>
  <si>
    <t>Raiffeisenstr. 5</t>
  </si>
  <si>
    <t>Rudelzhausen</t>
  </si>
  <si>
    <t>GENODEF1RHT</t>
  </si>
  <si>
    <t>Raiffeisenbank Hardt-Bruhrain eG</t>
  </si>
  <si>
    <t>Hauptstr 53-55</t>
  </si>
  <si>
    <t>Dettenheim</t>
  </si>
  <si>
    <t>GENODE61DET</t>
  </si>
  <si>
    <t>Raiffeisenbank Heilsbronn-Windsbach eG</t>
  </si>
  <si>
    <t>Hauptstr 21</t>
  </si>
  <si>
    <t>Windsbach</t>
  </si>
  <si>
    <t>GENODEF1WBA</t>
  </si>
  <si>
    <t>Raiffeisenbank Hengersberg-Schoellnach eG</t>
  </si>
  <si>
    <t>Bahnhofstr. 20</t>
  </si>
  <si>
    <t>Hengersberg</t>
  </si>
  <si>
    <t>GENODEF1HBW</t>
  </si>
  <si>
    <t>Raiffeisenbank Heroldsbach eG</t>
  </si>
  <si>
    <t>Raiffeisenstr. 2</t>
  </si>
  <si>
    <t>Heroldsbach</t>
  </si>
  <si>
    <t>GENODEF1HOB</t>
  </si>
  <si>
    <t>Raiffeisenbank Hiltenfingen eG</t>
  </si>
  <si>
    <t>Kirchweg 2</t>
  </si>
  <si>
    <t>Hiltenfingen</t>
  </si>
  <si>
    <t>GENODEF1HTF</t>
  </si>
  <si>
    <t>Raiffeisenbank Hirschau eG</t>
  </si>
  <si>
    <t>Hauptstrasse 7</t>
  </si>
  <si>
    <t>Hirschau</t>
  </si>
  <si>
    <t>GENODEF1HSC</t>
  </si>
  <si>
    <t>Raiffeisenbank Hochfranken West eG</t>
  </si>
  <si>
    <t>Rathausstr. 1a</t>
  </si>
  <si>
    <t>Stammbach</t>
  </si>
  <si>
    <t>GENODEF1SZF</t>
  </si>
  <si>
    <t>Raiffeisenbank Hoechberg eG</t>
  </si>
  <si>
    <t>Hauptstr 101</t>
  </si>
  <si>
    <t>Hoechberg</t>
  </si>
  <si>
    <t>GENODEF1HBG</t>
  </si>
  <si>
    <t>Raiffeisenbank Hohenloher Land eG</t>
  </si>
  <si>
    <t>Mariannenstrasse 18</t>
  </si>
  <si>
    <t>Ingelfingen</t>
  </si>
  <si>
    <t>GENODES1IBR</t>
  </si>
  <si>
    <t>Raiffeisenbank Holzkirchen-Otterfing eG</t>
  </si>
  <si>
    <t>Holzkirchen</t>
  </si>
  <si>
    <t>GENODEF1HZO</t>
  </si>
  <si>
    <t>Raiffeisenbank Ichenhausen eG</t>
  </si>
  <si>
    <t>Ettenbeurer Str 2</t>
  </si>
  <si>
    <t>Ichenhausen</t>
  </si>
  <si>
    <t>GENODEF1ICH</t>
  </si>
  <si>
    <t>Raiffeisenbank im Allgaeuer Land eG</t>
  </si>
  <si>
    <t>Altusried</t>
  </si>
  <si>
    <t>GENODEF1DTA</t>
  </si>
  <si>
    <t>Raiffeisenbank im Donautal eG</t>
  </si>
  <si>
    <t>Ettinger Str. 3</t>
  </si>
  <si>
    <t>Gaimersheim</t>
  </si>
  <si>
    <t>GENODEF1GAH</t>
  </si>
  <si>
    <t>Raiffeisenbank im Fuldaer Land eG</t>
  </si>
  <si>
    <t>Bahnhofstr 2</t>
  </si>
  <si>
    <t>Grossenlueder</t>
  </si>
  <si>
    <t>GENODEF1GLU</t>
  </si>
  <si>
    <t>Raiffeisenbank im Kreis Calw eG</t>
  </si>
  <si>
    <t>Untere Torstr 5</t>
  </si>
  <si>
    <t>Neubulach</t>
  </si>
  <si>
    <t>GENODES1RCW</t>
  </si>
  <si>
    <t>Raiffeisenbank im Landkreis Passau-Nord eG</t>
  </si>
  <si>
    <t>Nibelungenstr. 14</t>
  </si>
  <si>
    <t>Tiefenbach</t>
  </si>
  <si>
    <t>GENODEF1TIE</t>
  </si>
  <si>
    <t>Raiffeisenbank im Oberland eG</t>
  </si>
  <si>
    <t>Albert-Schaeffenacker-Str. 5</t>
  </si>
  <si>
    <t>Bad Toelz</t>
  </si>
  <si>
    <t>GENODEF1MIB</t>
  </si>
  <si>
    <t>Raiffeisenbank im OberpfÃ¤lzer Jura eG</t>
  </si>
  <si>
    <t>Marktstr 3</t>
  </si>
  <si>
    <t>Parsberg</t>
  </si>
  <si>
    <t>GENODEF1HEM</t>
  </si>
  <si>
    <t>Raiffeisenbank im Suedl. Bayerischen Wald eG</t>
  </si>
  <si>
    <t>Marktplatz 4</t>
  </si>
  <si>
    <t>Hauzenberg</t>
  </si>
  <si>
    <t>GENODEF1HZN</t>
  </si>
  <si>
    <t>Raiffeisenbank Irrel eG</t>
  </si>
  <si>
    <t>Hauptstr 50</t>
  </si>
  <si>
    <t>Irrel</t>
  </si>
  <si>
    <t>GENODED1IRR</t>
  </si>
  <si>
    <t>Raiffeisenbank Isar-Loisachtal eG</t>
  </si>
  <si>
    <t>Am Flosskanal 4</t>
  </si>
  <si>
    <t>Wolfratshausen</t>
  </si>
  <si>
    <t>GENODEF1HHS</t>
  </si>
  <si>
    <t>Raiffeisenbank Jettingen-Scheppach eG</t>
  </si>
  <si>
    <t>Hauptstr. 63</t>
  </si>
  <si>
    <t>Jettingen-Scheppach</t>
  </si>
  <si>
    <t>GENODEF1JET</t>
  </si>
  <si>
    <t>Raiffeisenbank Kaarst eG</t>
  </si>
  <si>
    <t>Neusser Str 5</t>
  </si>
  <si>
    <t>Kaarst</t>
  </si>
  <si>
    <t>GENODED1KAA</t>
  </si>
  <si>
    <t>Raiffeisenbank Kaiserstuhl eG</t>
  </si>
  <si>
    <t>Bahnhofstr. 22</t>
  </si>
  <si>
    <t>Vogtsburg</t>
  </si>
  <si>
    <t>GENODE61VOK</t>
  </si>
  <si>
    <t>Raiffeisenbank Kalbe-Bismark eG</t>
  </si>
  <si>
    <t>Eugenie-Schildt-Strasse 2</t>
  </si>
  <si>
    <t>Kalbe</t>
  </si>
  <si>
    <t>GENODEF1KAB</t>
  </si>
  <si>
    <t>Raiffeisenbank Kastellaun eG</t>
  </si>
  <si>
    <t>Marktplatz 7</t>
  </si>
  <si>
    <t>Kastellaun</t>
  </si>
  <si>
    <t>GENODED1KSL</t>
  </si>
  <si>
    <t>Raiffeisenbank Kehrig eG</t>
  </si>
  <si>
    <t>Kehrig</t>
  </si>
  <si>
    <t>GENODED1KEH</t>
  </si>
  <si>
    <t>Raiffeisenbank Kempten-Oberallgaeu eG</t>
  </si>
  <si>
    <t>Marktstr. 11</t>
  </si>
  <si>
    <t>Sonthofen</t>
  </si>
  <si>
    <t>GENODEF1SFO</t>
  </si>
  <si>
    <t>Raiffeisenbank Kieselbronn eG</t>
  </si>
  <si>
    <t>Friedenstr 11</t>
  </si>
  <si>
    <t>Kieselbronn</t>
  </si>
  <si>
    <t>GENODE61KBR</t>
  </si>
  <si>
    <t>Raiffeisenbank Kirchweihtal eG</t>
  </si>
  <si>
    <t>Bahnhofstr. 8</t>
  </si>
  <si>
    <t>Pforzen</t>
  </si>
  <si>
    <t>GENODEF1OKI</t>
  </si>
  <si>
    <t>Raiffeisenbank Kirtorf eG</t>
  </si>
  <si>
    <t>Raiffeisenstr 1</t>
  </si>
  <si>
    <t>Kirtorf</t>
  </si>
  <si>
    <t>GENODE51KIF</t>
  </si>
  <si>
    <t>Raiffeisenbank Kissing-Mering eG</t>
  </si>
  <si>
    <t>Muenchner Str. 11</t>
  </si>
  <si>
    <t>Mering</t>
  </si>
  <si>
    <t>GENODEF1MRI</t>
  </si>
  <si>
    <t>Raiffeisenbank Kitzinger Land eG</t>
  </si>
  <si>
    <t>Schwarzenberger Str. 3</t>
  </si>
  <si>
    <t>Obernbreit</t>
  </si>
  <si>
    <t>GENODEF1OBR</t>
  </si>
  <si>
    <t>Raiffeisenbank Knoblauchsland eG</t>
  </si>
  <si>
    <t>Hofwiesenweg 9</t>
  </si>
  <si>
    <t>GENODEF1N08</t>
  </si>
  <si>
    <t>Raiffeisenbank Kreis Kelheim eG</t>
  </si>
  <si>
    <t>Kaiser-Heinrich-II.-Str. 2</t>
  </si>
  <si>
    <t>Bad Abbach</t>
  </si>
  <si>
    <t>GENODEF1ABS</t>
  </si>
  <si>
    <t>Raiffeisenbank Kueps-Mitwitz-Stockheim eG</t>
  </si>
  <si>
    <t>Radweg 1</t>
  </si>
  <si>
    <t>Kueps</t>
  </si>
  <si>
    <t>GENODEF1KC2</t>
  </si>
  <si>
    <t>Raiffeisenbank Lorup eG</t>
  </si>
  <si>
    <t>Hauptstr. 35</t>
  </si>
  <si>
    <t>Lorup</t>
  </si>
  <si>
    <t>GENODEF1LRU</t>
  </si>
  <si>
    <t>Raiffeisenbank Main-Spessart eG</t>
  </si>
  <si>
    <t>Rechtenbacher Strasse 11</t>
  </si>
  <si>
    <t>Lohr a. Main</t>
  </si>
  <si>
    <t>GENODEF1GEM</t>
  </si>
  <si>
    <t>Raiffeisenbank Maitis eG</t>
  </si>
  <si>
    <t>Gmuender Str 39</t>
  </si>
  <si>
    <t>GENODES1RMA</t>
  </si>
  <si>
    <t>Raiffeisenbank Massbach eG</t>
  </si>
  <si>
    <t>Raiffeisenstr 16</t>
  </si>
  <si>
    <t>Rannungen</t>
  </si>
  <si>
    <t>GENODEF1RNM</t>
  </si>
  <si>
    <t>Raiffeisenbank Mecklenburger Seenplatte eG</t>
  </si>
  <si>
    <t>Kietzstrasse 10</t>
  </si>
  <si>
    <t>Waren</t>
  </si>
  <si>
    <t>GENODEF1WRN</t>
  </si>
  <si>
    <t>Raiffeisenbank Mehring-Leiwen eG</t>
  </si>
  <si>
    <t>Raiffeisenstrasse 5</t>
  </si>
  <si>
    <t>Leiwen</t>
  </si>
  <si>
    <t>GENODED1MLW</t>
  </si>
  <si>
    <t>Raiffeisenbank Mehrstetten eG</t>
  </si>
  <si>
    <t>Bahnhofstr. 3</t>
  </si>
  <si>
    <t>Mehrstetten</t>
  </si>
  <si>
    <t>GENODES1MEH</t>
  </si>
  <si>
    <t>Raiffeisenbank Mittelschwaben eG</t>
  </si>
  <si>
    <t>HauptstraÃŸe 8</t>
  </si>
  <si>
    <t>Roggenburg</t>
  </si>
  <si>
    <t>GENODEF1BBT</t>
  </si>
  <si>
    <t>Raiffeisenbank Mittenwald eG</t>
  </si>
  <si>
    <t>Mittenwald</t>
  </si>
  <si>
    <t>GENODEF1MTW</t>
  </si>
  <si>
    <t>Raiffeisenbank Moetzingen eG</t>
  </si>
  <si>
    <t>Bondorfer Str. 2</t>
  </si>
  <si>
    <t>Moetzingen</t>
  </si>
  <si>
    <t>GENODES1RMO</t>
  </si>
  <si>
    <t>Raiffeisenbank Moselkrampen eG</t>
  </si>
  <si>
    <t>Mittelstr 9</t>
  </si>
  <si>
    <t>Ernst</t>
  </si>
  <si>
    <t>GENODED1MOK</t>
  </si>
  <si>
    <t>Raiffeisenbank Muenchen-Nord eG</t>
  </si>
  <si>
    <t>Lerchenauer Str. 331</t>
  </si>
  <si>
    <t>GENODEF1M08</t>
  </si>
  <si>
    <t>Raiffeisenbank Muenchen-Sued eG</t>
  </si>
  <si>
    <t>Liesl-Karlstadt-Str. 28</t>
  </si>
  <si>
    <t>GENODEF1M03</t>
  </si>
  <si>
    <t>Raiffeisenbank Mutlangen eG</t>
  </si>
  <si>
    <t>Hauptstr. 31/1</t>
  </si>
  <si>
    <t>Mutlangen</t>
  </si>
  <si>
    <t>GENODES1RML</t>
  </si>
  <si>
    <t>Raiffeisenbank Neumarkt i.d.OPf. eG</t>
  </si>
  <si>
    <t>Untere Marktstr 11</t>
  </si>
  <si>
    <t>Neumarkt</t>
  </si>
  <si>
    <t>GENODEF1NM1</t>
  </si>
  <si>
    <t>Raiffeisenbank Neumarkt-St. Veit - Reischach eG</t>
  </si>
  <si>
    <t>oettinger Str 2</t>
  </si>
  <si>
    <t>Reischach</t>
  </si>
  <si>
    <t>GENODEF1RWZ</t>
  </si>
  <si>
    <t>Raiffeisenbank Neustadt eG</t>
  </si>
  <si>
    <t>Neustadt</t>
  </si>
  <si>
    <t>GENODED1ASN</t>
  </si>
  <si>
    <t>Raiffeisenbank Neustadt-Vohenstrauss eG</t>
  </si>
  <si>
    <t>Hauptstr 14</t>
  </si>
  <si>
    <t>Moosbach</t>
  </si>
  <si>
    <t>GENODEF1NEW</t>
  </si>
  <si>
    <t>Raiffeisenbank Niedere Alb eG</t>
  </si>
  <si>
    <t>Ringstr. 2</t>
  </si>
  <si>
    <t>Langenau</t>
  </si>
  <si>
    <t>GENODES1RBA</t>
  </si>
  <si>
    <t>Raiffeisenbank Noerdliche Bergstrasse eG</t>
  </si>
  <si>
    <t>Bahnhofstr 19-25</t>
  </si>
  <si>
    <t>Alsbach-Haehnlein</t>
  </si>
  <si>
    <t>GENODE51ABH</t>
  </si>
  <si>
    <t>Raiffeisenbank Nordkreis Landsberg eG</t>
  </si>
  <si>
    <t>Hauptstr 29</t>
  </si>
  <si>
    <t>Egling</t>
  </si>
  <si>
    <t>GENODEF1ELB</t>
  </si>
  <si>
    <t>Raiffeisenbank Nuedlingen eG</t>
  </si>
  <si>
    <t>Kissinger Str 8</t>
  </si>
  <si>
    <t>Nuedlingen</t>
  </si>
  <si>
    <t>GENODEF1NDL</t>
  </si>
  <si>
    <t>Raiffeisenbank Oberaudorf eG</t>
  </si>
  <si>
    <t>Rosenheimer Str 5</t>
  </si>
  <si>
    <t>Oberaudorf</t>
  </si>
  <si>
    <t>GENODEF1OBD</t>
  </si>
  <si>
    <t>Raiffeisenbank Oberes Gaeu eG</t>
  </si>
  <si>
    <t>Gaeustr 5</t>
  </si>
  <si>
    <t>Rottenburg</t>
  </si>
  <si>
    <t>GENODES1ROG</t>
  </si>
  <si>
    <t>Raiffeisenbank Oberessfeld-Roemhild eG</t>
  </si>
  <si>
    <t>Heurichstrasse 5</t>
  </si>
  <si>
    <t>Roemhild</t>
  </si>
  <si>
    <t>GENODEF1SLZ</t>
  </si>
  <si>
    <t>Raiffeisenbank Oberferrieden-Burgthann eG</t>
  </si>
  <si>
    <t>Rathausplatz 2</t>
  </si>
  <si>
    <t>Burgthann</t>
  </si>
  <si>
    <t>GENODEF1BTO</t>
  </si>
  <si>
    <t>Raiffeisenbank Oberland eG</t>
  </si>
  <si>
    <t>Marktstr. 26</t>
  </si>
  <si>
    <t>Marktleugast</t>
  </si>
  <si>
    <t>GENODEF1MGA</t>
  </si>
  <si>
    <t>Raiffeisenbank Obermain Nord eG</t>
  </si>
  <si>
    <t>Gerbergasse 6</t>
  </si>
  <si>
    <t>Altenkunstadt</t>
  </si>
  <si>
    <t>GENODEF1ALK</t>
  </si>
  <si>
    <t>Raiffeisenbank Oberpfalz NordWest eG</t>
  </si>
  <si>
    <t>Stadtplatz 42</t>
  </si>
  <si>
    <t>Kemnath</t>
  </si>
  <si>
    <t>GENODEF1KEM</t>
  </si>
  <si>
    <t>Raiffeisenbank Oberpfalz Sued eG</t>
  </si>
  <si>
    <t>Eichendorffstr 13</t>
  </si>
  <si>
    <t>Donaustauf</t>
  </si>
  <si>
    <t>GENODEF1DST</t>
  </si>
  <si>
    <t>Raiffeisenbank Oberteuringen-Meckenbeuren eG</t>
  </si>
  <si>
    <t>Raiffeisenstr 2</t>
  </si>
  <si>
    <t>Oberteuringen</t>
  </si>
  <si>
    <t>GENODES1OTE</t>
  </si>
  <si>
    <t>Raiffeisenbank Oberursel eG</t>
  </si>
  <si>
    <t>Hauptstr. 75</t>
  </si>
  <si>
    <t>Oberursel</t>
  </si>
  <si>
    <t>GENODE51OBU</t>
  </si>
  <si>
    <t>Raiffeisenbank Oldenburg eG</t>
  </si>
  <si>
    <t>Hauptstr. 74</t>
  </si>
  <si>
    <t>GENODEF1OL2</t>
  </si>
  <si>
    <t>Raiffeisenbank Ortenburg-Kirchberg v.W. eG</t>
  </si>
  <si>
    <t>Marktplatz 13</t>
  </si>
  <si>
    <t>Ortenburg</t>
  </si>
  <si>
    <t>GENODEF1ORT</t>
  </si>
  <si>
    <t>Raiffeisenbank Ostprignitz-Ruppin eG</t>
  </si>
  <si>
    <t>Karl-Marx-Str. 97</t>
  </si>
  <si>
    <t>Neuruppin</t>
  </si>
  <si>
    <t>GENODEF1NPP</t>
  </si>
  <si>
    <t>Raiffeisenbank Ottenbach eG</t>
  </si>
  <si>
    <t>Hauptstr 2</t>
  </si>
  <si>
    <t>Ottenbach</t>
  </si>
  <si>
    <t>GENODES1OTT</t>
  </si>
  <si>
    <t>Raiffeisenbank Parkstetten eG</t>
  </si>
  <si>
    <t>Straubinger Str 43</t>
  </si>
  <si>
    <t>Parkstetten</t>
  </si>
  <si>
    <t>GENODEF1PST</t>
  </si>
  <si>
    <t>Raiffeisenbank Pfaffenhausen eG</t>
  </si>
  <si>
    <t>Mindelheimer Str. 7</t>
  </si>
  <si>
    <t>Pfaffenhausen</t>
  </si>
  <si>
    <t>GENODEF1PFA</t>
  </si>
  <si>
    <t>Raiffeisenbank Pfaffenhofen a.d. Glonn eG</t>
  </si>
  <si>
    <t>Marktstr 27</t>
  </si>
  <si>
    <t>Odelzhausen</t>
  </si>
  <si>
    <t>GENODEF1ODZ</t>
  </si>
  <si>
    <t>Raiffeisenbank Pfaffenwinkel eG</t>
  </si>
  <si>
    <t>Bahnhofstr 26</t>
  </si>
  <si>
    <t>Peiting</t>
  </si>
  <si>
    <t>GENODEF1PEI</t>
  </si>
  <si>
    <t>RAIFFEISENBANK PFEFFENHAUSEN-ROTTENBURG-WILDENBERG EG</t>
  </si>
  <si>
    <t>Egglhausener Str. 10</t>
  </si>
  <si>
    <t>Pfeffenhausen</t>
  </si>
  <si>
    <t>GENODEF1PFF</t>
  </si>
  <si>
    <t>Raiffeisenbank Plankstetten eG</t>
  </si>
  <si>
    <t>Abt-Maurus-Str 13</t>
  </si>
  <si>
    <t>Berching</t>
  </si>
  <si>
    <t>GENODEF1BPL</t>
  </si>
  <si>
    <t>Raiffeisenbank Raisting eG</t>
  </si>
  <si>
    <t>Paehler Str 5</t>
  </si>
  <si>
    <t>Raisting</t>
  </si>
  <si>
    <t>GENODEF1RIG</t>
  </si>
  <si>
    <t>Raiffeisenbank Rastede eG</t>
  </si>
  <si>
    <t>Rastede</t>
  </si>
  <si>
    <t>GENODEF1RSE</t>
  </si>
  <si>
    <t>Raiffeisenbank Rattiszell-Konzell eG</t>
  </si>
  <si>
    <t>Straubinger Str. 3</t>
  </si>
  <si>
    <t>Rattiszell</t>
  </si>
  <si>
    <t>GENODEF1RZK</t>
  </si>
  <si>
    <t>Raiffeisenbank Regensburg-Wenzenbach eG</t>
  </si>
  <si>
    <t>Neupfarrplatz 15</t>
  </si>
  <si>
    <t>GENODEF1R02</t>
  </si>
  <si>
    <t>Raiffeisenbank Regenstauf eG</t>
  </si>
  <si>
    <t>Marktplatz 8</t>
  </si>
  <si>
    <t>Regenstauf</t>
  </si>
  <si>
    <t>GENODEF1REF</t>
  </si>
  <si>
    <t>Raiffeisenbank Rehling eG</t>
  </si>
  <si>
    <t>Hauptstr. 6a</t>
  </si>
  <si>
    <t>Rehling</t>
  </si>
  <si>
    <t>GENODEF1RLI</t>
  </si>
  <si>
    <t>Raiffeisenbank Reute-Gaisbeuren eG</t>
  </si>
  <si>
    <t>Elisabeth-Achler-Str 5</t>
  </si>
  <si>
    <t>Bad Waldsee</t>
  </si>
  <si>
    <t>GENODES1RRG</t>
  </si>
  <si>
    <t>Raiffeisenbank Ried eG</t>
  </si>
  <si>
    <t>Nibelungenstr 57</t>
  </si>
  <si>
    <t>Buerstadt</t>
  </si>
  <si>
    <t>GENODE51RBU</t>
  </si>
  <si>
    <t>Raiffeisenbank Riedenburg-Lobsing eG</t>
  </si>
  <si>
    <t>Riedenburg</t>
  </si>
  <si>
    <t>GENODEF1RBL</t>
  </si>
  <si>
    <t>Raiffeisenbank Rosenstein eG</t>
  </si>
  <si>
    <t>Heubach</t>
  </si>
  <si>
    <t>GENODES1HEU</t>
  </si>
  <si>
    <t>Raiffeisenbank Roth-Schwabach eG</t>
  </si>
  <si>
    <t>Kugelbuehlstr. 19-21</t>
  </si>
  <si>
    <t>Roth</t>
  </si>
  <si>
    <t>GENODEF1SWR</t>
  </si>
  <si>
    <t>Raiffeisenbank RSA eG</t>
  </si>
  <si>
    <t>Hauptstr. 8</t>
  </si>
  <si>
    <t>Rechtmehring</t>
  </si>
  <si>
    <t>GENODEF1RME</t>
  </si>
  <si>
    <t>Raiffeisenbank Rupertiwinkel eG</t>
  </si>
  <si>
    <t>Poststr. 7</t>
  </si>
  <si>
    <t>Teisendorf</t>
  </si>
  <si>
    <t>GENODEF1TEI</t>
  </si>
  <si>
    <t>Raiffeisenbank Schaafheim eG</t>
  </si>
  <si>
    <t>Wilhelm-Leuschner-Str 12-14</t>
  </si>
  <si>
    <t>Schaafheim</t>
  </si>
  <si>
    <t>GENODE51SHM</t>
  </si>
  <si>
    <t>Raiffeisenbank Schrobenhausener Land eG</t>
  </si>
  <si>
    <t>Schrobenhausener Str. 40</t>
  </si>
  <si>
    <t>Langenmosen</t>
  </si>
  <si>
    <t>GENODEF1WFN</t>
  </si>
  <si>
    <t>Raiffeisenbank Schrozberg-Rot am See eG</t>
  </si>
  <si>
    <t>Rothenburger Weg 2</t>
  </si>
  <si>
    <t>Schrozberg</t>
  </si>
  <si>
    <t>GENODES1SBB</t>
  </si>
  <si>
    <t>Raiffeisenbank Schwaben Mitte eG</t>
  </si>
  <si>
    <t>Luitpoldstrasse 2</t>
  </si>
  <si>
    <t>Krumbach (Schwaben)</t>
  </si>
  <si>
    <t>GENODEF1BLT</t>
  </si>
  <si>
    <t>Raiffeisenbank Schwabmuenchen eG</t>
  </si>
  <si>
    <t>Schwabmuenchen</t>
  </si>
  <si>
    <t>GENODEF1SMU</t>
  </si>
  <si>
    <t>Raiffeisenbank Seebachgrund eG</t>
  </si>
  <si>
    <t>Hessdorf</t>
  </si>
  <si>
    <t>GENODEF1HSE</t>
  </si>
  <si>
    <t>Raiffeisenbank Singoldtal eG</t>
  </si>
  <si>
    <t>Hurlach</t>
  </si>
  <si>
    <t>GENODEF1HUA</t>
  </si>
  <si>
    <t>Raiffeisenbank Sinzing eG</t>
  </si>
  <si>
    <t>Kirchplatz 2</t>
  </si>
  <si>
    <t>Sinzing</t>
  </si>
  <si>
    <t>GENODEF1SZV</t>
  </si>
  <si>
    <t>Raiffeisenbank Sondelfingen eG</t>
  </si>
  <si>
    <t>Gruener Weg 2</t>
  </si>
  <si>
    <t>GENODES1RSF</t>
  </si>
  <si>
    <t>Raiffeisenbank St. Wolfgang-Schwindkirchen eG</t>
  </si>
  <si>
    <t>Hauptstr. 18</t>
  </si>
  <si>
    <t>St Wolfgang</t>
  </si>
  <si>
    <t>GENODEF1SWO</t>
  </si>
  <si>
    <t>Raiffeisenbank Stauden eG</t>
  </si>
  <si>
    <t>Langenneufnach</t>
  </si>
  <si>
    <t>GENODEF1LST</t>
  </si>
  <si>
    <t>Raiffeisenbank Steingaden eG</t>
  </si>
  <si>
    <t>Fuessener Str 15</t>
  </si>
  <si>
    <t>Steingaden</t>
  </si>
  <si>
    <t>GENODEF1SGA</t>
  </si>
  <si>
    <t>Raiffeisenbank Steinheim eG</t>
  </si>
  <si>
    <t>Hauptstr 27</t>
  </si>
  <si>
    <t>Steinheim</t>
  </si>
  <si>
    <t>GENODES1SAA</t>
  </si>
  <si>
    <t>Raiffeisenbank Straubing eG</t>
  </si>
  <si>
    <t>Ittlinger Hauptstr. 23</t>
  </si>
  <si>
    <t>Straubing</t>
  </si>
  <si>
    <t>GENODEF1SR2</t>
  </si>
  <si>
    <t>Raiffeisenbank Struecklingen-Idafehn eG</t>
  </si>
  <si>
    <t>Hauptstrasse 188</t>
  </si>
  <si>
    <t>Ostrhauderfehn</t>
  </si>
  <si>
    <t>GENODEF1ORF</t>
  </si>
  <si>
    <t>Raiffeisenbank Suedhardt eG</t>
  </si>
  <si>
    <t>Hauptstr. 47</t>
  </si>
  <si>
    <t>Durmersheim</t>
  </si>
  <si>
    <t>GENODE61DUR</t>
  </si>
  <si>
    <t>Raiffeisenbank Suedliches Ostallgaeu eG</t>
  </si>
  <si>
    <t>Hauptstr. 49</t>
  </si>
  <si>
    <t>Seeg</t>
  </si>
  <si>
    <t>GENODEF1RHP</t>
  </si>
  <si>
    <t>Raiffeisenbank Suedstormarn Moelln eG</t>
  </si>
  <si>
    <t>Buergerstrasse 1</t>
  </si>
  <si>
    <t>Trittau</t>
  </si>
  <si>
    <t>GENODEF1GRS</t>
  </si>
  <si>
    <t>Raiffeisenbank Sulzbach-Rosenberg eG</t>
  </si>
  <si>
    <t>Neustadt 17</t>
  </si>
  <si>
    <t>Sulzbach-Rosenberg</t>
  </si>
  <si>
    <t>GENODEF1SZH</t>
  </si>
  <si>
    <t>Raiffeisenbank Tattenhausen-Grosskarolinenfeld eG</t>
  </si>
  <si>
    <t>Pfaelzer Strasse 1</t>
  </si>
  <si>
    <t>Grosskarolinenfeld</t>
  </si>
  <si>
    <t>GENODEF1GKT</t>
  </si>
  <si>
    <t>Raiffeisenbank Taufkirchen-Oberneukirchen eG</t>
  </si>
  <si>
    <t>Hofmark 14</t>
  </si>
  <si>
    <t>GENODEF1TAE</t>
  </si>
  <si>
    <t>Raiffeisenbank Thannhausen eG</t>
  </si>
  <si>
    <t>Thannhausen</t>
  </si>
  <si>
    <t>GENODEF1THS</t>
  </si>
  <si>
    <t>Raiffeisenbank Thurnauer Land eG</t>
  </si>
  <si>
    <t>Hutschdorf 65</t>
  </si>
  <si>
    <t>Thurnau</t>
  </si>
  <si>
    <t>GENODEF1THA</t>
  </si>
  <si>
    <t>Raiffeisenbank Tuengental eG</t>
  </si>
  <si>
    <t>Ramsbacher Str 1</t>
  </si>
  <si>
    <t>Schwaebisch Hall</t>
  </si>
  <si>
    <t>GENODES1TUN</t>
  </si>
  <si>
    <t>Raiffeisenbank Tuerkheim eG</t>
  </si>
  <si>
    <t>Max.-Philipp-Str.14</t>
  </si>
  <si>
    <t>Tuerkheim</t>
  </si>
  <si>
    <t>GENODEF1TRH</t>
  </si>
  <si>
    <t>Raiffeisenbank Uehlfeld-Dachsbach eG</t>
  </si>
  <si>
    <t>Dachsbach</t>
  </si>
  <si>
    <t>GENODEF1DSB</t>
  </si>
  <si>
    <t>Raiffeisenbank Unteres Inntal eG</t>
  </si>
  <si>
    <t>Neuhaus</t>
  </si>
  <si>
    <t>GENODEF1NUI</t>
  </si>
  <si>
    <t>Raiffeisenbank Unteres Vilstal eG</t>
  </si>
  <si>
    <t>Schmidmuehlen</t>
  </si>
  <si>
    <t>GENODEF1SDM</t>
  </si>
  <si>
    <t>Raiffeisenbank Unteres Zusamtal eG</t>
  </si>
  <si>
    <t>Buttenwiesen</t>
  </si>
  <si>
    <t>GENODEF1BWI</t>
  </si>
  <si>
    <t>Raiffeisenbank Volkacher Mainschleife - Wiesentheid eG</t>
  </si>
  <si>
    <t>Prof.-Jaecklein-Str. 10</t>
  </si>
  <si>
    <t>Volkach</t>
  </si>
  <si>
    <t>GENODEF1WED</t>
  </si>
  <si>
    <t>Raiffeisenbank Volkmarsen eG</t>
  </si>
  <si>
    <t>Wittmarstr 1-3</t>
  </si>
  <si>
    <t>Volkmarsen</t>
  </si>
  <si>
    <t>GENODEF1VLM</t>
  </si>
  <si>
    <t>Raiffeisenbank Vordersteinenberg eG</t>
  </si>
  <si>
    <t>Salzfeldstr. 5</t>
  </si>
  <si>
    <t>Alfdorf</t>
  </si>
  <si>
    <t>GENODES1RVS</t>
  </si>
  <si>
    <t>Raiffeisenbank Voreifel eG</t>
  </si>
  <si>
    <t>Hauptstr 36-46</t>
  </si>
  <si>
    <t>Rheinbach</t>
  </si>
  <si>
    <t>GENODED1RBC</t>
  </si>
  <si>
    <t>Raiffeisenbank Waldaschaff-Heigenbruecken eG</t>
  </si>
  <si>
    <t>Aschaffstr 22</t>
  </si>
  <si>
    <t>Waldaschaff</t>
  </si>
  <si>
    <t>GENODEF1WAA</t>
  </si>
  <si>
    <t>Raiffeisenbank Wald-Goerisried eG</t>
  </si>
  <si>
    <t>Nesselwanger Str 20</t>
  </si>
  <si>
    <t>Wald</t>
  </si>
  <si>
    <t>GENODEF1WGO</t>
  </si>
  <si>
    <t>Raiffeisenbank Wallgau-Kruen eG</t>
  </si>
  <si>
    <t>Dorfplatz 7</t>
  </si>
  <si>
    <t>Wallgau</t>
  </si>
  <si>
    <t>GENODEF1WAK</t>
  </si>
  <si>
    <t>Raiffeisenbank Wangen eG</t>
  </si>
  <si>
    <t>Hauptstr 44</t>
  </si>
  <si>
    <t>Wangen</t>
  </si>
  <si>
    <t>GENODES1RWA</t>
  </si>
  <si>
    <t>Raiffeisenbank Weissenburg-Gunzenhausen eG</t>
  </si>
  <si>
    <t>Luitpoldstr. 13</t>
  </si>
  <si>
    <t>Weissenburg</t>
  </si>
  <si>
    <t>GENODEF1GU1</t>
  </si>
  <si>
    <t>Raiffeisenbank Welling eG</t>
  </si>
  <si>
    <t>Mayener Str 9</t>
  </si>
  <si>
    <t>Welling</t>
  </si>
  <si>
    <t>GENODED1WLG</t>
  </si>
  <si>
    <t>Raiffeisenbank Werratal-Landeck eG</t>
  </si>
  <si>
    <t>Hauptstr 31</t>
  </si>
  <si>
    <t>Heringen</t>
  </si>
  <si>
    <t>GENODEF1RAW</t>
  </si>
  <si>
    <t>Raiffeisenbank Wesermarsch-Sued eG</t>
  </si>
  <si>
    <t>Weserstrasse 60</t>
  </si>
  <si>
    <t>Brake</t>
  </si>
  <si>
    <t>GENODEF1BRN</t>
  </si>
  <si>
    <t>Raiffeisenbank Westallgaeu eG</t>
  </si>
  <si>
    <t>Alois-Stadler-Str 2</t>
  </si>
  <si>
    <t>Gestratz</t>
  </si>
  <si>
    <t>GENODEF1WWA</t>
  </si>
  <si>
    <t>Raiffeisenbank Westeifel eG</t>
  </si>
  <si>
    <t>Teichstr 24</t>
  </si>
  <si>
    <t>Schoenecken</t>
  </si>
  <si>
    <t>GENODED1WSC</t>
  </si>
  <si>
    <t>Raiffeisenbank Westhausen eG</t>
  </si>
  <si>
    <t>Deutschordenstrasse 1</t>
  </si>
  <si>
    <t>Westhausen</t>
  </si>
  <si>
    <t>GENODES1RWN</t>
  </si>
  <si>
    <t>Raiffeisenbank Westkreis Fuerstenfeldbruck eG</t>
  </si>
  <si>
    <t>Landsberger Str 3</t>
  </si>
  <si>
    <t>Moorenweis</t>
  </si>
  <si>
    <t>GENODEF1MOO</t>
  </si>
  <si>
    <t>Raiffeisenbank Wiesedermeer-Wiesede-Marcardsmoor eG</t>
  </si>
  <si>
    <t>Hauptstr 32</t>
  </si>
  <si>
    <t>Friedeburg</t>
  </si>
  <si>
    <t>GENODEF1WWM</t>
  </si>
  <si>
    <t>Raiffeisenbank Wimsheim-Moensheim eG</t>
  </si>
  <si>
    <t>Raiffeisenstr. 4</t>
  </si>
  <si>
    <t>Wimsheim</t>
  </si>
  <si>
    <t>GENODES1WIM</t>
  </si>
  <si>
    <t>Raiffeisenbank Wuestenselbitz eG</t>
  </si>
  <si>
    <t>Schuetzenstrasse 4</t>
  </si>
  <si>
    <t>Helmbrechts</t>
  </si>
  <si>
    <t>GENODEF1WSZ</t>
  </si>
  <si>
    <t>Raiffeisenbank Wyhl eG</t>
  </si>
  <si>
    <t>Hauptstr. 27 + 29</t>
  </si>
  <si>
    <t>Wyhl am Kaiserstuhl</t>
  </si>
  <si>
    <t>GENODE61WYH</t>
  </si>
  <si>
    <t>Raiffeisenbank Zeller Land eG</t>
  </si>
  <si>
    <t>Bergstr 2</t>
  </si>
  <si>
    <t>Briedel</t>
  </si>
  <si>
    <t>GENODED1BPU</t>
  </si>
  <si>
    <t>Raiffeisenbank Zorneding eG</t>
  </si>
  <si>
    <t>Birkenstr 1-5</t>
  </si>
  <si>
    <t>Zorneding</t>
  </si>
  <si>
    <t>GENODEF1ZOR</t>
  </si>
  <si>
    <t>Raiffeisenkasse Erbes-Buedesheim und Umgebung eG</t>
  </si>
  <si>
    <t>Hauptstr. 3</t>
  </si>
  <si>
    <t>Erbes-Buedesheim</t>
  </si>
  <si>
    <t>GENODE51ERB</t>
  </si>
  <si>
    <t>Raiffeisen-Volksbank Aschaffenburg eG</t>
  </si>
  <si>
    <t>Glattbacher ueberfahrt 18</t>
  </si>
  <si>
    <t>Aschaffenburg</t>
  </si>
  <si>
    <t>GENODEF1AB1</t>
  </si>
  <si>
    <t>Raiffeisen-Volksbank Bad Staffelstein eG</t>
  </si>
  <si>
    <t>Bad Staffelstein</t>
  </si>
  <si>
    <t>GENODEF1SFF</t>
  </si>
  <si>
    <t>Raiffeisen-Volksbank Delmenhorst-Schierbrok eG</t>
  </si>
  <si>
    <t>Muehlenstr 146</t>
  </si>
  <si>
    <t>Delmenhorst</t>
  </si>
  <si>
    <t>GENODEF1GSC</t>
  </si>
  <si>
    <t>Raiffeisen-Volksbank Donauwoerth eG</t>
  </si>
  <si>
    <t>Hindenburgstr. 8</t>
  </si>
  <si>
    <t>Donauwoerth</t>
  </si>
  <si>
    <t>GENODEF1DON</t>
  </si>
  <si>
    <t>Raiffeisen-Volksbank Ebersberg eG</t>
  </si>
  <si>
    <t>Grafing</t>
  </si>
  <si>
    <t>GENODEF1ASG</t>
  </si>
  <si>
    <t>Raiffeisen-Volksbank eG</t>
  </si>
  <si>
    <t>Markt 24-27</t>
  </si>
  <si>
    <t>Aurich</t>
  </si>
  <si>
    <t>GENODEF1UPL</t>
  </si>
  <si>
    <t>Raiffeisen-Volksbank Fresena eG</t>
  </si>
  <si>
    <t>Osterstrasse 96</t>
  </si>
  <si>
    <t>Norden</t>
  </si>
  <si>
    <t>GENODEF1MAR</t>
  </si>
  <si>
    <t>Raiffeisen-Volksbank Hassberge eG</t>
  </si>
  <si>
    <t>Hauptstr. 29</t>
  </si>
  <si>
    <t>Hassfurt</t>
  </si>
  <si>
    <t>GENODEF1HAS</t>
  </si>
  <si>
    <t>Raiffeisen-Volksbank Hermsdorfer Kreuz eG</t>
  </si>
  <si>
    <t>Eisenberger Str 66</t>
  </si>
  <si>
    <t>Hermsdorf</t>
  </si>
  <si>
    <t>GENODEF1HMF</t>
  </si>
  <si>
    <t>Raiffeisen-Volksbank Neustadt eG</t>
  </si>
  <si>
    <t>Hagener Str. 44</t>
  </si>
  <si>
    <t>GENODEF1NST</t>
  </si>
  <si>
    <t>Raiffeisen-Volksbank Oder-Spree eG</t>
  </si>
  <si>
    <t>Breite Str. 39</t>
  </si>
  <si>
    <t>Beeskow</t>
  </si>
  <si>
    <t>GENODEF1BKW</t>
  </si>
  <si>
    <t>Raiffeisen-Volksbank Ries eG</t>
  </si>
  <si>
    <t>Bei den Kornschrannen 4</t>
  </si>
  <si>
    <t>Noerdlingen</t>
  </si>
  <si>
    <t>GENODEF1NOE</t>
  </si>
  <si>
    <t>Raiffeisen-Volksbank Saale-Orla eG</t>
  </si>
  <si>
    <t>Straubelstr 3</t>
  </si>
  <si>
    <t>Poessneck</t>
  </si>
  <si>
    <t>GENODEF1PN1</t>
  </si>
  <si>
    <t>Raiffeisen-Volksbank Tuessling-Unterneukirchen eG</t>
  </si>
  <si>
    <t>Marktplatz 23-24</t>
  </si>
  <si>
    <t>Tuessling</t>
  </si>
  <si>
    <t>GENODEF1TUS</t>
  </si>
  <si>
    <t>Raiffeisen-Volksbank Varel-Nordenham eG</t>
  </si>
  <si>
    <t>Buergermeister-Heidenreich-Str 5</t>
  </si>
  <si>
    <t>Varel</t>
  </si>
  <si>
    <t>GENODEF1VAR</t>
  </si>
  <si>
    <t>Raiffeisen-Volksbank Wemding eG</t>
  </si>
  <si>
    <t>Wallfahrtstr 8</t>
  </si>
  <si>
    <t>Wemding</t>
  </si>
  <si>
    <t>GENODEF1WDN</t>
  </si>
  <si>
    <t>Raisin Bank AG</t>
  </si>
  <si>
    <t>Niedenau 61-63</t>
  </si>
  <si>
    <t>MHBFDE21XXX</t>
  </si>
  <si>
    <t>Rheingauer Volksbank eG</t>
  </si>
  <si>
    <t>Winkeler Str. 64a</t>
  </si>
  <si>
    <t>Geisenheim</t>
  </si>
  <si>
    <t>GENODE51RGG</t>
  </si>
  <si>
    <t>Rhoen-Rennsteig-Sparkasse</t>
  </si>
  <si>
    <t>Leipziger strasse 4</t>
  </si>
  <si>
    <t>Meiningen</t>
  </si>
  <si>
    <t>HELADEF1RRS</t>
  </si>
  <si>
    <t>RITTERSCHAFTLICHES KREDITINSTITUT STADE</t>
  </si>
  <si>
    <t>3 / 5, ARCHIVSTRASSE</t>
  </si>
  <si>
    <t>STADE</t>
  </si>
  <si>
    <t>GENODED1RKI</t>
  </si>
  <si>
    <t>Rosbacher Raiffeisenbank eG</t>
  </si>
  <si>
    <t>Windeck</t>
  </si>
  <si>
    <t>GENODED1WND</t>
  </si>
  <si>
    <t>Rostocker Volks- und Raiffeisenbank eG</t>
  </si>
  <si>
    <t>Buchbinderstr. 19</t>
  </si>
  <si>
    <t>GENODEF1HR1</t>
  </si>
  <si>
    <t>Rottaler Raiffeisenbank eG</t>
  </si>
  <si>
    <t>Indlinger Str. 4</t>
  </si>
  <si>
    <t>Pocking</t>
  </si>
  <si>
    <t>GENODEF1POC</t>
  </si>
  <si>
    <t>RSB Retail + Service Bank GmbH</t>
  </si>
  <si>
    <t>Bahnhofstrasse 82</t>
  </si>
  <si>
    <t>Kornwestheim</t>
  </si>
  <si>
    <t>SABUDES1XXX</t>
  </si>
  <si>
    <t>Ruesselsheimer Volksbank eG</t>
  </si>
  <si>
    <t>Bahnhofstr. 15-17</t>
  </si>
  <si>
    <t>Ruesselsheim</t>
  </si>
  <si>
    <t>GENODE51RUS</t>
  </si>
  <si>
    <t>S Broker AG und Co. KG</t>
  </si>
  <si>
    <t>Carl-Bosch-Str. 10</t>
  </si>
  <si>
    <t>PULSDE5WXXX</t>
  </si>
  <si>
    <t>Saalesparkasse</t>
  </si>
  <si>
    <t>Rathausstr. 5</t>
  </si>
  <si>
    <t>NOLADE21HAL</t>
  </si>
  <si>
    <t>SAECHSISCHE AUFBAUBANK FOERDERBANK</t>
  </si>
  <si>
    <t>RECHNUNGSWESEN, PIRNAISCHE STRASSE   9</t>
  </si>
  <si>
    <t>DRESDEN</t>
  </si>
  <si>
    <t>SABDDE81XXX</t>
  </si>
  <si>
    <t>Salzlandsparkasse</t>
  </si>
  <si>
    <t>Lehrter Str. 15</t>
  </si>
  <si>
    <t>Stassfurt</t>
  </si>
  <si>
    <t>NOLADE21SES</t>
  </si>
  <si>
    <t>Saman Bank Niederlassung Frankfurt</t>
  </si>
  <si>
    <t>Wiesenau 1</t>
  </si>
  <si>
    <t>SABCDEFFXXX</t>
  </si>
  <si>
    <t>SANTANDER CONSUMER BANK AG</t>
  </si>
  <si>
    <t>SANTANDER PLATZ 1</t>
  </si>
  <si>
    <t>MOENCHENGLADBACH</t>
  </si>
  <si>
    <t>SCFBDE33XXX</t>
  </si>
  <si>
    <t>Scharnhauser Bank eG</t>
  </si>
  <si>
    <t>Raiffeisenstr 2-4</t>
  </si>
  <si>
    <t>Ostfildern</t>
  </si>
  <si>
    <t>GENODES1SCA</t>
  </si>
  <si>
    <t>Schrobenhausener Bank eG</t>
  </si>
  <si>
    <t>Lenbachstr. 19-21</t>
  </si>
  <si>
    <t>Schrobenhausen</t>
  </si>
  <si>
    <t>GENODEF1SBN</t>
  </si>
  <si>
    <t>SECB Swiss Euro Clearing Bank GmbH</t>
  </si>
  <si>
    <t>18, SOLMSSTRASSE</t>
  </si>
  <si>
    <t>SECGDEFFXXX</t>
  </si>
  <si>
    <t>SHINHAN BANK EUROPE GmbH</t>
  </si>
  <si>
    <t>Neue Mainzer Strasse 75</t>
  </si>
  <si>
    <t>SHBKDEFFXXX</t>
  </si>
  <si>
    <t>SIEMENS BANK GMBH</t>
  </si>
  <si>
    <t>6 OTTO-HAHN-RING</t>
  </si>
  <si>
    <t>SIBADEMMXXX</t>
  </si>
  <si>
    <t>SIGNAL IDUNA BAUSPAR AG</t>
  </si>
  <si>
    <t>Postfach 60 09 09</t>
  </si>
  <si>
    <t>SIBSDEHHXXX</t>
  </si>
  <si>
    <t>SIKB AG-SAARLAENDISCHE INVESTITIONSKREDIT-BANK AG</t>
  </si>
  <si>
    <t>FRANZ-JOSEF-ROEDER-STR. 17</t>
  </si>
  <si>
    <t>SAARBRUECKEN</t>
  </si>
  <si>
    <t>SIKBDE55XXX</t>
  </si>
  <si>
    <t>SMBC Bank EU AG</t>
  </si>
  <si>
    <t>Neue Meinzer Strasse 52-58</t>
  </si>
  <si>
    <t>SMBCDEFFXXX</t>
  </si>
  <si>
    <t>SOLARISBANK AG</t>
  </si>
  <si>
    <t>Anna-Louisa-Karsch-Str. 2</t>
  </si>
  <si>
    <t>SOBKDEBBXXX</t>
  </si>
  <si>
    <t>Spar- und Darlehnskasse Bockum-Hoevel eG</t>
  </si>
  <si>
    <t>Berliner Str 25-27</t>
  </si>
  <si>
    <t>GENODEM1HBH</t>
  </si>
  <si>
    <t>Spar- und Darlehnskasse Boerde Lamstedt-Hechthausen eG</t>
  </si>
  <si>
    <t>Kleine Str 15</t>
  </si>
  <si>
    <t>Lamstedt</t>
  </si>
  <si>
    <t>GENODEF1LAS</t>
  </si>
  <si>
    <t>Spar- und Darlehnskasse eG</t>
  </si>
  <si>
    <t>Kirchstrasse 10</t>
  </si>
  <si>
    <t>Friesoythe</t>
  </si>
  <si>
    <t>GENODEF1FOY</t>
  </si>
  <si>
    <t>Spar- und Kreditbank Buehlertal eG</t>
  </si>
  <si>
    <t>Hauptstr. 67</t>
  </si>
  <si>
    <t>Buehlertal</t>
  </si>
  <si>
    <t>GENODE61BHT</t>
  </si>
  <si>
    <t>Spar- und Kreditbank des Bundes Freier evangelischer Gemeinden eG</t>
  </si>
  <si>
    <t>Goltenkamp 9</t>
  </si>
  <si>
    <t>Witten</t>
  </si>
  <si>
    <t>GENODEM1BFG</t>
  </si>
  <si>
    <t>Spar- und Kreditbank eG</t>
  </si>
  <si>
    <t>Bahnhofstr 43</t>
  </si>
  <si>
    <t>Hammah</t>
  </si>
  <si>
    <t>GENODEF1HAA</t>
  </si>
  <si>
    <t>Spar- und Kreditbank Evangelisch-Freikirchlicher Gemeinden eG</t>
  </si>
  <si>
    <t>Friedberger Str 101</t>
  </si>
  <si>
    <t>Bad Homburg</t>
  </si>
  <si>
    <t>GENODE51BH2</t>
  </si>
  <si>
    <t>Spar- und Kreditbank Hardt eG</t>
  </si>
  <si>
    <t>Friedrichstrasse 35 B</t>
  </si>
  <si>
    <t>Eggenstein-Leopoldshafen</t>
  </si>
  <si>
    <t>GENODE61EGG</t>
  </si>
  <si>
    <t>Spar- und Kreditbank Rheinstetten eG</t>
  </si>
  <si>
    <t>Badener Str 3</t>
  </si>
  <si>
    <t>Rheinstetten</t>
  </si>
  <si>
    <t>GENODE61RH2</t>
  </si>
  <si>
    <t>Sparda-Bank Augsburg eG</t>
  </si>
  <si>
    <t>Prinzregentenstr 23</t>
  </si>
  <si>
    <t>GENODEF1S03</t>
  </si>
  <si>
    <t>Sparda-Bank Baden-Wuerttemberg eG</t>
  </si>
  <si>
    <t>Am Hauptbahnhof 3</t>
  </si>
  <si>
    <t>GENODEF1S02</t>
  </si>
  <si>
    <t>Sparda-Bank Berlin eG</t>
  </si>
  <si>
    <t>Storkower Str. 101A</t>
  </si>
  <si>
    <t>GENODEF1S10</t>
  </si>
  <si>
    <t>Sparda-Bank Hamburg eG</t>
  </si>
  <si>
    <t>Praesident-Krahn-Strasse 16-17</t>
  </si>
  <si>
    <t>GENODEF1S11</t>
  </si>
  <si>
    <t>Sparda-Bank Hannover eG</t>
  </si>
  <si>
    <t>Ernst-August-Platz 8</t>
  </si>
  <si>
    <t>GENODEF1S09</t>
  </si>
  <si>
    <t>Sparda-Bank Hessen eG</t>
  </si>
  <si>
    <t>Osloer Str. 2</t>
  </si>
  <si>
    <t>GENODEF1S12</t>
  </si>
  <si>
    <t>Sparda-Bank Muenchen eG</t>
  </si>
  <si>
    <t>Arnulfstr 15</t>
  </si>
  <si>
    <t>GENODEF1S04</t>
  </si>
  <si>
    <t>Sparda-Bank Nuernberg eG</t>
  </si>
  <si>
    <t>Eilgutstrasse 9</t>
  </si>
  <si>
    <t>GENODEF1S06</t>
  </si>
  <si>
    <t>Sparda-Bank Ostbayern eG</t>
  </si>
  <si>
    <t>Bahnhofstrasse 5</t>
  </si>
  <si>
    <t>GENODEF1S05</t>
  </si>
  <si>
    <t>Sparda-Bank Suedwest eG</t>
  </si>
  <si>
    <t>Rhabanusstrasse 1</t>
  </si>
  <si>
    <t>GENODEF1S01</t>
  </si>
  <si>
    <t>Sparda-Bank West eG</t>
  </si>
  <si>
    <t>Ludwig-Erhard-Allee 15</t>
  </si>
  <si>
    <t>GENODED1SPE</t>
  </si>
  <si>
    <t>Sparkasse Aachen</t>
  </si>
  <si>
    <t>Friedrich-Wilhelm-Platz 1-4</t>
  </si>
  <si>
    <t>AACSDE33XXX</t>
  </si>
  <si>
    <t>Sparkasse Aichach-Schrobenhausen</t>
  </si>
  <si>
    <t>Donauwoerther Str.  9-13</t>
  </si>
  <si>
    <t>Aichach</t>
  </si>
  <si>
    <t>BYLADEM1AIC</t>
  </si>
  <si>
    <t>Sparkasse Allgaeu</t>
  </si>
  <si>
    <t>Residenzplatz 23</t>
  </si>
  <si>
    <t>BYLADEM1ALG</t>
  </si>
  <si>
    <t>Sparkasse Altenburger Land</t>
  </si>
  <si>
    <t>Wettinerstrasse 1</t>
  </si>
  <si>
    <t>Altenburg</t>
  </si>
  <si>
    <t>HELADEF1ALT</t>
  </si>
  <si>
    <t>Sparkasse Altmark West</t>
  </si>
  <si>
    <t>Wallstrasse 1</t>
  </si>
  <si>
    <t>Salzwedel</t>
  </si>
  <si>
    <t>NOLADE21SAW</t>
  </si>
  <si>
    <t>Sparkasse Altoetting-Muehldorf</t>
  </si>
  <si>
    <t>Katharinenplatz 17</t>
  </si>
  <si>
    <t>Muehldorf</t>
  </si>
  <si>
    <t>BYLADEM1MDF</t>
  </si>
  <si>
    <t>Sparkasse am Niederrhein</t>
  </si>
  <si>
    <t>Ostring 4-7</t>
  </si>
  <si>
    <t>Moers</t>
  </si>
  <si>
    <t>WELADED1MOR</t>
  </si>
  <si>
    <t>Sparkasse Amberg-Sulzbach</t>
  </si>
  <si>
    <t>Marienstr. 10</t>
  </si>
  <si>
    <t>Amberg</t>
  </si>
  <si>
    <t>BYLADEM1ABG</t>
  </si>
  <si>
    <t>Sparkasse an der Lippe</t>
  </si>
  <si>
    <t>Graf-Adolf-Str. 39</t>
  </si>
  <si>
    <t>Luenen</t>
  </si>
  <si>
    <t>WELADED1LUN</t>
  </si>
  <si>
    <t>Sparkasse Ansbach</t>
  </si>
  <si>
    <t>Promenade 20</t>
  </si>
  <si>
    <t>Ansbach</t>
  </si>
  <si>
    <t>BYLADEM1ANS</t>
  </si>
  <si>
    <t>Sparkasse Arnsberg-Sundern</t>
  </si>
  <si>
    <t>Hauptstrasse 10 - 12</t>
  </si>
  <si>
    <t>Arnsberg</t>
  </si>
  <si>
    <t>WELADED1ARN</t>
  </si>
  <si>
    <t>Sparkasse Arnstadt-Ilmenau</t>
  </si>
  <si>
    <t>An der Sparkasse 1-3</t>
  </si>
  <si>
    <t>Ilmenau</t>
  </si>
  <si>
    <t>HELADEF1ILK</t>
  </si>
  <si>
    <t>Sparkasse Aschaffenburg-Alzenau</t>
  </si>
  <si>
    <t>Friedrichstr. 7</t>
  </si>
  <si>
    <t>BYLADEM1ASA</t>
  </si>
  <si>
    <t>Sparkasse Attendorn-Lennestadt-Kirchhundem</t>
  </si>
  <si>
    <t>Koelner Str. 10</t>
  </si>
  <si>
    <t>Attendorn</t>
  </si>
  <si>
    <t>WELADED1ALK</t>
  </si>
  <si>
    <t>Sparkasse Aurich-Norden in Ostfriesland</t>
  </si>
  <si>
    <t>Marktplatz 11-15</t>
  </si>
  <si>
    <t>BRLADE21ANO</t>
  </si>
  <si>
    <t>Sparkasse Bad Hersfeld-Rotenburg</t>
  </si>
  <si>
    <t>Dudenstrasse 15</t>
  </si>
  <si>
    <t>Bad Hersfeld</t>
  </si>
  <si>
    <t>HELADEF1HER</t>
  </si>
  <si>
    <t>Sparkasse Bad Kissingen</t>
  </si>
  <si>
    <t>Von-Hessing-Str. 10</t>
  </si>
  <si>
    <t>Bad Kissingen</t>
  </si>
  <si>
    <t>BYLADEM1KIS</t>
  </si>
  <si>
    <t>Sparkasse Bad Neustadt a. d. Saale</t>
  </si>
  <si>
    <t>Meininger Str. 31-37</t>
  </si>
  <si>
    <t>Bad Neustadt</t>
  </si>
  <si>
    <t>BYLADEM1NES</t>
  </si>
  <si>
    <t>Sparkasse Bad Oeynhausen-Porta Westfalica</t>
  </si>
  <si>
    <t>Portastrasse 8 - 14</t>
  </si>
  <si>
    <t>Bad Oeynhausen</t>
  </si>
  <si>
    <t>WELADED1OEH</t>
  </si>
  <si>
    <t>Sparkasse Bad Toelz-Wolfratshausen</t>
  </si>
  <si>
    <t>BYLADEM1WOR</t>
  </si>
  <si>
    <t>Sparkasse Baden-Baden Gaggenau</t>
  </si>
  <si>
    <t>Sophienstrasse 1</t>
  </si>
  <si>
    <t>SOLADES1BAD</t>
  </si>
  <si>
    <t>Sparkasse Bamberg</t>
  </si>
  <si>
    <t>Carl-Meinelt-Str. 10</t>
  </si>
  <si>
    <t>Bamberg</t>
  </si>
  <si>
    <t>BYLADEM1SKB</t>
  </si>
  <si>
    <t>Sparkasse Barnim</t>
  </si>
  <si>
    <t>Michaelisstr. 1</t>
  </si>
  <si>
    <t>Eberswalde</t>
  </si>
  <si>
    <t>WELADED1GZE</t>
  </si>
  <si>
    <t>Sparkasse Battenberg</t>
  </si>
  <si>
    <t>Hauptstrasse 5</t>
  </si>
  <si>
    <t>Battenberg</t>
  </si>
  <si>
    <t>HELADEF1BAT</t>
  </si>
  <si>
    <t>Sparkasse Bayreuth</t>
  </si>
  <si>
    <t>Opernstr .  12</t>
  </si>
  <si>
    <t>Bayreuth</t>
  </si>
  <si>
    <t>BYLADEM1SBT</t>
  </si>
  <si>
    <t>Sparkasse Beckum-Wadersloh</t>
  </si>
  <si>
    <t>Weststrasse 32</t>
  </si>
  <si>
    <t>Beckum</t>
  </si>
  <si>
    <t>WELADED1BEK</t>
  </si>
  <si>
    <t>Sparkasse Bensheim</t>
  </si>
  <si>
    <t>Bahnhofstrasse 30-32</t>
  </si>
  <si>
    <t>Bensheim</t>
  </si>
  <si>
    <t>HELADEF1BEN</t>
  </si>
  <si>
    <t>Sparkasse Berchtesgadener Land</t>
  </si>
  <si>
    <t>Bahnhofstr. 17</t>
  </si>
  <si>
    <t>Bad Reichenhall</t>
  </si>
  <si>
    <t>BYLADEM1BGL</t>
  </si>
  <si>
    <t>Sparkasse Bergkamen-Boenen</t>
  </si>
  <si>
    <t>In der City 133</t>
  </si>
  <si>
    <t>Bergkamen</t>
  </si>
  <si>
    <t>WELADED1BGK</t>
  </si>
  <si>
    <t>Sparkasse Bielefeld</t>
  </si>
  <si>
    <t>Schweriner Str. 5</t>
  </si>
  <si>
    <t>SPBIDE3BXXX</t>
  </si>
  <si>
    <t>Sparkasse Bochum</t>
  </si>
  <si>
    <t>Dr.-Ruer-Platz 5</t>
  </si>
  <si>
    <t>WELADED1BOC</t>
  </si>
  <si>
    <t>Sparkasse Bodensee</t>
  </si>
  <si>
    <t>Charlottenstrasse 2</t>
  </si>
  <si>
    <t>Friedrichshafen</t>
  </si>
  <si>
    <t>SOLADES1KNZ</t>
  </si>
  <si>
    <t>Sparkasse Bonndorf-Stuehlingen</t>
  </si>
  <si>
    <t>Martinstrasse 10</t>
  </si>
  <si>
    <t>Bonndorf</t>
  </si>
  <si>
    <t>SOLADES1BND</t>
  </si>
  <si>
    <t>Sparkasse Buehl</t>
  </si>
  <si>
    <t>Eisenbahnstrasse 18</t>
  </si>
  <si>
    <t>SOLADES1BHL</t>
  </si>
  <si>
    <t>Sparkasse Burbach-Neunkirchen</t>
  </si>
  <si>
    <t>Nassauische Str. 13</t>
  </si>
  <si>
    <t>Burbach</t>
  </si>
  <si>
    <t>WELADED1BUB</t>
  </si>
  <si>
    <t>Sparkasse Burgenlandkreis</t>
  </si>
  <si>
    <t>Albrechtstr. 24</t>
  </si>
  <si>
    <t>Zeitz</t>
  </si>
  <si>
    <t>NOLADE21BLK</t>
  </si>
  <si>
    <t>Sparkasse Celle-Gifhorn-Wolfsburg</t>
  </si>
  <si>
    <t>Schlossplatz 10</t>
  </si>
  <si>
    <t>Celle</t>
  </si>
  <si>
    <t>NOLADE21GFW</t>
  </si>
  <si>
    <t>Sparkasse Chemnitz</t>
  </si>
  <si>
    <t>Bahnhofstr. 51</t>
  </si>
  <si>
    <t>Chemnitz</t>
  </si>
  <si>
    <t>CHEKDE81XXX</t>
  </si>
  <si>
    <t>Sparkasse Coburg-Lichtenfels</t>
  </si>
  <si>
    <t>Markt 2-3</t>
  </si>
  <si>
    <t>Coburg</t>
  </si>
  <si>
    <t>BYLADEM1COB</t>
  </si>
  <si>
    <t>Sparkasse Dachau</t>
  </si>
  <si>
    <t>Dachau</t>
  </si>
  <si>
    <t>BYLADEM1DAH</t>
  </si>
  <si>
    <t>Sparkasse Deggendorf</t>
  </si>
  <si>
    <t>Oberer Stadtplatz 27</t>
  </si>
  <si>
    <t>BYLADEM1DEG</t>
  </si>
  <si>
    <t>Sparkasse der Stadt Iserlohn</t>
  </si>
  <si>
    <t>Iserlohn</t>
  </si>
  <si>
    <t>WELADED1ISL</t>
  </si>
  <si>
    <t>Sparkasse Dieburg</t>
  </si>
  <si>
    <t>St.-Peray-Str. 2-4</t>
  </si>
  <si>
    <t>Gross-Umstadt</t>
  </si>
  <si>
    <t>HELADEF1DIE</t>
  </si>
  <si>
    <t>Sparkasse Dillenburg</t>
  </si>
  <si>
    <t>Untertor 9</t>
  </si>
  <si>
    <t>Dillenburg</t>
  </si>
  <si>
    <t>HELADEF1DIL</t>
  </si>
  <si>
    <t>Sparkasse Dillingen-NÃ¶rdlingen</t>
  </si>
  <si>
    <t>Koenigstr. 36</t>
  </si>
  <si>
    <t>Dillingen a.d. Donau</t>
  </si>
  <si>
    <t>BYLADEM1DLG</t>
  </si>
  <si>
    <t>Sparkasse Donauwoerth</t>
  </si>
  <si>
    <t>Reichsstr. 31/33</t>
  </si>
  <si>
    <t>BYLADEM1DON</t>
  </si>
  <si>
    <t>Sparkasse Donnersberg</t>
  </si>
  <si>
    <t>Damian-Kreichgauer-Str. 7</t>
  </si>
  <si>
    <t>Rockenhausen</t>
  </si>
  <si>
    <t>MALADE51ROK</t>
  </si>
  <si>
    <t>Sparkasse Dortmund</t>
  </si>
  <si>
    <t>Freistuhl 2</t>
  </si>
  <si>
    <t>DORTDE33XXX</t>
  </si>
  <si>
    <t>Sparkasse Duderstadt</t>
  </si>
  <si>
    <t>Bahnhofstrasse 41</t>
  </si>
  <si>
    <t>Duderstadt</t>
  </si>
  <si>
    <t>NOLADE21DUD</t>
  </si>
  <si>
    <t>Sparkasse Dueren</t>
  </si>
  <si>
    <t>Ecke Schenkel-/Zehnthofstrasse</t>
  </si>
  <si>
    <t>Dueren</t>
  </si>
  <si>
    <t>SDUEDE33XXX</t>
  </si>
  <si>
    <t>Sparkasse Duisburg</t>
  </si>
  <si>
    <t>Koenigstrasse 23-25</t>
  </si>
  <si>
    <t>Duisburg</t>
  </si>
  <si>
    <t>DUISDE33XXX</t>
  </si>
  <si>
    <t>Sparkasse Einbeck</t>
  </si>
  <si>
    <t>Markt 16/18</t>
  </si>
  <si>
    <t>Einbeck</t>
  </si>
  <si>
    <t>NOLADE21EIN</t>
  </si>
  <si>
    <t>Sparkasse Elbe-Elster</t>
  </si>
  <si>
    <t>Berliner Str. 43</t>
  </si>
  <si>
    <t>Finsterwalde</t>
  </si>
  <si>
    <t>WELADED1EES</t>
  </si>
  <si>
    <t>Sparkasse Elmshorn</t>
  </si>
  <si>
    <t>Koenigstrasse 21</t>
  </si>
  <si>
    <t>Elmshorn</t>
  </si>
  <si>
    <t>NOLADE21ELH</t>
  </si>
  <si>
    <t>Sparkasse Emden</t>
  </si>
  <si>
    <t>Am Delft 2-3</t>
  </si>
  <si>
    <t>Emden</t>
  </si>
  <si>
    <t>BRLADE21EMD</t>
  </si>
  <si>
    <t>Sparkasse Emsland</t>
  </si>
  <si>
    <t>Obergerichtsstr. 22</t>
  </si>
  <si>
    <t>NOLADE21EMS</t>
  </si>
  <si>
    <t>Sparkasse Engen-Gottmadingen</t>
  </si>
  <si>
    <t>Bahnhofstrasse 1</t>
  </si>
  <si>
    <t>Engen</t>
  </si>
  <si>
    <t>SOLADES1ENG</t>
  </si>
  <si>
    <t>Sparkasse Ennepetal-Breckerfeld</t>
  </si>
  <si>
    <t>Voerder Str. 79 - 83</t>
  </si>
  <si>
    <t>Ennepetal</t>
  </si>
  <si>
    <t>WELADED1ENE</t>
  </si>
  <si>
    <t>Sparkasse Essen</t>
  </si>
  <si>
    <t>III Hagen 43</t>
  </si>
  <si>
    <t>SPESDE3EXXX</t>
  </si>
  <si>
    <t>Sparkasse Forchheim</t>
  </si>
  <si>
    <t>Klosterstr. 14</t>
  </si>
  <si>
    <t>Forchheim</t>
  </si>
  <si>
    <t>BYLADEM1FOR</t>
  </si>
  <si>
    <t>Sparkasse Freiburg - Noerdlicher Breisgau</t>
  </si>
  <si>
    <t>Kaiser-Joseph-strasse 186 - 190</t>
  </si>
  <si>
    <t>FRSPDE66XXX</t>
  </si>
  <si>
    <t>Sparkasse Freising</t>
  </si>
  <si>
    <t>Postfach 1842</t>
  </si>
  <si>
    <t>BYLADEM1FSI</t>
  </si>
  <si>
    <t>Sparkasse Freyung-Grafenau</t>
  </si>
  <si>
    <t>Passauer Str. 8</t>
  </si>
  <si>
    <t>Freyung</t>
  </si>
  <si>
    <t>BYLADEM1FRG</t>
  </si>
  <si>
    <t>Sparkasse Fuerstenfeldbruck</t>
  </si>
  <si>
    <t>Fuerstenfeldbruck</t>
  </si>
  <si>
    <t>BYLADEM1FFB</t>
  </si>
  <si>
    <t>Sparkasse Fuerth</t>
  </si>
  <si>
    <t>Maxstr. 32</t>
  </si>
  <si>
    <t>Fuerth</t>
  </si>
  <si>
    <t>BYLADEM1SFU</t>
  </si>
  <si>
    <t>Sparkasse Fulda</t>
  </si>
  <si>
    <t>Buttermarkt 2 - 6</t>
  </si>
  <si>
    <t>Fulda</t>
  </si>
  <si>
    <t>HELADEF1FDS</t>
  </si>
  <si>
    <t>Sparkasse GÃ¼tersloh-Rietberg</t>
  </si>
  <si>
    <t>Konrad-Adenauer-Platz 1</t>
  </si>
  <si>
    <t>Guetersloh</t>
  </si>
  <si>
    <t>WELADED1GTL</t>
  </si>
  <si>
    <t>Sparkasse Gelsenkirchen</t>
  </si>
  <si>
    <t>Sparkassen Str. 3</t>
  </si>
  <si>
    <t>Gelsenkirchen</t>
  </si>
  <si>
    <t>WELADED1GEK</t>
  </si>
  <si>
    <t>Sparkasse Gengenbach</t>
  </si>
  <si>
    <t>Gengenbach</t>
  </si>
  <si>
    <t>SOLADES1GEB</t>
  </si>
  <si>
    <t>Sparkasse Gera-Greiz</t>
  </si>
  <si>
    <t>Schlossstrasse 11</t>
  </si>
  <si>
    <t>Gera</t>
  </si>
  <si>
    <t>HELADEF1GER</t>
  </si>
  <si>
    <t>Sparkasse Germersheim-Kandel</t>
  </si>
  <si>
    <t>Gartenstr. 3</t>
  </si>
  <si>
    <t>Kandel</t>
  </si>
  <si>
    <t>MALADE51KAD</t>
  </si>
  <si>
    <t>Sparkasse Geseke</t>
  </si>
  <si>
    <t>Bachstr. 35</t>
  </si>
  <si>
    <t>Geseke</t>
  </si>
  <si>
    <t>WELADED1GES</t>
  </si>
  <si>
    <t>Sparkasse Gevelsberg-Wetter</t>
  </si>
  <si>
    <t>Mittelstrasse 2 - 4</t>
  </si>
  <si>
    <t>Gevelsberg</t>
  </si>
  <si>
    <t>WELADED1GEV</t>
  </si>
  <si>
    <t>Sparkasse Giessen</t>
  </si>
  <si>
    <t>Postfach 11 02 49</t>
  </si>
  <si>
    <t>Giessen</t>
  </si>
  <si>
    <t>SKGIDE5FXXX</t>
  </si>
  <si>
    <t>Sparkasse Gladbeck</t>
  </si>
  <si>
    <t>Friedrich-Ebert-Str. 2</t>
  </si>
  <si>
    <t>Gladbeck</t>
  </si>
  <si>
    <t>WELADED1GLA</t>
  </si>
  <si>
    <t>Sparkasse Goettingen</t>
  </si>
  <si>
    <t>Weender Str. 69 u. 13</t>
  </si>
  <si>
    <t>Goettingen</t>
  </si>
  <si>
    <t>NOLADE21GOE</t>
  </si>
  <si>
    <t>Sparkasse Gruenberg</t>
  </si>
  <si>
    <t>Giessener Str. 8</t>
  </si>
  <si>
    <t>Gruenberg</t>
  </si>
  <si>
    <t>HELADEF1GRU</t>
  </si>
  <si>
    <t>Sparkasse Guenzburg-Krumbach</t>
  </si>
  <si>
    <t>An der Kapuzinermauer 2</t>
  </si>
  <si>
    <t>Guenzburg</t>
  </si>
  <si>
    <t>BYLADEM1GZK</t>
  </si>
  <si>
    <t>Sparkasse Gummersbach-Bergneustadt</t>
  </si>
  <si>
    <t>Hindenburgstrasse 4-8</t>
  </si>
  <si>
    <t>Gummersbach</t>
  </si>
  <si>
    <t>WELADED1GMB</t>
  </si>
  <si>
    <t>Sparkasse HagenHerdecke</t>
  </si>
  <si>
    <t>Sparkassen Karree 1</t>
  </si>
  <si>
    <t>WELADE3HXXX</t>
  </si>
  <si>
    <t>Sparkasse Hameln-Weserbergland</t>
  </si>
  <si>
    <t>Osterstr. 25</t>
  </si>
  <si>
    <t>Hameln</t>
  </si>
  <si>
    <t>NOLADE21HMS</t>
  </si>
  <si>
    <t>Sparkasse Hamm</t>
  </si>
  <si>
    <t>Weststrasse 5 - 7</t>
  </si>
  <si>
    <t>WELADED1HAM</t>
  </si>
  <si>
    <t>Sparkasse Hanau</t>
  </si>
  <si>
    <t>Am Markt 1</t>
  </si>
  <si>
    <t>Hanau</t>
  </si>
  <si>
    <t>HELADEF1HAN</t>
  </si>
  <si>
    <t>Sparkasse Hanauerland</t>
  </si>
  <si>
    <t>Hauptstrasse 88</t>
  </si>
  <si>
    <t>Kehl</t>
  </si>
  <si>
    <t>SOLADES1KEL</t>
  </si>
  <si>
    <t>Sparkasse Hannover</t>
  </si>
  <si>
    <t>Raschplatz 4</t>
  </si>
  <si>
    <t>SPKHDE2HXXX</t>
  </si>
  <si>
    <t>Sparkasse Harburg-Buxtehude</t>
  </si>
  <si>
    <t>Sand 2</t>
  </si>
  <si>
    <t>NOLADE21HAM</t>
  </si>
  <si>
    <t>Sparkasse Haslach-Zell</t>
  </si>
  <si>
    <t>Haslach i.K.</t>
  </si>
  <si>
    <t>SOLADES1HAL</t>
  </si>
  <si>
    <t>Sparkasse Hattingen</t>
  </si>
  <si>
    <t>Roonstrasse 1</t>
  </si>
  <si>
    <t>Hattingen</t>
  </si>
  <si>
    <t>WELADED1HTG</t>
  </si>
  <si>
    <t>Sparkasse Hegau-Bodensee</t>
  </si>
  <si>
    <t>Erzbergerstrasse 2a</t>
  </si>
  <si>
    <t>Singen</t>
  </si>
  <si>
    <t>SOLADES1SNG</t>
  </si>
  <si>
    <t>Sparkasse Heidelberg</t>
  </si>
  <si>
    <t>Kurfuerstenanlage 10 - 12</t>
  </si>
  <si>
    <t>SOLADES1HDB</t>
  </si>
  <si>
    <t>Sparkasse Herford</t>
  </si>
  <si>
    <t>Auf der Freiheit 20</t>
  </si>
  <si>
    <t>Herford</t>
  </si>
  <si>
    <t>WLAHDE44XXX</t>
  </si>
  <si>
    <t>Sparkasse Hilden-Ratingen-Velbert</t>
  </si>
  <si>
    <t>Friedrichstrasse 181</t>
  </si>
  <si>
    <t>Velbert</t>
  </si>
  <si>
    <t>WELADED1VEL</t>
  </si>
  <si>
    <t>Sparkasse Hildesheim Goslar Peine</t>
  </si>
  <si>
    <t>Rathausstrasse 21-23</t>
  </si>
  <si>
    <t>Hildesheim</t>
  </si>
  <si>
    <t>NOLADE21HIK</t>
  </si>
  <si>
    <t>Sparkasse Hochfranken</t>
  </si>
  <si>
    <t>Schillerst. 3</t>
  </si>
  <si>
    <t>Selb</t>
  </si>
  <si>
    <t>BYLADEM1HOF</t>
  </si>
  <si>
    <t>Sparkasse Hochrhein</t>
  </si>
  <si>
    <t>Bismarckstrasse 7</t>
  </si>
  <si>
    <t>Waldshut-Tiengen</t>
  </si>
  <si>
    <t>SKHRDE6WXXX</t>
  </si>
  <si>
    <t>Sparkasse Hochsauerland</t>
  </si>
  <si>
    <t>Am Markt 4</t>
  </si>
  <si>
    <t>Brilon</t>
  </si>
  <si>
    <t>WELADED1HSL</t>
  </si>
  <si>
    <t>Sparkasse Hochschwarzwald</t>
  </si>
  <si>
    <t>Am Postplatz 10</t>
  </si>
  <si>
    <t>Titisee-Neustadt</t>
  </si>
  <si>
    <t>SOLADES1HSW</t>
  </si>
  <si>
    <t>Sparkasse Hoexter</t>
  </si>
  <si>
    <t>Nieheimer Str. 2</t>
  </si>
  <si>
    <t>Brakel</t>
  </si>
  <si>
    <t>WELADED1HXB</t>
  </si>
  <si>
    <t>Sparkasse Hohenlohekreis</t>
  </si>
  <si>
    <t>Konsul-Uebele-Str. 11</t>
  </si>
  <si>
    <t>Kuenzelsau</t>
  </si>
  <si>
    <t>SOLADES1KUN</t>
  </si>
  <si>
    <t>Sparkasse Holstein</t>
  </si>
  <si>
    <t>Hagenstrasse 19</t>
  </si>
  <si>
    <t>Bad Oldesloe</t>
  </si>
  <si>
    <t>NOLADE21HOL</t>
  </si>
  <si>
    <t>Sparkasse im Landkreis Cham</t>
  </si>
  <si>
    <t>Further Str. 1</t>
  </si>
  <si>
    <t>BYLADEM1CHM</t>
  </si>
  <si>
    <t>Sparkasse im Landkreis Neustadt a. d. Aisch</t>
  </si>
  <si>
    <t>Neustadt a.d. Aisch</t>
  </si>
  <si>
    <t>BYLADEM1NEA</t>
  </si>
  <si>
    <t>Sparkasse im Landkreis Schwandorf</t>
  </si>
  <si>
    <t>Postgartenstr. 4-6</t>
  </si>
  <si>
    <t>Schwandorf</t>
  </si>
  <si>
    <t>BYLADEM1SAD</t>
  </si>
  <si>
    <t>Sparkasse Ingolstadt EichstÃ¤tt</t>
  </si>
  <si>
    <t>Rathausplatz 6</t>
  </si>
  <si>
    <t>Ingolstadt</t>
  </si>
  <si>
    <t>BYLADEM1ING</t>
  </si>
  <si>
    <t>Sparkasse Jena-Saale-Holzland</t>
  </si>
  <si>
    <t>Ludwig-Weimar-Gasse 5</t>
  </si>
  <si>
    <t>Jena</t>
  </si>
  <si>
    <t>HELADEF1JEN</t>
  </si>
  <si>
    <t>Sparkasse Jerichower Land</t>
  </si>
  <si>
    <t>Schartauer Str. 15</t>
  </si>
  <si>
    <t>Burg</t>
  </si>
  <si>
    <t>NOLADE21JEL</t>
  </si>
  <si>
    <t>Sparkasse Kaiserslautern</t>
  </si>
  <si>
    <t>Am Altenhof 12-14</t>
  </si>
  <si>
    <t>Kaiserslautern</t>
  </si>
  <si>
    <t>MALADE51KLK</t>
  </si>
  <si>
    <t>Sparkasse Karlsruhe</t>
  </si>
  <si>
    <t>Kaiserstrasse 223</t>
  </si>
  <si>
    <t>KARSDE66XXX</t>
  </si>
  <si>
    <t>Sparkasse Kierspe-Meinerzhagen</t>
  </si>
  <si>
    <t>Zur alten Post 2 - 4</t>
  </si>
  <si>
    <t>Meinerzhagen</t>
  </si>
  <si>
    <t>WELADED1KMZ</t>
  </si>
  <si>
    <t>Sparkasse Koblenz</t>
  </si>
  <si>
    <t>Bahnhofstrasse 11</t>
  </si>
  <si>
    <t>MALADE51KOB</t>
  </si>
  <si>
    <t>Sparkasse KoelnBonn</t>
  </si>
  <si>
    <t>Hahnenstrasse 57</t>
  </si>
  <si>
    <t>COLSDE33XXX</t>
  </si>
  <si>
    <t>Sparkasse Kraichgau</t>
  </si>
  <si>
    <t>Friedrichsplatz 2</t>
  </si>
  <si>
    <t>Bruchsal</t>
  </si>
  <si>
    <t>BRUSDE66XXX</t>
  </si>
  <si>
    <t>Sparkasse Krefeld</t>
  </si>
  <si>
    <t>Ostwall 155</t>
  </si>
  <si>
    <t>Krefeld</t>
  </si>
  <si>
    <t>SPKRDE33XXX</t>
  </si>
  <si>
    <t>Sparkasse Kulmbach-Kronach</t>
  </si>
  <si>
    <t>Fritz-Hornschuh-Str. 10</t>
  </si>
  <si>
    <t>Kulmbach</t>
  </si>
  <si>
    <t>BYLADEM1KUB</t>
  </si>
  <si>
    <t>Sparkasse Landsberg-Diessen</t>
  </si>
  <si>
    <t>Hauptplatz 1-7</t>
  </si>
  <si>
    <t>Landsberg am Lech</t>
  </si>
  <si>
    <t>BYLADEM1LLD</t>
  </si>
  <si>
    <t>Sparkasse Landshut</t>
  </si>
  <si>
    <t>Bischof-Sailer-Platz 431</t>
  </si>
  <si>
    <t>Landshut</t>
  </si>
  <si>
    <t>BYLADEM1LAH</t>
  </si>
  <si>
    <t>Sparkasse Langen-Seligenstadt</t>
  </si>
  <si>
    <t>Frankfurter strasse 137</t>
  </si>
  <si>
    <t>Seligenstadt</t>
  </si>
  <si>
    <t>HELADEF1SLS</t>
  </si>
  <si>
    <t>Sparkasse Laubach-Hungen</t>
  </si>
  <si>
    <t>August-Krieger-Str. 19</t>
  </si>
  <si>
    <t>Laubach</t>
  </si>
  <si>
    <t>HELADEF1LAU</t>
  </si>
  <si>
    <t>Sparkasse LeerWittmund</t>
  </si>
  <si>
    <t>Muehlenstrasse 93</t>
  </si>
  <si>
    <t>BRLADE21LER</t>
  </si>
  <si>
    <t>Sparkasse Leipzig</t>
  </si>
  <si>
    <t>Humboldtstr. 25</t>
  </si>
  <si>
    <t>WELADE8LXXX</t>
  </si>
  <si>
    <t>Sparkasse Lemgo</t>
  </si>
  <si>
    <t>Mittelstrasse 73 - 79</t>
  </si>
  <si>
    <t>Lemgo</t>
  </si>
  <si>
    <t>WELADED1LEM</t>
  </si>
  <si>
    <t>Sparkasse Leverkusen</t>
  </si>
  <si>
    <t>Friedrich-Ebert-Strasse 39</t>
  </si>
  <si>
    <t>Leverkusen</t>
  </si>
  <si>
    <t>WELADEDLLEV</t>
  </si>
  <si>
    <t>Sparkasse Lippstadt</t>
  </si>
  <si>
    <t>Spielplatzstr. 10</t>
  </si>
  <si>
    <t>Lippstadt</t>
  </si>
  <si>
    <t>WELADED1LIP</t>
  </si>
  <si>
    <t>Sparkasse Loerrach-Rheinfelden</t>
  </si>
  <si>
    <t>Haagener strasse 2</t>
  </si>
  <si>
    <t>Loerrach</t>
  </si>
  <si>
    <t>SKLODE66XXX</t>
  </si>
  <si>
    <t>Sparkasse Luedenscheid</t>
  </si>
  <si>
    <t>Sauerfelder Str. 7 - 11</t>
  </si>
  <si>
    <t>Luedenscheid</t>
  </si>
  <si>
    <t>WELADED1LSD</t>
  </si>
  <si>
    <t>Sparkasse Lueneburg</t>
  </si>
  <si>
    <t>An der Muenze 4-6</t>
  </si>
  <si>
    <t>Lueneburg</t>
  </si>
  <si>
    <t>NOLADE21LBG</t>
  </si>
  <si>
    <t>Sparkasse Maerkisches Sauerland Hemer-Menden</t>
  </si>
  <si>
    <t>Hauptstrasse 206</t>
  </si>
  <si>
    <t>Hemer</t>
  </si>
  <si>
    <t>WELADED1HEM</t>
  </si>
  <si>
    <t>Sparkasse Maerkisch-Oderland</t>
  </si>
  <si>
    <t>Grosse Str. 2-3</t>
  </si>
  <si>
    <t>Strausberg</t>
  </si>
  <si>
    <t>WELADED1MOL</t>
  </si>
  <si>
    <t>Sparkasse Mainfranken</t>
  </si>
  <si>
    <t>Hofstr. 7-9</t>
  </si>
  <si>
    <t>BYLADEM1SWU</t>
  </si>
  <si>
    <t>Sparkasse Mainz</t>
  </si>
  <si>
    <t>MALADE51MNZ</t>
  </si>
  <si>
    <t>Sparkasse Mansfeld-Suedharz</t>
  </si>
  <si>
    <t>Markt 2-4</t>
  </si>
  <si>
    <t>Lutherstadt Eisleben</t>
  </si>
  <si>
    <t>NOLADE21EIL</t>
  </si>
  <si>
    <t>Sparkasse Marburg-Biedenkopf</t>
  </si>
  <si>
    <t>Universitaetsstrasse 10</t>
  </si>
  <si>
    <t>Marburg</t>
  </si>
  <si>
    <t>HELADEF1MAR</t>
  </si>
  <si>
    <t>Sparkasse Markgraeflerland</t>
  </si>
  <si>
    <t>Weil am Rhein</t>
  </si>
  <si>
    <t>SOLADES1MGL</t>
  </si>
  <si>
    <t>Sparkasse Mecklenburg-Nordwest</t>
  </si>
  <si>
    <t>Mecklenburger Str. 9</t>
  </si>
  <si>
    <t>Wismar</t>
  </si>
  <si>
    <t>NOLADE21WIS</t>
  </si>
  <si>
    <t>Sparkasse Mecklenburg-Schwerin</t>
  </si>
  <si>
    <t>Marienplatz 9</t>
  </si>
  <si>
    <t>Schwerin</t>
  </si>
  <si>
    <t>NOLADE21LWL</t>
  </si>
  <si>
    <t>Sparkasse Mecklenburg-Strelitz</t>
  </si>
  <si>
    <t>Strelitzer Str. 27</t>
  </si>
  <si>
    <t>Neustrelitz</t>
  </si>
  <si>
    <t>NOLADE21MST</t>
  </si>
  <si>
    <t>SPARKASSE MEISSEN</t>
  </si>
  <si>
    <t>Hauptstr. 70</t>
  </si>
  <si>
    <t>Riesa</t>
  </si>
  <si>
    <t>SOLADES1MEI</t>
  </si>
  <si>
    <t>Sparkasse Memmingen-Lindau-Mindelheim</t>
  </si>
  <si>
    <t>St.-Josefs-Kirchplatz 6-8</t>
  </si>
  <si>
    <t>Memmingen</t>
  </si>
  <si>
    <t>BYLADEM1MLM</t>
  </si>
  <si>
    <t>Sparkasse Merzig-Wadern</t>
  </si>
  <si>
    <t>Schankstrasse 7</t>
  </si>
  <si>
    <t>Merzig</t>
  </si>
  <si>
    <t>MERZDE55XXX</t>
  </si>
  <si>
    <t>Sparkasse Miltenberg-Obernburg</t>
  </si>
  <si>
    <t>Roemerstr. 18-24</t>
  </si>
  <si>
    <t>Obernburg</t>
  </si>
  <si>
    <t>BYLADEM1MIL</t>
  </si>
  <si>
    <t>Sparkasse Minden-Luebbecke</t>
  </si>
  <si>
    <t>Koenigswall 2</t>
  </si>
  <si>
    <t>Minden</t>
  </si>
  <si>
    <t>WELADED1MIN</t>
  </si>
  <si>
    <t>Sparkasse Mittelfranken-Sued</t>
  </si>
  <si>
    <t>Westring 38</t>
  </si>
  <si>
    <t>BYLADEM1SRS</t>
  </si>
  <si>
    <t>Sparkasse Mittelholstein AG</t>
  </si>
  <si>
    <t>Ruehlingsplatz 1</t>
  </si>
  <si>
    <t>Rendsburg</t>
  </si>
  <si>
    <t>NOLADE21RDB</t>
  </si>
  <si>
    <t>Sparkasse Mittelmosel - Eifel Mosel Hunsrueck</t>
  </si>
  <si>
    <t>Cusanusstr. 24a</t>
  </si>
  <si>
    <t>Bernkastel-Kues</t>
  </si>
  <si>
    <t>MALADE51BKS</t>
  </si>
  <si>
    <t>Sparkasse Mittelsachsen</t>
  </si>
  <si>
    <t>Poststr. 1a</t>
  </si>
  <si>
    <t>Freiberg (Sachsen)</t>
  </si>
  <si>
    <t>WELADED1FGX</t>
  </si>
  <si>
    <t>Sparkasse Mittelthueringen</t>
  </si>
  <si>
    <t>Anger 25/26</t>
  </si>
  <si>
    <t>HELADEF1WEM</t>
  </si>
  <si>
    <t>Sparkasse Mitten im Sauerland</t>
  </si>
  <si>
    <t>Winziger Platz 6</t>
  </si>
  <si>
    <t>Meschede</t>
  </si>
  <si>
    <t>WELADED1MES</t>
  </si>
  <si>
    <t>Sparkasse Muelheim an der Ruhr</t>
  </si>
  <si>
    <t>Muelheim an der Ruhr</t>
  </si>
  <si>
    <t>SPMHDE3EXXX</t>
  </si>
  <si>
    <t>Sparkasse Muensterland Ost</t>
  </si>
  <si>
    <t>Weseler strasse 230</t>
  </si>
  <si>
    <t>WELADED1MST</t>
  </si>
  <si>
    <t>Sparkasse Muldental</t>
  </si>
  <si>
    <t>strasse des Friedens 25</t>
  </si>
  <si>
    <t>SOLADES1GRM</t>
  </si>
  <si>
    <t>Sparkasse Neckartal-Odenwald</t>
  </si>
  <si>
    <t>Mosbach</t>
  </si>
  <si>
    <t>SOLADES1MOS</t>
  </si>
  <si>
    <t>Sparkasse Neubrandenburg-Demmin</t>
  </si>
  <si>
    <t>Platanenstr. 11</t>
  </si>
  <si>
    <t>Neubrandenburg</t>
  </si>
  <si>
    <t>NOLADE21NBS</t>
  </si>
  <si>
    <t>Sparkasse Neuburg-Rain</t>
  </si>
  <si>
    <t>Theresienstr. B 186</t>
  </si>
  <si>
    <t>Neuburg</t>
  </si>
  <si>
    <t>BYLADEM1NEB</t>
  </si>
  <si>
    <t>Sparkasse Neumarkt i. d. Opf.</t>
  </si>
  <si>
    <t>Obere Marktstr. 52</t>
  </si>
  <si>
    <t>BYLADEM1NMA</t>
  </si>
  <si>
    <t>Hammergraben 5</t>
  </si>
  <si>
    <t>Neunkirchen</t>
  </si>
  <si>
    <t>SALADE51NKS</t>
  </si>
  <si>
    <t>Sparkasse Neuss</t>
  </si>
  <si>
    <t>Oberstrasse 110-124</t>
  </si>
  <si>
    <t>WELADEDNXXX</t>
  </si>
  <si>
    <t>Sparkasse Neu-Ulm-Illertissen</t>
  </si>
  <si>
    <t>Insel 13</t>
  </si>
  <si>
    <t>Neu-Ulm</t>
  </si>
  <si>
    <t>BYLADEM1NUL</t>
  </si>
  <si>
    <t>Sparkasse Neuwied</t>
  </si>
  <si>
    <t>Hermannstr. 20</t>
  </si>
  <si>
    <t>Neuwied</t>
  </si>
  <si>
    <t>MALADE51NWD</t>
  </si>
  <si>
    <t>Sparkasse Niederbayern-Mitte</t>
  </si>
  <si>
    <t>Theresienplatz 11/17</t>
  </si>
  <si>
    <t>BYLADEM1SRG</t>
  </si>
  <si>
    <t>Sparkasse Niederlausitz</t>
  </si>
  <si>
    <t>Markt 2</t>
  </si>
  <si>
    <t>Senftenberg</t>
  </si>
  <si>
    <t>WELADED1OSL</t>
  </si>
  <si>
    <t>Sparkasse Nienburg</t>
  </si>
  <si>
    <t>Nienburg</t>
  </si>
  <si>
    <t>NOLADE21NIB</t>
  </si>
  <si>
    <t>Sparkasse Nuernberg</t>
  </si>
  <si>
    <t>Lorenzer Platz 12</t>
  </si>
  <si>
    <t>SSKNDE77XXX</t>
  </si>
  <si>
    <t>Sparkasse Oberhessen</t>
  </si>
  <si>
    <t>Kaiserstrasse 155</t>
  </si>
  <si>
    <t>Friedberg</t>
  </si>
  <si>
    <t>HELADEF1FRI</t>
  </si>
  <si>
    <t>Sparkasse Oberland</t>
  </si>
  <si>
    <t>Muenzstr. 36</t>
  </si>
  <si>
    <t>Schongau</t>
  </si>
  <si>
    <t>BYLADEM1WHM</t>
  </si>
  <si>
    <t>Sparkasse Oberlausitz-Niederschlesien</t>
  </si>
  <si>
    <t>Frauenstr. 21</t>
  </si>
  <si>
    <t>Zittau</t>
  </si>
  <si>
    <t>WELADED1GRL</t>
  </si>
  <si>
    <t>Sparkasse Oberpfalz Nord</t>
  </si>
  <si>
    <t>Weiden i.d. Opf.</t>
  </si>
  <si>
    <t>BYLADEM1WEN</t>
  </si>
  <si>
    <t>Sparkasse Odenwaldkreis</t>
  </si>
  <si>
    <t>Martin-Luther-strasse 53-55</t>
  </si>
  <si>
    <t>Erbach</t>
  </si>
  <si>
    <t>HELADEF1ERB</t>
  </si>
  <si>
    <t>Sparkasse Oder-Spree</t>
  </si>
  <si>
    <t>Franz-Mehring-Str. 22</t>
  </si>
  <si>
    <t>Frankfurt (Oder)</t>
  </si>
  <si>
    <t>WELADED1LOS</t>
  </si>
  <si>
    <t>Sparkasse Offenburg/Ortenau</t>
  </si>
  <si>
    <t>Bertha-von-Suttner-strasse 8</t>
  </si>
  <si>
    <t>Offenburg</t>
  </si>
  <si>
    <t>SOLADES1OFG</t>
  </si>
  <si>
    <t>Sparkasse Olpe Drolshagen Wenden</t>
  </si>
  <si>
    <t>Westfaelische Strasse 9</t>
  </si>
  <si>
    <t>Olpe</t>
  </si>
  <si>
    <t>WELADED1OPE</t>
  </si>
  <si>
    <t>Sparkasse Osnabrueck</t>
  </si>
  <si>
    <t>Wittekindstr. 17-19</t>
  </si>
  <si>
    <t>Osnabrueck</t>
  </si>
  <si>
    <t>NOLADE22XXX</t>
  </si>
  <si>
    <t>Sparkasse Osterode am Harz</t>
  </si>
  <si>
    <t>Eisensteinstr. 8-10</t>
  </si>
  <si>
    <t>Osterode am Harz</t>
  </si>
  <si>
    <t>NOLADE21HZB</t>
  </si>
  <si>
    <t>Sparkasse Ostprignitz-Ruppin</t>
  </si>
  <si>
    <t>Fontaneplatz 1</t>
  </si>
  <si>
    <t>WELADED1OPR</t>
  </si>
  <si>
    <t>Sparkasse Paderborn Detmold</t>
  </si>
  <si>
    <t>Hathumarstrasse 15 - 19</t>
  </si>
  <si>
    <t>WELADE3LXXX</t>
  </si>
  <si>
    <t>Sparkasse Parchim-Luebz</t>
  </si>
  <si>
    <t>Moltkeplatz 1</t>
  </si>
  <si>
    <t>Parchim</t>
  </si>
  <si>
    <t>NOLADE21PCH</t>
  </si>
  <si>
    <t>Sparkasse Passau</t>
  </si>
  <si>
    <t>Nikolastr. 1</t>
  </si>
  <si>
    <t>BYLADEM1PAS</t>
  </si>
  <si>
    <t>Sparkasse Pfaffenhofen</t>
  </si>
  <si>
    <t>Sparkassenplatz 11-13</t>
  </si>
  <si>
    <t>Pfaffenhofen</t>
  </si>
  <si>
    <t>BYLADEM1PAF</t>
  </si>
  <si>
    <t>Sparkasse Pforzheim Calw</t>
  </si>
  <si>
    <t>Poststrasse 3</t>
  </si>
  <si>
    <t>PZHSDE66XXX</t>
  </si>
  <si>
    <t>Sparkasse Pfullendorf-Messkirch</t>
  </si>
  <si>
    <t>Bahnhofstrasse 14</t>
  </si>
  <si>
    <t>Pfullendorf</t>
  </si>
  <si>
    <t>SOLADES1PFD</t>
  </si>
  <si>
    <t>Sparkasse Prignitz</t>
  </si>
  <si>
    <t>Rostocker Str. 4</t>
  </si>
  <si>
    <t>Pritzwalk</t>
  </si>
  <si>
    <t>WELADED1PRP</t>
  </si>
  <si>
    <t>Sparkasse Radevormwald-Hueckeswagen</t>
  </si>
  <si>
    <t>Hohenfuhrstrasse 19-21</t>
  </si>
  <si>
    <t>Radevormwald</t>
  </si>
  <si>
    <t>WELADED1RVW</t>
  </si>
  <si>
    <t>Sparkasse Rastatt-Gernsbach</t>
  </si>
  <si>
    <t>Kaiserstrasse 37</t>
  </si>
  <si>
    <t>Rastatt</t>
  </si>
  <si>
    <t>SOLADES1RAS</t>
  </si>
  <si>
    <t>Sparkasse Regensburg</t>
  </si>
  <si>
    <t>Lilienthalstr. 5</t>
  </si>
  <si>
    <t>BYLADEM1RBG</t>
  </si>
  <si>
    <t>Sparkasse Regen-Viechtach</t>
  </si>
  <si>
    <t>Ludwigsbruecke 2</t>
  </si>
  <si>
    <t>Regen</t>
  </si>
  <si>
    <t>BYLADEM1REG</t>
  </si>
  <si>
    <t>Sparkasse Rhein-Haardt</t>
  </si>
  <si>
    <t>Philipp-Fauth-Str. 9</t>
  </si>
  <si>
    <t>Bad Duerkheim</t>
  </si>
  <si>
    <t>MALADE51DKH</t>
  </si>
  <si>
    <t>Sparkasse Rhein-Maas</t>
  </si>
  <si>
    <t>Hagsche Strasse 33</t>
  </si>
  <si>
    <t>Kleve</t>
  </si>
  <si>
    <t>WELADED1KLE</t>
  </si>
  <si>
    <t>Sparkasse Rhein-Nahe</t>
  </si>
  <si>
    <t>Kornmarkt 5</t>
  </si>
  <si>
    <t>Bad Kreuznach</t>
  </si>
  <si>
    <t>MALADE51KRE</t>
  </si>
  <si>
    <t>Sparkasse Rhein-Neckar Nord</t>
  </si>
  <si>
    <t>D 1, 1 - 3</t>
  </si>
  <si>
    <t>MANSDE66XXX</t>
  </si>
  <si>
    <t>Sparkasse Rosenheim-Bad Aibling</t>
  </si>
  <si>
    <t>Kufsteiner Str. 1-5</t>
  </si>
  <si>
    <t>Rosenheim</t>
  </si>
  <si>
    <t>BYLADEM1ROS</t>
  </si>
  <si>
    <t>Sparkasse Rotenburg Osterholz</t>
  </si>
  <si>
    <t>Am Markt 10</t>
  </si>
  <si>
    <t>Zeven</t>
  </si>
  <si>
    <t>BRLADE21ROB</t>
  </si>
  <si>
    <t>Sparkasse Rottal-Inn</t>
  </si>
  <si>
    <t>Pfarrkirchener Str. 14-16</t>
  </si>
  <si>
    <t>Eggenfelden</t>
  </si>
  <si>
    <t>BYLADEM1EGF</t>
  </si>
  <si>
    <t>Sparkasse Saarbruecken</t>
  </si>
  <si>
    <t>Neumarkt 17</t>
  </si>
  <si>
    <t>SAKSDE55XXX</t>
  </si>
  <si>
    <t>Sparkasse Salem-Heiligenberg</t>
  </si>
  <si>
    <t>Schlossseeallee 30</t>
  </si>
  <si>
    <t>Salem</t>
  </si>
  <si>
    <t>SOLADES1SAL</t>
  </si>
  <si>
    <t>Sparkasse Schaumburg</t>
  </si>
  <si>
    <t>Klosterstrasse 11</t>
  </si>
  <si>
    <t>Rinteln</t>
  </si>
  <si>
    <t>NOLADE21SHG</t>
  </si>
  <si>
    <t>Sparkasse Schwaebisch Hall-Crailsheim</t>
  </si>
  <si>
    <t>Hafenmarkt 1</t>
  </si>
  <si>
    <t>SOLADES1SHA</t>
  </si>
  <si>
    <t>Sparkasse Schwarzwald-Baar</t>
  </si>
  <si>
    <t>Gerberstrasse 45</t>
  </si>
  <si>
    <t>Villingen-Schwenningen</t>
  </si>
  <si>
    <t>SOLADES1VSS</t>
  </si>
  <si>
    <t>Sparkasse Schweinfurt-Hassberge</t>
  </si>
  <si>
    <t>Marktplatz 14-15</t>
  </si>
  <si>
    <t>BYLADEM1HAS</t>
  </si>
  <si>
    <t>Sparkasse Schwerte</t>
  </si>
  <si>
    <t>Postplatz 3</t>
  </si>
  <si>
    <t>Schwerte</t>
  </si>
  <si>
    <t>WELADED1SWT</t>
  </si>
  <si>
    <t>Sparkasse Siegen</t>
  </si>
  <si>
    <t>Morleystr. 2</t>
  </si>
  <si>
    <t>Siegen</t>
  </si>
  <si>
    <t>WELADED1SIE</t>
  </si>
  <si>
    <t>Sparkasse SoestWerl</t>
  </si>
  <si>
    <t>Puppenstrasse 7 - 9</t>
  </si>
  <si>
    <t>Soest</t>
  </si>
  <si>
    <t>WELADED1SOS</t>
  </si>
  <si>
    <t>Sparkasse Sonneberg</t>
  </si>
  <si>
    <t>Bahnhofstrasse 61</t>
  </si>
  <si>
    <t>Sonneberg</t>
  </si>
  <si>
    <t>HELADEF1SON</t>
  </si>
  <si>
    <t>Sparkasse Spree-Neisse</t>
  </si>
  <si>
    <t>Breitscheidplatz 3</t>
  </si>
  <si>
    <t>Cottbus</t>
  </si>
  <si>
    <t>WELADED1CBN</t>
  </si>
  <si>
    <t>Sparkasse Sprockhoevel</t>
  </si>
  <si>
    <t>Hauptstrasse 68</t>
  </si>
  <si>
    <t>Sprockhoevel</t>
  </si>
  <si>
    <t>SPSHDE31XXX</t>
  </si>
  <si>
    <t>Sparkasse St. Blasien</t>
  </si>
  <si>
    <t>Menzenschwander strasse 1</t>
  </si>
  <si>
    <t>St. Blasien</t>
  </si>
  <si>
    <t>SOLADES1STB</t>
  </si>
  <si>
    <t>Sparkasse Stade-Altes Land</t>
  </si>
  <si>
    <t>Pferdemarkt 11a</t>
  </si>
  <si>
    <t>NOLADE21STS</t>
  </si>
  <si>
    <t>Sparkasse Starkenburg</t>
  </si>
  <si>
    <t>An der Sparkasse</t>
  </si>
  <si>
    <t>Heppenheim</t>
  </si>
  <si>
    <t>HELADEF1HEP</t>
  </si>
  <si>
    <t>Sparkasse Staufen-Breisach</t>
  </si>
  <si>
    <t>Muenstler strasse 2</t>
  </si>
  <si>
    <t>Staufen i. Br.</t>
  </si>
  <si>
    <t>SOLADES1STF</t>
  </si>
  <si>
    <t>Sparkasse Suedholstein</t>
  </si>
  <si>
    <t>Kieler strasse 1</t>
  </si>
  <si>
    <t>Neumuenster</t>
  </si>
  <si>
    <t>NOLADE21SHO</t>
  </si>
  <si>
    <t>Sparkasse Suedliche Weinstrasse in Landau</t>
  </si>
  <si>
    <t>Marie-Curie-strasse 5</t>
  </si>
  <si>
    <t>Landau</t>
  </si>
  <si>
    <t>SOLADES1SUW</t>
  </si>
  <si>
    <t>Sparkasse Suedwestpfalz</t>
  </si>
  <si>
    <t>Bahnhofsstrasse 21-29</t>
  </si>
  <si>
    <t>Pirmasens</t>
  </si>
  <si>
    <t>MALADE51SWP</t>
  </si>
  <si>
    <t>Sparkasse Tauberfranken</t>
  </si>
  <si>
    <t>Tauberbischofsheim</t>
  </si>
  <si>
    <t>SOLADES1TBB</t>
  </si>
  <si>
    <t>Sparkasse Trier</t>
  </si>
  <si>
    <t>Theodor-Heuss-Allee 1</t>
  </si>
  <si>
    <t>Trier</t>
  </si>
  <si>
    <t>TRISDE55XXX</t>
  </si>
  <si>
    <t>Sparkasse Uckermark</t>
  </si>
  <si>
    <t>Georg-Dreke-Ring 62</t>
  </si>
  <si>
    <t>Prenzlau</t>
  </si>
  <si>
    <t>WELADED1UMP</t>
  </si>
  <si>
    <t>Sparkasse Uecker-Randow</t>
  </si>
  <si>
    <t>Stettiner Str. 13</t>
  </si>
  <si>
    <t>Pasewalk</t>
  </si>
  <si>
    <t>NOLADE21PSW</t>
  </si>
  <si>
    <t>Sparkasse Uelzen Luechow-Dannenberg</t>
  </si>
  <si>
    <t>Veersser strasse 42</t>
  </si>
  <si>
    <t>Uelzen</t>
  </si>
  <si>
    <t>NOLADE21UEL</t>
  </si>
  <si>
    <t>Sparkasse Ulm</t>
  </si>
  <si>
    <t>Neue strasse 66</t>
  </si>
  <si>
    <t>Ulm</t>
  </si>
  <si>
    <t>SOLADES1ULM</t>
  </si>
  <si>
    <t>Sparkasse Unstrut-Hainich</t>
  </si>
  <si>
    <t>Untermarkt 18</t>
  </si>
  <si>
    <t>HELADEF1MUE</t>
  </si>
  <si>
    <t>Sparkasse Vest Recklinghausen</t>
  </si>
  <si>
    <t>Herzogswall 5</t>
  </si>
  <si>
    <t>Recklinghausen</t>
  </si>
  <si>
    <t>WELADED1REK</t>
  </si>
  <si>
    <t>Sparkasse Vogtland</t>
  </si>
  <si>
    <t>Komturhof 2</t>
  </si>
  <si>
    <t>Plauen</t>
  </si>
  <si>
    <t>WELADED1PLX</t>
  </si>
  <si>
    <t>Sparkasse Vorderpfalz</t>
  </si>
  <si>
    <t>Ludwigsstrasse 52</t>
  </si>
  <si>
    <t>Ludwigshafen</t>
  </si>
  <si>
    <t>LUHSDE6AXXX</t>
  </si>
  <si>
    <t>Sparkasse Vorpommern</t>
  </si>
  <si>
    <t>An der Sparkasse 1</t>
  </si>
  <si>
    <t>Greifswald</t>
  </si>
  <si>
    <t>NOLADE21GRW</t>
  </si>
  <si>
    <t>Sparkasse Waldeck-Frankenberg</t>
  </si>
  <si>
    <t>Nordwall 6-8</t>
  </si>
  <si>
    <t>Korbach</t>
  </si>
  <si>
    <t>HELADEF1KOR</t>
  </si>
  <si>
    <t>Sparkasse Werra-Meissner</t>
  </si>
  <si>
    <t>Friedrich-Wilhelm-strasse 40-42</t>
  </si>
  <si>
    <t>Eschwege</t>
  </si>
  <si>
    <t>HELADEF1ESW</t>
  </si>
  <si>
    <t>Sparkasse Westerwald-Sieg</t>
  </si>
  <si>
    <t>Bismarckstr. 16</t>
  </si>
  <si>
    <t>Bad Marienberg</t>
  </si>
  <si>
    <t>MALADE51AKI</t>
  </si>
  <si>
    <t>Sparkasse Westholstein</t>
  </si>
  <si>
    <t>Dithmarscher Plaz 2</t>
  </si>
  <si>
    <t>Itzehoe</t>
  </si>
  <si>
    <t>NOLADE21WHO</t>
  </si>
  <si>
    <t>Sparkasse Westmuensterland</t>
  </si>
  <si>
    <t>Ahaus</t>
  </si>
  <si>
    <t>WELADE3WXXX</t>
  </si>
  <si>
    <t>Sparkasse Wetzlar</t>
  </si>
  <si>
    <t>Seibertstrasse 10</t>
  </si>
  <si>
    <t>Wetzlar</t>
  </si>
  <si>
    <t>HELADEF1WET</t>
  </si>
  <si>
    <t>Sparkasse Wiesental</t>
  </si>
  <si>
    <t>Adolf-Mueller-strasse 1</t>
  </si>
  <si>
    <t>Schopfheim</t>
  </si>
  <si>
    <t>SOLADES1SFH</t>
  </si>
  <si>
    <t>Sparkasse Wilhelmshaven</t>
  </si>
  <si>
    <t>Theaterplatz 1</t>
  </si>
  <si>
    <t>Wilhelmshaven</t>
  </si>
  <si>
    <t>BRLADE21WHV</t>
  </si>
  <si>
    <t>Sparkasse Witten</t>
  </si>
  <si>
    <t>Ruhrstrasse 45</t>
  </si>
  <si>
    <t>WELADED1WTN</t>
  </si>
  <si>
    <t>Sparkasse Wittenberg</t>
  </si>
  <si>
    <t>Postfach 100265</t>
  </si>
  <si>
    <t>Lutherstadt Wittenberg</t>
  </si>
  <si>
    <t>NOLADE21WBL</t>
  </si>
  <si>
    <t>Sparkasse Wittgenstein</t>
  </si>
  <si>
    <t>Poststrasse 15</t>
  </si>
  <si>
    <t>Bad Berleburg</t>
  </si>
  <si>
    <t>WELADED1BEB</t>
  </si>
  <si>
    <t>Sparkasse Wolfach</t>
  </si>
  <si>
    <t>SOLADES1WOF</t>
  </si>
  <si>
    <t>Sparkasse Worms-Alzey-Ried</t>
  </si>
  <si>
    <t>Lutherring 15</t>
  </si>
  <si>
    <t>Worms</t>
  </si>
  <si>
    <t>MALADE51WOR</t>
  </si>
  <si>
    <t>Sparkasse Zollernalb</t>
  </si>
  <si>
    <t>Friedrichstrasse 3</t>
  </si>
  <si>
    <t>Balingen</t>
  </si>
  <si>
    <t>SOLADES1BAL</t>
  </si>
  <si>
    <t>Sparkasse zu Luebeck AG</t>
  </si>
  <si>
    <t>Breite strasse 18-28</t>
  </si>
  <si>
    <t>Luebeck</t>
  </si>
  <si>
    <t>NOLADE21SPL</t>
  </si>
  <si>
    <t>Sparkasse Zwickau</t>
  </si>
  <si>
    <t>Crimmitschauer Str. 2</t>
  </si>
  <si>
    <t>Zwickau</t>
  </si>
  <si>
    <t>WELADED1ZWI</t>
  </si>
  <si>
    <t>Spar-u.Kredit-Bank eG</t>
  </si>
  <si>
    <t>Steinweg 40</t>
  </si>
  <si>
    <t>Gemuenden</t>
  </si>
  <si>
    <t>GENODEF1GMD</t>
  </si>
  <si>
    <t>SPREEWALDBANK EG</t>
  </si>
  <si>
    <t>Poststrasse 9-10</t>
  </si>
  <si>
    <t>Luebben</t>
  </si>
  <si>
    <t>GENODEF1LN1</t>
  </si>
  <si>
    <t>St. Galler Kantonalbank Deutschland AG</t>
  </si>
  <si>
    <t>Prannerstr. 11</t>
  </si>
  <si>
    <t>GAKDDEM1XXX</t>
  </si>
  <si>
    <t>Stadt- u. Kreissparkasse Darmstadt</t>
  </si>
  <si>
    <t>Rheinstrasse 10-12</t>
  </si>
  <si>
    <t>Darmstadt</t>
  </si>
  <si>
    <t>HELADEF1DAS</t>
  </si>
  <si>
    <t>Stadt- und Kreissparkasse Erlangen HÃ¶chstadt Herzogenaurach</t>
  </si>
  <si>
    <t>Hugenottenplatz 5</t>
  </si>
  <si>
    <t>Erlangen</t>
  </si>
  <si>
    <t>BYLADEM1ERH</t>
  </si>
  <si>
    <t>Stadt- und Kreissparkasse Moosburg a. d. Isar</t>
  </si>
  <si>
    <t>Stadtplatz 16</t>
  </si>
  <si>
    <t>BYLADEM1MSB</t>
  </si>
  <si>
    <t>Stadtsparkasse Augsburg</t>
  </si>
  <si>
    <t>Halderstr. 1-5</t>
  </si>
  <si>
    <t>AUGSDE77XXX</t>
  </si>
  <si>
    <t>Stadtsparkasse Bad Pyrmont</t>
  </si>
  <si>
    <t>Brunnenstr. 2</t>
  </si>
  <si>
    <t>Bad Pyrmont</t>
  </si>
  <si>
    <t>NOLADE21PMT</t>
  </si>
  <si>
    <t>Stadtsparkasse Barsinghausen</t>
  </si>
  <si>
    <t>Deisterstr. 1a</t>
  </si>
  <si>
    <t>Barsinghausen</t>
  </si>
  <si>
    <t>NOLADE21BAH</t>
  </si>
  <si>
    <t>Stadtsparkasse Bocholt</t>
  </si>
  <si>
    <t>Markt 8</t>
  </si>
  <si>
    <t>Bocholt</t>
  </si>
  <si>
    <t>WELADED1BOH</t>
  </si>
  <si>
    <t>Stadtsparkasse Borken</t>
  </si>
  <si>
    <t>HELADEF1BOR</t>
  </si>
  <si>
    <t>Stadtsparkasse Bottrop</t>
  </si>
  <si>
    <t>Pferdemarkt 8</t>
  </si>
  <si>
    <t>Bottrop</t>
  </si>
  <si>
    <t>WELADED1BOT</t>
  </si>
  <si>
    <t>Stadtsparkasse Burgdorf</t>
  </si>
  <si>
    <t>Marktstr. 59</t>
  </si>
  <si>
    <t>Burgdorf</t>
  </si>
  <si>
    <t>NOLADE21BUF</t>
  </si>
  <si>
    <t>Stadtsparkasse Cuxhaven</t>
  </si>
  <si>
    <t>Rohdestr. 6</t>
  </si>
  <si>
    <t>Cuxhaven</t>
  </si>
  <si>
    <t>BRLADE21CUX</t>
  </si>
  <si>
    <t>Stadtsparkasse Delbrueck</t>
  </si>
  <si>
    <t>Lange Str. 17</t>
  </si>
  <si>
    <t>Delbrueck</t>
  </si>
  <si>
    <t>WELADED1DEL</t>
  </si>
  <si>
    <t>Stadtsparkasse Dessau</t>
  </si>
  <si>
    <t>Poststr. 8</t>
  </si>
  <si>
    <t>Dessau-Rosslau</t>
  </si>
  <si>
    <t>NOLADE21DES</t>
  </si>
  <si>
    <t>Stadtsparkasse Duesseldorf</t>
  </si>
  <si>
    <t>Berliner Allee 33</t>
  </si>
  <si>
    <t>DUSSDEDDXXX</t>
  </si>
  <si>
    <t>Stadtsparkasse Grebenstein</t>
  </si>
  <si>
    <t>Marktstrasse 30</t>
  </si>
  <si>
    <t>Grebenstein</t>
  </si>
  <si>
    <t>HELADEF1GRE</t>
  </si>
  <si>
    <t>Stadt-Sparkasse Haan</t>
  </si>
  <si>
    <t>Haan</t>
  </si>
  <si>
    <t>WELADED1HAA</t>
  </si>
  <si>
    <t>Stadtsparkasse Haltern am See</t>
  </si>
  <si>
    <t>Koeppstrasse 2</t>
  </si>
  <si>
    <t>Haltern</t>
  </si>
  <si>
    <t>WELADED1HAT</t>
  </si>
  <si>
    <t>Stadtsparkasse Langenfeld</t>
  </si>
  <si>
    <t>Solinger Strasse 51-55</t>
  </si>
  <si>
    <t>Langenfeld</t>
  </si>
  <si>
    <t>WELADED1LAF</t>
  </si>
  <si>
    <t>Stadtsparkasse Lengerich</t>
  </si>
  <si>
    <t>Rathausplatz 5 - 7</t>
  </si>
  <si>
    <t>Lengerich</t>
  </si>
  <si>
    <t>WELADED1LEN</t>
  </si>
  <si>
    <t>Stadtsparkasse Magdeburg</t>
  </si>
  <si>
    <t>Luebecker Str. 126</t>
  </si>
  <si>
    <t>Magdeburg</t>
  </si>
  <si>
    <t>NOLADE21MDG</t>
  </si>
  <si>
    <t>Stadtsparkasse Moenchengladbach</t>
  </si>
  <si>
    <t>Bismarckplatz 10</t>
  </si>
  <si>
    <t>MGLSDE33XXX</t>
  </si>
  <si>
    <t>Stadtsparkasse Muenchen</t>
  </si>
  <si>
    <t>Sparkassenstrasse 2</t>
  </si>
  <si>
    <t>SSKMDEMMXXX</t>
  </si>
  <si>
    <t>Stadtsparkasse Oberhausen</t>
  </si>
  <si>
    <t>Wuerthstrasse 12</t>
  </si>
  <si>
    <t>Oberhausen</t>
  </si>
  <si>
    <t>WELADED1OBH</t>
  </si>
  <si>
    <t>Stadtsparkasse Rahden</t>
  </si>
  <si>
    <t>Gerichtsstr. 1</t>
  </si>
  <si>
    <t>Rahden</t>
  </si>
  <si>
    <t>WELADED1RHD</t>
  </si>
  <si>
    <t>Stadtsparkasse Remscheid</t>
  </si>
  <si>
    <t>Alleestrasse 76-88</t>
  </si>
  <si>
    <t>Remscheid</t>
  </si>
  <si>
    <t>WELADEDRXXX</t>
  </si>
  <si>
    <t>Stadtsparkasse Rheine</t>
  </si>
  <si>
    <t>Kardinal-Galen-Ring 33</t>
  </si>
  <si>
    <t>Rheine</t>
  </si>
  <si>
    <t>WELADED1RHN</t>
  </si>
  <si>
    <t>Stadtsparkasse Schwalmstadt</t>
  </si>
  <si>
    <t>Bahnhofstrasse 16+18</t>
  </si>
  <si>
    <t>Schwalmstadt</t>
  </si>
  <si>
    <t>HELADEF1SWA</t>
  </si>
  <si>
    <t>Stadtsparkasse Schwedt</t>
  </si>
  <si>
    <t>Dr.-Theodor-Neubauer-Str. 44</t>
  </si>
  <si>
    <t>Schwedt / Oder</t>
  </si>
  <si>
    <t>WELADED1UMX</t>
  </si>
  <si>
    <t>Stadtsparkasse Schwelm</t>
  </si>
  <si>
    <t>Schwelm</t>
  </si>
  <si>
    <t>WELADED1SLM</t>
  </si>
  <si>
    <t>Stadt-Sparkasse Solingen</t>
  </si>
  <si>
    <t>Koelner Strasse 68-72</t>
  </si>
  <si>
    <t>Solingen</t>
  </si>
  <si>
    <t>SOLSDE33XXX</t>
  </si>
  <si>
    <t>Stadtsparkasse Versmold</t>
  </si>
  <si>
    <t>Muensterstrasse 15a</t>
  </si>
  <si>
    <t>Versmold</t>
  </si>
  <si>
    <t>WELADED1VSM</t>
  </si>
  <si>
    <t>Stadtsparkasse Wedel</t>
  </si>
  <si>
    <t>Gorch-Fock-strasse 2</t>
  </si>
  <si>
    <t>Wedel</t>
  </si>
  <si>
    <t>NOLADE21WED</t>
  </si>
  <si>
    <t>Stadtsparkasse Wermelskirchen</t>
  </si>
  <si>
    <t>Telegrafenstrasse 5-9</t>
  </si>
  <si>
    <t>Wermelskirchen</t>
  </si>
  <si>
    <t>WELADED1WMK</t>
  </si>
  <si>
    <t>Stadtsparkasse Wunstorf</t>
  </si>
  <si>
    <t>Lange strasse 2</t>
  </si>
  <si>
    <t>Wunstonf</t>
  </si>
  <si>
    <t>NOLADE21WST</t>
  </si>
  <si>
    <t>Stadtsparkasse Wuppertal</t>
  </si>
  <si>
    <t>Islandufer 15</t>
  </si>
  <si>
    <t>Wuppertal</t>
  </si>
  <si>
    <t>WUPSDE33XXX</t>
  </si>
  <si>
    <t>Staedtische Sparkasse Offenbach</t>
  </si>
  <si>
    <t>Berliner strasse 46</t>
  </si>
  <si>
    <t>Offenbach/Main</t>
  </si>
  <si>
    <t>HELADEF1OFF</t>
  </si>
  <si>
    <t>Standard Chartered Bank AG</t>
  </si>
  <si>
    <t>Taunusanlage 16</t>
  </si>
  <si>
    <t>SCBLDEFXXXX</t>
  </si>
  <si>
    <t>start:bausparkasse AG</t>
  </si>
  <si>
    <t>LUDWIG-ERHARD-STRASSE 22</t>
  </si>
  <si>
    <t>DRBKDEH1XXX</t>
  </si>
  <si>
    <t>State Bank of India Zweigniederlassung Frankfurt am Main</t>
  </si>
  <si>
    <t>Mainzer Landstrasse 61</t>
  </si>
  <si>
    <t>SBINDEFFXXX</t>
  </si>
  <si>
    <t>State Street Bank International GmbH</t>
  </si>
  <si>
    <t>Brienner Strasse 59</t>
  </si>
  <si>
    <t>SBOSDEMXXXX</t>
  </si>
  <si>
    <t>Steyler Bank GmbH</t>
  </si>
  <si>
    <t>Arnold-Janssen-Str. 22</t>
  </si>
  <si>
    <t>Sankt Augustin</t>
  </si>
  <si>
    <t>GENODED1STB</t>
  </si>
  <si>
    <t>SUED-WEST-KREDITBANK FINANZIERUNG GMBH</t>
  </si>
  <si>
    <t>AM OCKENHEIMER GRABEN 52</t>
  </si>
  <si>
    <t>BINGEN AM RHEIN</t>
  </si>
  <si>
    <t>SUFGDE51XXX</t>
  </si>
  <si>
    <t>Sumitomo Mitsui Banking Corporation Zweigniederlassung Duesseldorf</t>
  </si>
  <si>
    <t>Prinzenallee 7</t>
  </si>
  <si>
    <t>SMBCDEDDXXX</t>
  </si>
  <si>
    <t>Sylter Bank eG</t>
  </si>
  <si>
    <t>Bahnhofstrasse 15</t>
  </si>
  <si>
    <t>Sylt-Ost</t>
  </si>
  <si>
    <t>GENODEF1SYL</t>
  </si>
  <si>
    <t>TARGOBANK AG</t>
  </si>
  <si>
    <t>Kasernenstrasse 10</t>
  </si>
  <si>
    <t>CMCIDEDDXXX</t>
  </si>
  <si>
    <t>Taunus Sparkasse</t>
  </si>
  <si>
    <t>Ludwig-Erhard-Anlage 6+7</t>
  </si>
  <si>
    <t>HELADEF1TSK</t>
  </si>
  <si>
    <t>TeamBank AG NÃ¼rnberg</t>
  </si>
  <si>
    <t>Beuthener Str. 25</t>
  </si>
  <si>
    <t>TEAMDE71XXX</t>
  </si>
  <si>
    <t>TEBA KREDITBANK GMBH &amp; CO. KG</t>
  </si>
  <si>
    <t>LINDENSTRASSE 5</t>
  </si>
  <si>
    <t>LANDAU</t>
  </si>
  <si>
    <t>TEKRDE71XXX</t>
  </si>
  <si>
    <t>The Bank of New York Mellon Frankfurt Branch</t>
  </si>
  <si>
    <t>Friedrich-Ebert-Anlage 49</t>
  </si>
  <si>
    <t>IRVTDEFXXXX</t>
  </si>
  <si>
    <t>TOYOTA KREDITBANK GMBH</t>
  </si>
  <si>
    <t>Toyota Allee 5</t>
  </si>
  <si>
    <t>TOBADE33XXX</t>
  </si>
  <si>
    <t>Tradegate AG Wertpapierhandelsbank</t>
  </si>
  <si>
    <t>Kurfuerstendamm 119</t>
  </si>
  <si>
    <t>TRDADEB1XXX</t>
  </si>
  <si>
    <t>TRUMPF FINANCIAL SERVICES GMBH</t>
  </si>
  <si>
    <t>Johan-Maus-Strasse 2</t>
  </si>
  <si>
    <t>Ditzingen</t>
  </si>
  <si>
    <t>TRUFDE66XXX</t>
  </si>
  <si>
    <t>UBS Europe SE</t>
  </si>
  <si>
    <t>Bockenheimer Landstrasse 2-4</t>
  </si>
  <si>
    <t>SMHBDEFFXXX</t>
  </si>
  <si>
    <t>UmweltBank AG</t>
  </si>
  <si>
    <t>Laufertorgraben 6</t>
  </si>
  <si>
    <t>NURNBERG</t>
  </si>
  <si>
    <t>UMWEDE7NXXX</t>
  </si>
  <si>
    <t>UniCredit Bank AG</t>
  </si>
  <si>
    <t>Am Tucherpark 16</t>
  </si>
  <si>
    <t>HYVEDEMMXXX</t>
  </si>
  <si>
    <t>Union-Bank AG</t>
  </si>
  <si>
    <t>Grosse Strasse 2</t>
  </si>
  <si>
    <t>UNBNDE21XXX</t>
  </si>
  <si>
    <t>VARENGOLD BANK AG</t>
  </si>
  <si>
    <t>GROSSE ELBSTR. 14</t>
  </si>
  <si>
    <t>VGAGDEHHXXX</t>
  </si>
  <si>
    <t>V-BANK AG</t>
  </si>
  <si>
    <t>ARNULFSTR. 58</t>
  </si>
  <si>
    <t>VBANDEMMXXX</t>
  </si>
  <si>
    <t>VBU Volksbank im Unterland eG</t>
  </si>
  <si>
    <t>Georg-Kohl-Str. 34</t>
  </si>
  <si>
    <t>Brackenheim</t>
  </si>
  <si>
    <t>GENODES1VLS</t>
  </si>
  <si>
    <t>Verbandssparkasse Goch Zweckverbandssparkasse der Staedte Goch und Kevelaer und der Gemeinde Weeze</t>
  </si>
  <si>
    <t>Brueckenstrasse 35-37</t>
  </si>
  <si>
    <t>Goch</t>
  </si>
  <si>
    <t>WELADED1GOC</t>
  </si>
  <si>
    <t>VerbundSparkasse EmsdettenEOchtrup</t>
  </si>
  <si>
    <t>Kirchstrasse 30 - 34</t>
  </si>
  <si>
    <t>Emsdetten</t>
  </si>
  <si>
    <t>WELADED1EMS</t>
  </si>
  <si>
    <t>VerbundVolksbank OWL eG</t>
  </si>
  <si>
    <t>Neuer Platz 1</t>
  </si>
  <si>
    <t>DGPBDE3MXXX</t>
  </si>
  <si>
    <t>Vereinigte Raiffeisenbank Burgstaedt eG</t>
  </si>
  <si>
    <t>Goethestr. 36</t>
  </si>
  <si>
    <t>Burgstaedt</t>
  </si>
  <si>
    <t>GENODEF1BST</t>
  </si>
  <si>
    <t>Vereinigte Raiffeisenbanken Graefenberg-Forchheim-Eschenau-Heroldsberg eG</t>
  </si>
  <si>
    <t>Graefenberg</t>
  </si>
  <si>
    <t>GENODEF1GBF</t>
  </si>
  <si>
    <t>Vereinigte Sparkasse im Maerkischen Kreis</t>
  </si>
  <si>
    <t>Plettenberg</t>
  </si>
  <si>
    <t>WELADED1PLB</t>
  </si>
  <si>
    <t>Vereinigte Sparkassen Eschenbach Neustadt Vohenstrauss</t>
  </si>
  <si>
    <t>Sparkassenplatz</t>
  </si>
  <si>
    <t>Neustadt a.d.Waldnaab</t>
  </si>
  <si>
    <t>BYLADEM1ESB</t>
  </si>
  <si>
    <t>Vereinigte Sparkassen Gunzenhausen</t>
  </si>
  <si>
    <t>Marktplatz 43-45</t>
  </si>
  <si>
    <t>Gunzenhausen</t>
  </si>
  <si>
    <t>BYLADEM1GUN</t>
  </si>
  <si>
    <t>Vereinigte Volksbank AG</t>
  </si>
  <si>
    <t>Friedrich-List-Platz 1</t>
  </si>
  <si>
    <t>BÃ¶blingen</t>
  </si>
  <si>
    <t>GENODES1BBV</t>
  </si>
  <si>
    <t>Vereinigte Volksbank eG</t>
  </si>
  <si>
    <t>Nieheimer Str 14</t>
  </si>
  <si>
    <t>GENODEM1STM</t>
  </si>
  <si>
    <t>Vereinigte Volksbank eG Ganderkesee-Hude-Bookholzberg-Lemwerder eG</t>
  </si>
  <si>
    <t>Auf der Nordheide 1</t>
  </si>
  <si>
    <t>Hude</t>
  </si>
  <si>
    <t>GENODEF1HUD</t>
  </si>
  <si>
    <t>Vereinigte Volksbank eG Saarlouis - Losheim am See - Sulzbach/Saa</t>
  </si>
  <si>
    <t>Kaiser-Friedrich-Ring 7-13</t>
  </si>
  <si>
    <t>GENODE51SB2</t>
  </si>
  <si>
    <t>VEREINIGTE VOLKSBANK MUENSTER EG</t>
  </si>
  <si>
    <t>Neubrueckenstr 66</t>
  </si>
  <si>
    <t>GENODEM1MSC</t>
  </si>
  <si>
    <t>Vereinigte Volksbank Raiffeisenbank eG</t>
  </si>
  <si>
    <t>Altricher Weg 1</t>
  </si>
  <si>
    <t>Wittlich</t>
  </si>
  <si>
    <t>GENODED1WTL</t>
  </si>
  <si>
    <t>Frankfurter Str 1</t>
  </si>
  <si>
    <t>Michelstadt</t>
  </si>
  <si>
    <t>GENODE51MIC</t>
  </si>
  <si>
    <t>Vereinigte VR Bank Kur- und Rheinpfalz eG</t>
  </si>
  <si>
    <t>Bahnhofstr. 19</t>
  </si>
  <si>
    <t>Speyer</t>
  </si>
  <si>
    <t>GENODE61SPE</t>
  </si>
  <si>
    <t>Vereinte Volksbank eG</t>
  </si>
  <si>
    <t>Suedwall 23-25</t>
  </si>
  <si>
    <t>Dorsten</t>
  </si>
  <si>
    <t>GENODEM1KIH</t>
  </si>
  <si>
    <t>VIETNAM JOINT STOCK COMMERCIAL BANK</t>
  </si>
  <si>
    <t>ICBVDEFFXXX</t>
  </si>
  <si>
    <t>Volks- und Raiffeisenbank Bad Salzungen Schmalkalden eG</t>
  </si>
  <si>
    <t>Pestalozzistr 15</t>
  </si>
  <si>
    <t>Bad Salzungen</t>
  </si>
  <si>
    <t>GENODEF1SAL</t>
  </si>
  <si>
    <t>Volks- und Raiffeisenbank eG</t>
  </si>
  <si>
    <t>Mecklenburger Strasse 12-16</t>
  </si>
  <si>
    <t>GENODEF1GUE</t>
  </si>
  <si>
    <t>Volks- und Raiffeisenbank Eisleben eG</t>
  </si>
  <si>
    <t>Freistrasse 5-6</t>
  </si>
  <si>
    <t>GENODEF1EIL</t>
  </si>
  <si>
    <t>Volks- und Raiffeisenbank Fuerstenwalde Seelow Wriezen eG</t>
  </si>
  <si>
    <t>Eisenbahnstr. 26</t>
  </si>
  <si>
    <t>Fuerstenwalde</t>
  </si>
  <si>
    <t>GENODEF1FW1</t>
  </si>
  <si>
    <t>Volks- und Raiffeisenbank Muldental eG</t>
  </si>
  <si>
    <t>GENODEF1GMV</t>
  </si>
  <si>
    <t>Volks- und Raiffeisenbank Prignitz eG</t>
  </si>
  <si>
    <t>Wittenberger Str. 13-14</t>
  </si>
  <si>
    <t>Perleberg</t>
  </si>
  <si>
    <t>GENODEF1PER</t>
  </si>
  <si>
    <t>Volks- und Raiffeisenbank Saale-Unstrut eG</t>
  </si>
  <si>
    <t>Gotthardstr 14</t>
  </si>
  <si>
    <t>Merseburg</t>
  </si>
  <si>
    <t>GENODEF1NMB</t>
  </si>
  <si>
    <t>Volks- und Raiffeisenbank Saarpfalz eG</t>
  </si>
  <si>
    <t>Talstrasse 39</t>
  </si>
  <si>
    <t>GENODE51BEX</t>
  </si>
  <si>
    <t>Volksbank - Raiffeisenbank Vilshofen eG</t>
  </si>
  <si>
    <t>Stadtplatz 36</t>
  </si>
  <si>
    <t>Vilshofen</t>
  </si>
  <si>
    <t>GENODEF1VIR</t>
  </si>
  <si>
    <t>VOLKSBANK ALBSTADT EG</t>
  </si>
  <si>
    <t>Marktstr 57</t>
  </si>
  <si>
    <t>GENODES1EBI</t>
  </si>
  <si>
    <t>Volksbank Aller-Weser eG</t>
  </si>
  <si>
    <t>Lange Str. 74</t>
  </si>
  <si>
    <t>Hoya</t>
  </si>
  <si>
    <t>GENODEF1HOY</t>
  </si>
  <si>
    <t>Volksbank AllgÃ¤u-Oberschwaben eG</t>
  </si>
  <si>
    <t>Leutkirch</t>
  </si>
  <si>
    <t>GENODES1LEU</t>
  </si>
  <si>
    <t>Volksbank Altshausen eG</t>
  </si>
  <si>
    <t>Hindenburgstr. 31</t>
  </si>
  <si>
    <t>Altshausen</t>
  </si>
  <si>
    <t>GENODES1VAH</t>
  </si>
  <si>
    <t>Volksbank Alzey-Worms eG</t>
  </si>
  <si>
    <t>Marktplatz 19</t>
  </si>
  <si>
    <t>GENODE61AZY</t>
  </si>
  <si>
    <t>Volksbank am WÃ¼rttemberg eG</t>
  </si>
  <si>
    <t>Fellbach</t>
  </si>
  <si>
    <t>GENODES1UTV</t>
  </si>
  <si>
    <t>Volksbank Ammerbuch eG</t>
  </si>
  <si>
    <t>Herrenberger Str. 1</t>
  </si>
  <si>
    <t>Ammerbuch</t>
  </si>
  <si>
    <t>GENODES1AMM</t>
  </si>
  <si>
    <t>Volksbank an der Niers eG</t>
  </si>
  <si>
    <t>Am Kapellhof 1</t>
  </si>
  <si>
    <t>Geldern</t>
  </si>
  <si>
    <t>GENODED1GDL</t>
  </si>
  <si>
    <t>Volksbank Anroechte eG</t>
  </si>
  <si>
    <t>Obere Kirchstrasse 3</t>
  </si>
  <si>
    <t>Anroechte</t>
  </si>
  <si>
    <t>GENODEM1ANR</t>
  </si>
  <si>
    <t>Volksbank Ascheberg-Herbern eG</t>
  </si>
  <si>
    <t>Katharinenplatz 2</t>
  </si>
  <si>
    <t>Ascheberg</t>
  </si>
  <si>
    <t>GENODEM1CAN</t>
  </si>
  <si>
    <t>Volksbank Backnang eG</t>
  </si>
  <si>
    <t>Schillerstr 18</t>
  </si>
  <si>
    <t>Backnang</t>
  </si>
  <si>
    <t>GENODES1VBK</t>
  </si>
  <si>
    <t>Volksbank Bad Oeynhausen-Herford eG</t>
  </si>
  <si>
    <t>Werrestrasse 67</t>
  </si>
  <si>
    <t>GENODEM1HFV</t>
  </si>
  <si>
    <t>Volksbank Bad Salzuflen eG</t>
  </si>
  <si>
    <t>Schlossstr. 6-8</t>
  </si>
  <si>
    <t>Bad Salzuflen</t>
  </si>
  <si>
    <t>GENODEM1BSU</t>
  </si>
  <si>
    <t>Volksbank Bad Saulgau eG</t>
  </si>
  <si>
    <t>Hauptstrasse 91</t>
  </si>
  <si>
    <t>GENODES1SLG</t>
  </si>
  <si>
    <t>Volksbank Baden-Baden Rastatt eG</t>
  </si>
  <si>
    <t>Kaiserstr.74</t>
  </si>
  <si>
    <t>VBRADE6KXXX</t>
  </si>
  <si>
    <t>Volksbank Baiersbronn Murgtal eG</t>
  </si>
  <si>
    <t>Rosenplatz 1</t>
  </si>
  <si>
    <t>Baiersbronn</t>
  </si>
  <si>
    <t>GENODES1BAI</t>
  </si>
  <si>
    <t>Volksbank Bakum eG</t>
  </si>
  <si>
    <t>Bakum</t>
  </si>
  <si>
    <t>GENODEF1BAM</t>
  </si>
  <si>
    <t>Volksbank Baumberge eG</t>
  </si>
  <si>
    <t>Lilienbeck 8</t>
  </si>
  <si>
    <t>Billerbeck</t>
  </si>
  <si>
    <t>GENODEM1BAU</t>
  </si>
  <si>
    <t>Volksbank Beckum-Lippstadt eG</t>
  </si>
  <si>
    <t>Kahlenstr 30-36</t>
  </si>
  <si>
    <t>GENODEM1LPS</t>
  </si>
  <si>
    <t>Volksbank Beilstein-Ilsfeld-Abstatt eG</t>
  </si>
  <si>
    <t>Hauptstr. 20</t>
  </si>
  <si>
    <t>Beilstein</t>
  </si>
  <si>
    <t>GENODES1BIA</t>
  </si>
  <si>
    <t>Volksbank Berg eG</t>
  </si>
  <si>
    <t>Hochstr. 38</t>
  </si>
  <si>
    <t>Wipperfuerth</t>
  </si>
  <si>
    <t>GENODED1RKO</t>
  </si>
  <si>
    <t>Volksbank Bielefeld-Guetersloh eG</t>
  </si>
  <si>
    <t>Friedrich-Ebert-Str. 73-75</t>
  </si>
  <si>
    <t>GENODEM1GTL</t>
  </si>
  <si>
    <t>Volksbank Bigge-Lenne eG</t>
  </si>
  <si>
    <t>Oststr. 19-23</t>
  </si>
  <si>
    <t>Schmallenberg</t>
  </si>
  <si>
    <t>GENODEM1SMA</t>
  </si>
  <si>
    <t>Volksbank Blaubeuren eG</t>
  </si>
  <si>
    <t>Karlstr 35</t>
  </si>
  <si>
    <t>Blaubeuren</t>
  </si>
  <si>
    <t>GENODES1BLA</t>
  </si>
  <si>
    <t>Volksbank Bocholt eG</t>
  </si>
  <si>
    <t>Meckenemstr 10</t>
  </si>
  <si>
    <t>GENODEM1BOH</t>
  </si>
  <si>
    <t>Volksbank Bochum Witten eG</t>
  </si>
  <si>
    <t>Universitaetsstr 70</t>
  </si>
  <si>
    <t>GENODEM1BOC</t>
  </si>
  <si>
    <t>Volksbank Boenen eG</t>
  </si>
  <si>
    <t>Bahnhofstr 125</t>
  </si>
  <si>
    <t>Boenen</t>
  </si>
  <si>
    <t>GENODEM1BO1</t>
  </si>
  <si>
    <t>Volksbank Boerde-Bernburg eG</t>
  </si>
  <si>
    <t>Rossstr. 40</t>
  </si>
  <si>
    <t>Wanzleben</t>
  </si>
  <si>
    <t>GENODEF1WZL</t>
  </si>
  <si>
    <t>Volksbank Boerssum-Hornburg eG</t>
  </si>
  <si>
    <t>Boerssum</t>
  </si>
  <si>
    <t>GENODEF1BOH</t>
  </si>
  <si>
    <t>Volksbank Boesel eG</t>
  </si>
  <si>
    <t>Am Kirchplatz 12</t>
  </si>
  <si>
    <t>Boesel</t>
  </si>
  <si>
    <t>GENODEF1BSL</t>
  </si>
  <si>
    <t>Volksbank Bramgau-Wittlage eG</t>
  </si>
  <si>
    <t>Grosse Str 16</t>
  </si>
  <si>
    <t>Bramsche</t>
  </si>
  <si>
    <t>GENODEF1WHO</t>
  </si>
  <si>
    <t>Volksbank Brandoberndorf eG</t>
  </si>
  <si>
    <t>Cleeberger Strasse 6</t>
  </si>
  <si>
    <t>Waldsolms</t>
  </si>
  <si>
    <t>GENODE51WBO</t>
  </si>
  <si>
    <t>Volksbank Braunlage eG</t>
  </si>
  <si>
    <t>Herzog-Wilhelm-Str 19</t>
  </si>
  <si>
    <t>Braunlage</t>
  </si>
  <si>
    <t>GENODEF1BLG</t>
  </si>
  <si>
    <t>Volksbank Breisgau Nord eG</t>
  </si>
  <si>
    <t>Emmendingen</t>
  </si>
  <si>
    <t>GENODE61EMM</t>
  </si>
  <si>
    <t>Volksbank Breisgau-MarkgrÃ¤flerland eG</t>
  </si>
  <si>
    <t>Max-Immelmann-Allee 15</t>
  </si>
  <si>
    <t>Eschbach</t>
  </si>
  <si>
    <t>GENODE61IHR</t>
  </si>
  <si>
    <t>Volksbank Bremen-Nord eG</t>
  </si>
  <si>
    <t>Gerh.-Rohlfs-Str 29/Am Sedanplatz 1</t>
  </si>
  <si>
    <t>GENODEF1HB2</t>
  </si>
  <si>
    <t>Volksbank Brenztal eG</t>
  </si>
  <si>
    <t>Marktstr. 35</t>
  </si>
  <si>
    <t>Giengen</t>
  </si>
  <si>
    <t>GENODES1RNS</t>
  </si>
  <si>
    <t>Volksbank Brilon-Bueren-Salzkotten eG</t>
  </si>
  <si>
    <t>Marktstrasse 15</t>
  </si>
  <si>
    <t>Salzkotten</t>
  </si>
  <si>
    <t>GENODEM1BUS</t>
  </si>
  <si>
    <t>Volksbank Bruchsal-Bretten eG</t>
  </si>
  <si>
    <t>Silcherweg 1</t>
  </si>
  <si>
    <t>Bretten</t>
  </si>
  <si>
    <t>GENODE61BTT</t>
  </si>
  <si>
    <t>Volksbank Bruhrain-Kraich-Hardt eG</t>
  </si>
  <si>
    <t>Adlerstr 1</t>
  </si>
  <si>
    <t>Oberhausen-Rheinhausen</t>
  </si>
  <si>
    <t>GENODE61ORH</t>
  </si>
  <si>
    <t>Volksbank Buehl eG</t>
  </si>
  <si>
    <t>Friedrichstr 4</t>
  </si>
  <si>
    <t>GENODE61BHL</t>
  </si>
  <si>
    <t>Volksbank Butzbach eG</t>
  </si>
  <si>
    <t>Weiseler Str. 48</t>
  </si>
  <si>
    <t>Butzbach</t>
  </si>
  <si>
    <t>GENODE51BUT</t>
  </si>
  <si>
    <t>Volksbank Chemnitz eG</t>
  </si>
  <si>
    <t>Innere Klosterstr. 15</t>
  </si>
  <si>
    <t>GENODEF1CH1</t>
  </si>
  <si>
    <t>Volksbank Daaden eG</t>
  </si>
  <si>
    <t>Lamprechtstr 52-54</t>
  </si>
  <si>
    <t>Daaden</t>
  </si>
  <si>
    <t>GENODE51DAA</t>
  </si>
  <si>
    <t>Volksbank Dammer Berge eG</t>
  </si>
  <si>
    <t>Muehlenstr. 8</t>
  </si>
  <si>
    <t>Damme</t>
  </si>
  <si>
    <t>GENODEF1DAM</t>
  </si>
  <si>
    <t>Volksbank Darmstadt-Suedhessen eG</t>
  </si>
  <si>
    <t>Huegelstr. 8-20</t>
  </si>
  <si>
    <t>GENODEF1VBD</t>
  </si>
  <si>
    <t>Volksbank Deisslingen eG</t>
  </si>
  <si>
    <t>Stauffenbergstr 43</t>
  </si>
  <si>
    <t>Deisslingen</t>
  </si>
  <si>
    <t>GENODES1VDL</t>
  </si>
  <si>
    <t>Volksbank Delbrueck-Hoevelhof eG</t>
  </si>
  <si>
    <t>Thuelecke 12</t>
  </si>
  <si>
    <t>GENODEM1DLB</t>
  </si>
  <si>
    <t>Volksbank Delitzsch eG</t>
  </si>
  <si>
    <t>Eilenburger Str 18</t>
  </si>
  <si>
    <t>Delitzsch</t>
  </si>
  <si>
    <t>GENODEF1DZ1</t>
  </si>
  <si>
    <t>Volksbank Demmin eG</t>
  </si>
  <si>
    <t>Rudolf-Breitscheid-Str. 21</t>
  </si>
  <si>
    <t>Demmin</t>
  </si>
  <si>
    <t>GENODEF1DM1</t>
  </si>
  <si>
    <t>Volksbank Dessau-Anhalt eG</t>
  </si>
  <si>
    <t>Ratsgasse 1</t>
  </si>
  <si>
    <t>GENODEF1DS1</t>
  </si>
  <si>
    <t>Volksbank Dettenhausen eG</t>
  </si>
  <si>
    <t>Bachstr.26</t>
  </si>
  <si>
    <t>Dettenhausen</t>
  </si>
  <si>
    <t>GENODES1DEH</t>
  </si>
  <si>
    <t>Volksbank Dortmund-Nordwest eG</t>
  </si>
  <si>
    <t>Am Amtshaus 22</t>
  </si>
  <si>
    <t>GENODEM1DNW</t>
  </si>
  <si>
    <t>Volksbank Dreieich eG</t>
  </si>
  <si>
    <t>Bahnstr. 11-15</t>
  </si>
  <si>
    <t>Langen</t>
  </si>
  <si>
    <t>GENODE51DRE</t>
  </si>
  <si>
    <t>Volksbank Dreilaendereck eG</t>
  </si>
  <si>
    <t>Tumringer Strasse 237</t>
  </si>
  <si>
    <t>VOLODE66XXX</t>
  </si>
  <si>
    <t>Volksbank Dresden-Bautzen eG</t>
  </si>
  <si>
    <t>Georgenstr 6</t>
  </si>
  <si>
    <t>GENODEF1DRS</t>
  </si>
  <si>
    <t>Volksbank Duennwald-Holweide eG</t>
  </si>
  <si>
    <t>Berliner Str 933</t>
  </si>
  <si>
    <t>GENODED1DHK</t>
  </si>
  <si>
    <t>Volksbank Dueren eG</t>
  </si>
  <si>
    <t>Kreuzstr 3-5</t>
  </si>
  <si>
    <t>GENODED1DUE</t>
  </si>
  <si>
    <t>Volksbank Duesseldorf Neuss eG</t>
  </si>
  <si>
    <t>Koenigsallee 98a</t>
  </si>
  <si>
    <t>GENODED1DNE</t>
  </si>
  <si>
    <t>VOLKSBANK EG</t>
  </si>
  <si>
    <t>Muensterstr 34</t>
  </si>
  <si>
    <t>Warendorf</t>
  </si>
  <si>
    <t>GENODEM1AHL</t>
  </si>
  <si>
    <t>Volksbank eG</t>
  </si>
  <si>
    <t>Kennedydamm 10</t>
  </si>
  <si>
    <t>GENODEF1PAT</t>
  </si>
  <si>
    <t>Hafenstr 4-6</t>
  </si>
  <si>
    <t>Nienburg/Weser</t>
  </si>
  <si>
    <t>GENODEF1NIN</t>
  </si>
  <si>
    <t>Karl-Gieseking-Platz 1</t>
  </si>
  <si>
    <t>Sulingen</t>
  </si>
  <si>
    <t>GENODEF1SUL</t>
  </si>
  <si>
    <t>Burgstrasse 1</t>
  </si>
  <si>
    <t>Adelebsen</t>
  </si>
  <si>
    <t>GENODEF1ADE</t>
  </si>
  <si>
    <t>Jacobsonstr. 26</t>
  </si>
  <si>
    <t>Seesen</t>
  </si>
  <si>
    <t>GENODEF1SES</t>
  </si>
  <si>
    <t>Tabbenstrasse 20</t>
  </si>
  <si>
    <t>Loeningen</t>
  </si>
  <si>
    <t>GENODEF1LOG</t>
  </si>
  <si>
    <t>Marktstrasse 1-5</t>
  </si>
  <si>
    <t>Osterholz-Scharmbeck</t>
  </si>
  <si>
    <t>GENODEF1OHZ</t>
  </si>
  <si>
    <t>Grosse Str 22</t>
  </si>
  <si>
    <t>Sottrum</t>
  </si>
  <si>
    <t>GENODEF1SUM</t>
  </si>
  <si>
    <t>Bremer Str 28</t>
  </si>
  <si>
    <t>Bassum</t>
  </si>
  <si>
    <t>GENODEF1SHR</t>
  </si>
  <si>
    <t>Landungsplatz 11</t>
  </si>
  <si>
    <t>ueberlingen</t>
  </si>
  <si>
    <t>GENODE61UBE</t>
  </si>
  <si>
    <t>Lutherplatz 3</t>
  </si>
  <si>
    <t>Konstanz</t>
  </si>
  <si>
    <t>GENODE61RAD</t>
  </si>
  <si>
    <t>Am Riettor 1</t>
  </si>
  <si>
    <t>GENODE61VS1</t>
  </si>
  <si>
    <t>Goepenstr 35</t>
  </si>
  <si>
    <t>Sangerhausen</t>
  </si>
  <si>
    <t>GENODEF1SGH</t>
  </si>
  <si>
    <t>Friedrich-Ebert-Str 45</t>
  </si>
  <si>
    <t>Koethen</t>
  </si>
  <si>
    <t>GENODEF1KOE</t>
  </si>
  <si>
    <t>Ernst-Thaelmann-Str. 20</t>
  </si>
  <si>
    <t>Gardelegen</t>
  </si>
  <si>
    <t>GENODEF1GA1</t>
  </si>
  <si>
    <t>Am Moselbach 9</t>
  </si>
  <si>
    <t>Waltrop</t>
  </si>
  <si>
    <t>GENODEM1WLW</t>
  </si>
  <si>
    <t>Am Herzogtore 12</t>
  </si>
  <si>
    <t>Wolfenbuettel</t>
  </si>
  <si>
    <t>GENODEF1WFV</t>
  </si>
  <si>
    <t>Volksbank eG (ex Volksbank Grebenhain eG)</t>
  </si>
  <si>
    <t>Hauptstr 39</t>
  </si>
  <si>
    <t>Grebenhain</t>
  </si>
  <si>
    <t>GENODE51GRC</t>
  </si>
  <si>
    <t>Volksbank eG Bad Laer-Borgloh-Hilter-Melle</t>
  </si>
  <si>
    <t>Bielefelder Str 16</t>
  </si>
  <si>
    <t>Hilter</t>
  </si>
  <si>
    <t>GENODEF1HTR</t>
  </si>
  <si>
    <t>Volksbank eG Braunschweig Wolfsburg</t>
  </si>
  <si>
    <t>Am Muehlengraben 1</t>
  </si>
  <si>
    <t>Wolfsburg</t>
  </si>
  <si>
    <t>GENODEF1WOB</t>
  </si>
  <si>
    <t>Volksbank eG Bremerhaven-Cuxland</t>
  </si>
  <si>
    <t>Hindenburgstr 6 - 10</t>
  </si>
  <si>
    <t>Beverstedt</t>
  </si>
  <si>
    <t>GENODEF1BEV</t>
  </si>
  <si>
    <t>Volksbank eG Fredenbeck-Oldendorf</t>
  </si>
  <si>
    <t>Hauptstr 5</t>
  </si>
  <si>
    <t>Fredenbeck</t>
  </si>
  <si>
    <t>GENODEF1FRB</t>
  </si>
  <si>
    <t>Volksbank eG Gera.Jena.Rudolstadt</t>
  </si>
  <si>
    <t>Johannisplatz 7</t>
  </si>
  <si>
    <t>GENODEF1RUJ</t>
  </si>
  <si>
    <t>Volksbank eG Horb-Freudenstadt</t>
  </si>
  <si>
    <t>Lossburger Str. 23</t>
  </si>
  <si>
    <t>GENODES1FDS</t>
  </si>
  <si>
    <t>Volksbank eG Mosbach</t>
  </si>
  <si>
    <t>Hauptstr 16</t>
  </si>
  <si>
    <t>GENODE61MOS</t>
  </si>
  <si>
    <t>Volksbank eG SÃ¼dheide-Isenhagener Land-Altmark</t>
  </si>
  <si>
    <t>Herzog-Ernst-Ring 49</t>
  </si>
  <si>
    <t>GENODEF1HMN</t>
  </si>
  <si>
    <t>Volksbank eG Westrhauderfehn</t>
  </si>
  <si>
    <t>Untenende 2</t>
  </si>
  <si>
    <t>Rhauderfehn</t>
  </si>
  <si>
    <t>GENODEF1WRH</t>
  </si>
  <si>
    <t>Volksbank Eifel eG</t>
  </si>
  <si>
    <t>Bedastr. 11</t>
  </si>
  <si>
    <t>GENODED1BIT</t>
  </si>
  <si>
    <t>Volksbank Eisenberg eG</t>
  </si>
  <si>
    <t>Martin-Luther-Strasse 2</t>
  </si>
  <si>
    <t>Eisenberg</t>
  </si>
  <si>
    <t>GENODEF1ESN</t>
  </si>
  <si>
    <t>Volksbank Elsen-Wewer-Borchen eG</t>
  </si>
  <si>
    <t>Von-Ketteler-Str. 61</t>
  </si>
  <si>
    <t>GENODEM1EWB</t>
  </si>
  <si>
    <t>Volksbank Elsterland eG</t>
  </si>
  <si>
    <t>Baderhag 6</t>
  </si>
  <si>
    <t>Jessen</t>
  </si>
  <si>
    <t>GENODEF1JE1</t>
  </si>
  <si>
    <t>Volksbank Emmerich-Rees eG</t>
  </si>
  <si>
    <t>Emmerich am Rhein</t>
  </si>
  <si>
    <t>GENODED1EMR</t>
  </si>
  <si>
    <t>Volksbank Emstal eG</t>
  </si>
  <si>
    <t>Hauptstr 19</t>
  </si>
  <si>
    <t>Lathen</t>
  </si>
  <si>
    <t>GENODEF1LTH</t>
  </si>
  <si>
    <t>Volksbank Emstek eG</t>
  </si>
  <si>
    <t>Halener Str. 17</t>
  </si>
  <si>
    <t>Emstek</t>
  </si>
  <si>
    <t>GENODEF1EMK</t>
  </si>
  <si>
    <t>Volksbank Enniger-Ostenfelde-Westkirchen eG</t>
  </si>
  <si>
    <t>Mauritiusstr 6</t>
  </si>
  <si>
    <t>Ennigerloh</t>
  </si>
  <si>
    <t>GENODEM1EOW</t>
  </si>
  <si>
    <t>Volksbank Erft eG</t>
  </si>
  <si>
    <t>Gladbacher Str 78</t>
  </si>
  <si>
    <t>Elsdorf</t>
  </si>
  <si>
    <t>GENODED1ERE</t>
  </si>
  <si>
    <t>Volksbank Erle eG</t>
  </si>
  <si>
    <t>Silvesterstr 3</t>
  </si>
  <si>
    <t>Raesfeld</t>
  </si>
  <si>
    <t>GENODEM1ERR</t>
  </si>
  <si>
    <t>VOLKSBANK ERMSTAL-ALB EG</t>
  </si>
  <si>
    <t>Hindenburgstrasse 52</t>
  </si>
  <si>
    <t>Metzingen</t>
  </si>
  <si>
    <t>GENODES1MTZ</t>
  </si>
  <si>
    <t>Volksbank Esens eG</t>
  </si>
  <si>
    <t>Am Markt 10/16</t>
  </si>
  <si>
    <t>Esens</t>
  </si>
  <si>
    <t>GENODEF1ESE</t>
  </si>
  <si>
    <t>Volksbank Essen-Cappeln eG</t>
  </si>
  <si>
    <t>Cappeln</t>
  </si>
  <si>
    <t>GENODEF1ESO</t>
  </si>
  <si>
    <t>Volksbank Esslingen eG</t>
  </si>
  <si>
    <t>Fabrikstr. 5</t>
  </si>
  <si>
    <t>GENODES1ESS</t>
  </si>
  <si>
    <t>Volksbank Ettlingen eG</t>
  </si>
  <si>
    <t>Wilhelmstr 5-7</t>
  </si>
  <si>
    <t>Ettlingen</t>
  </si>
  <si>
    <t>GENODE61ETT</t>
  </si>
  <si>
    <t>Volksbank Euskirchen eG</t>
  </si>
  <si>
    <t>GENODED1EVB</t>
  </si>
  <si>
    <t>Volksbank Eutin Raiffeisenbank eG</t>
  </si>
  <si>
    <t>Koenigstr 11</t>
  </si>
  <si>
    <t>Eutin</t>
  </si>
  <si>
    <t>GENODEF1EUT</t>
  </si>
  <si>
    <t>Volksbank Feldatal eG</t>
  </si>
  <si>
    <t>Schulstr. 10</t>
  </si>
  <si>
    <t>Feldatal</t>
  </si>
  <si>
    <t>GENODE51FEL</t>
  </si>
  <si>
    <t>Volksbank Filder eG</t>
  </si>
  <si>
    <t>Wielandstrasse 22</t>
  </si>
  <si>
    <t>GENODES1NHB</t>
  </si>
  <si>
    <t>Volksbank Flein-Talheim eG</t>
  </si>
  <si>
    <t>Heilbronner Str 16</t>
  </si>
  <si>
    <t>Flein</t>
  </si>
  <si>
    <t>GENODES1VFT</t>
  </si>
  <si>
    <t>Volksbank Franken eG</t>
  </si>
  <si>
    <t>Wallduerner Strasse 17</t>
  </si>
  <si>
    <t>Buchen</t>
  </si>
  <si>
    <t>GENODE61BUC</t>
  </si>
  <si>
    <t>Volksbank Freiburg eG</t>
  </si>
  <si>
    <t>Bismarckallee 10</t>
  </si>
  <si>
    <t>GENODE61FR1</t>
  </si>
  <si>
    <t>Volksbank Friedrichshafen-Tettnang eG</t>
  </si>
  <si>
    <t>Lindauer Str. 6</t>
  </si>
  <si>
    <t>Tettnang</t>
  </si>
  <si>
    <t>GENODES1TET</t>
  </si>
  <si>
    <t>Volksbank Gebhardshain eG</t>
  </si>
  <si>
    <t>Kirchplatz 4</t>
  </si>
  <si>
    <t>Gebhardshain</t>
  </si>
  <si>
    <t>GENODED1GBS</t>
  </si>
  <si>
    <t>Volksbank Geest eG</t>
  </si>
  <si>
    <t>Buxtehuder Str 5</t>
  </si>
  <si>
    <t>Apensen</t>
  </si>
  <si>
    <t>GENODEF1APE</t>
  </si>
  <si>
    <t>Volksbank Geeste-Nord eG</t>
  </si>
  <si>
    <t>Leher Str. 56</t>
  </si>
  <si>
    <t>Schiffdorf</t>
  </si>
  <si>
    <t>GENODEF1BRV</t>
  </si>
  <si>
    <t>Volksbank Gemen eG</t>
  </si>
  <si>
    <t>Neumuehlenallee 2</t>
  </si>
  <si>
    <t>GENODEM1BOG</t>
  </si>
  <si>
    <t>Volksbank Gescher eG</t>
  </si>
  <si>
    <t>Marktplatz 5</t>
  </si>
  <si>
    <t>Gescher</t>
  </si>
  <si>
    <t>GENODEM1GE1</t>
  </si>
  <si>
    <t>Volksbank Glan-Muenchweiler eG</t>
  </si>
  <si>
    <t>Bahnhofstr. 2a</t>
  </si>
  <si>
    <t>Glan-Muenchweiler</t>
  </si>
  <si>
    <t>GENODE61GLM</t>
  </si>
  <si>
    <t>Volksbank GMHuette-Hagen-Bissendorf eG (GHB)</t>
  </si>
  <si>
    <t>Oeseder Str. 74</t>
  </si>
  <si>
    <t>Georgsmarienhuette</t>
  </si>
  <si>
    <t>GENODEF1HGM</t>
  </si>
  <si>
    <t>Volksbank Goeppingen eG</t>
  </si>
  <si>
    <t>Poststr 4</t>
  </si>
  <si>
    <t>GENODES1VGP</t>
  </si>
  <si>
    <t>Volksbank Greven eG</t>
  </si>
  <si>
    <t>Marktstr 46</t>
  </si>
  <si>
    <t>Greven</t>
  </si>
  <si>
    <t>GENODEM1GRV</t>
  </si>
  <si>
    <t>Volksbank Gronau-Ahaus eG</t>
  </si>
  <si>
    <t>Neustr 42-46</t>
  </si>
  <si>
    <t>Gronau</t>
  </si>
  <si>
    <t>GENODEM1GRN</t>
  </si>
  <si>
    <t>Volksbank Haaren eG</t>
  </si>
  <si>
    <t>Johannesstr 40</t>
  </si>
  <si>
    <t>Waldfeucht</t>
  </si>
  <si>
    <t>GENODED1HAW</t>
  </si>
  <si>
    <t>Volksbank Halle (Saale) eG</t>
  </si>
  <si>
    <t>Wilhelm-Kuelz-Str. 2-3</t>
  </si>
  <si>
    <t>GENODEF1HAL</t>
  </si>
  <si>
    <t>Volksbank Halle/Westfalen eG</t>
  </si>
  <si>
    <t>Lange Str. 45-47</t>
  </si>
  <si>
    <t>GENODEM1HLW</t>
  </si>
  <si>
    <t>Volksbank Hameln-Stadthagen eG</t>
  </si>
  <si>
    <t>Osterstr 44</t>
  </si>
  <si>
    <t>GENODEF1HMP</t>
  </si>
  <si>
    <t>Volksbank Hamm-Sieg eG</t>
  </si>
  <si>
    <t>Lindenallee 10</t>
  </si>
  <si>
    <t>GENODE51HAM</t>
  </si>
  <si>
    <t>Volksbank Haseluenne eG</t>
  </si>
  <si>
    <t>Hasestr. 5-7</t>
  </si>
  <si>
    <t>Haseluenne</t>
  </si>
  <si>
    <t>GENODEF1HLN</t>
  </si>
  <si>
    <t>Volksbank Heiden eG</t>
  </si>
  <si>
    <t>Bahnhofstr 4A</t>
  </si>
  <si>
    <t>Heiden</t>
  </si>
  <si>
    <t>GENODEM1HEI</t>
  </si>
  <si>
    <t>Volksbank Heilbronn eG</t>
  </si>
  <si>
    <t>Allee 20</t>
  </si>
  <si>
    <t>GENODES1VHN</t>
  </si>
  <si>
    <t>Volksbank Heimbach eG</t>
  </si>
  <si>
    <t>Hengebachstr. 78</t>
  </si>
  <si>
    <t>Heimbach</t>
  </si>
  <si>
    <t>GENODED1HMB</t>
  </si>
  <si>
    <t>Volksbank Heinsberg eG</t>
  </si>
  <si>
    <t>Siemensstr. 5</t>
  </si>
  <si>
    <t>Heinsberg</t>
  </si>
  <si>
    <t>GENODED1HRB</t>
  </si>
  <si>
    <t>Volksbank Hellweg eG</t>
  </si>
  <si>
    <t>Westenhellweg 1</t>
  </si>
  <si>
    <t>GENODEM1SOE</t>
  </si>
  <si>
    <t>VOLKSBANK HERRENBERG-NAGOLD-ROTTENBURG EG</t>
  </si>
  <si>
    <t>Hindenburgstr. 14-18</t>
  </si>
  <si>
    <t>Herrenberg</t>
  </si>
  <si>
    <t>GENODES1VBH</t>
  </si>
  <si>
    <t>Volksbank Heuchelheim eG</t>
  </si>
  <si>
    <t>Jahnstr 4-8</t>
  </si>
  <si>
    <t>Heuchelheim</t>
  </si>
  <si>
    <t>GENODE51HHE</t>
  </si>
  <si>
    <t>Volksbank Hochrhein eG</t>
  </si>
  <si>
    <t>Bismarckstr. 29</t>
  </si>
  <si>
    <t>GENODE61WT1</t>
  </si>
  <si>
    <t>Volksbank Hohenlimburg eG</t>
  </si>
  <si>
    <t>Gruenrockstr. 5</t>
  </si>
  <si>
    <t>GENODEM1HLH</t>
  </si>
  <si>
    <t>Volksbank Hohenlohe eG</t>
  </si>
  <si>
    <t>oehringen</t>
  </si>
  <si>
    <t>GENODES1VHL</t>
  </si>
  <si>
    <t>VOLKSBANK HOHENZOLLERN-BALINGEN EG</t>
  </si>
  <si>
    <t>Friedrichstr. 72</t>
  </si>
  <si>
    <t>GENODES1VHZ</t>
  </si>
  <si>
    <t>Volksbank Hunsrueck-Nahe eG</t>
  </si>
  <si>
    <t>Am Schlossplatz</t>
  </si>
  <si>
    <t>GENODED1KHK</t>
  </si>
  <si>
    <t>Volksbank im Bergischen Land eG</t>
  </si>
  <si>
    <t>Tenter Weg 1-3</t>
  </si>
  <si>
    <t>VBRSDE33XXX</t>
  </si>
  <si>
    <t>Volksbank im Harz eG</t>
  </si>
  <si>
    <t>Soesepromenade 12-14</t>
  </si>
  <si>
    <t>GENODEF1OHA</t>
  </si>
  <si>
    <t>Volksbank im Hochsauerland eG</t>
  </si>
  <si>
    <t>Hauptstr 55</t>
  </si>
  <si>
    <t>Eslohe</t>
  </si>
  <si>
    <t>GENODEM1MAS</t>
  </si>
  <si>
    <t>Volksbank im Wesertal eG</t>
  </si>
  <si>
    <t>Osterstr. 11</t>
  </si>
  <si>
    <t>Coppenbruegge</t>
  </si>
  <si>
    <t>GENODEF1COP</t>
  </si>
  <si>
    <t>Volksbank Immenstadt eG</t>
  </si>
  <si>
    <t>Rothenfelsstr. 9-11</t>
  </si>
  <si>
    <t>Immenstadt</t>
  </si>
  <si>
    <t>GENODEF1IMV</t>
  </si>
  <si>
    <t>Volksbank in der Hohen Mark eG</t>
  </si>
  <si>
    <t>HauptstraÃŸe 13</t>
  </si>
  <si>
    <t>Reken</t>
  </si>
  <si>
    <t>GENODEM1DLR</t>
  </si>
  <si>
    <t>Volksbank in der Ortenau eG</t>
  </si>
  <si>
    <t>Okenstr. 7</t>
  </si>
  <si>
    <t>GENODE61OG1</t>
  </si>
  <si>
    <t>Volksbank in SÃ¼dwestfalen eG</t>
  </si>
  <si>
    <t>Berliner Str. 39</t>
  </si>
  <si>
    <t>GENODEM1NRD</t>
  </si>
  <si>
    <t>Volksbank in Schaumburg eG</t>
  </si>
  <si>
    <t>Bueckeburg</t>
  </si>
  <si>
    <t>GENODEF1BCK</t>
  </si>
  <si>
    <t>Volksbank Jerichower Land eG</t>
  </si>
  <si>
    <t>Rolandplatz 1</t>
  </si>
  <si>
    <t>GENODEF1BRG</t>
  </si>
  <si>
    <t>Volksbank Jever eG</t>
  </si>
  <si>
    <t>Schlossplatz 3</t>
  </si>
  <si>
    <t>Jever</t>
  </si>
  <si>
    <t>GENODEF1JEV</t>
  </si>
  <si>
    <t>Volksbank KÃ¶ln Bonn eG</t>
  </si>
  <si>
    <t>Heinemannstrasse 15</t>
  </si>
  <si>
    <t>GENODED1BRS</t>
  </si>
  <si>
    <t>Volksbank Kaiserslautern eG</t>
  </si>
  <si>
    <t>Kanalstr 4</t>
  </si>
  <si>
    <t>GENODE61KL1</t>
  </si>
  <si>
    <t>Volksbank Kamen-Werne eG</t>
  </si>
  <si>
    <t>Bahnhofstr 10</t>
  </si>
  <si>
    <t>Kamen</t>
  </si>
  <si>
    <t>GENODEM1KWK</t>
  </si>
  <si>
    <t>Volksbank Karlsruhe eG</t>
  </si>
  <si>
    <t>Ludwig-Erhard-Allee 1</t>
  </si>
  <si>
    <t>GENODE61KA1</t>
  </si>
  <si>
    <t>Volksbank Kassel GÃ¶ttingen eG</t>
  </si>
  <si>
    <t>Rudolf-Schwander-Str. 1</t>
  </si>
  <si>
    <t>GENODE51KS1</t>
  </si>
  <si>
    <t>Volksbank Kempen-Grefrath eG</t>
  </si>
  <si>
    <t>Burgstr 8</t>
  </si>
  <si>
    <t>Kempen</t>
  </si>
  <si>
    <t>GENODED1KMP</t>
  </si>
  <si>
    <t>Volksbank Kierspe eG</t>
  </si>
  <si>
    <t>Friedrich-Ebert-Str 257/259</t>
  </si>
  <si>
    <t>Kierspe</t>
  </si>
  <si>
    <t>GENODEM1KIE</t>
  </si>
  <si>
    <t>Volksbank Kirchheim-Nuertingen eG</t>
  </si>
  <si>
    <t>Schillerplatz 7</t>
  </si>
  <si>
    <t>Nuertingen</t>
  </si>
  <si>
    <t>GENODES1NUE</t>
  </si>
  <si>
    <t>Volksbank Kirnau eG</t>
  </si>
  <si>
    <t>Hauptstr 24</t>
  </si>
  <si>
    <t>Rosenberg</t>
  </si>
  <si>
    <t>GENODE61RNG</t>
  </si>
  <si>
    <t>Volksbank Klettgau-Wutoeschingen eG</t>
  </si>
  <si>
    <t>Wutoeschingen</t>
  </si>
  <si>
    <t>GENODE61WUT</t>
  </si>
  <si>
    <t>Volksbank Kleverland eG</t>
  </si>
  <si>
    <t>Minoritenstr. 2</t>
  </si>
  <si>
    <t>GENODED1KLL</t>
  </si>
  <si>
    <t>Volksbank Kraichgau eG</t>
  </si>
  <si>
    <t>Hauptstr 139</t>
  </si>
  <si>
    <t>GENODE61WIE</t>
  </si>
  <si>
    <t>Volksbank Krautheim eG</t>
  </si>
  <si>
    <t>Goetzstr. 31</t>
  </si>
  <si>
    <t>Krautheim</t>
  </si>
  <si>
    <t>GENODE61KTH</t>
  </si>
  <si>
    <t>Volksbank Krefeld eG</t>
  </si>
  <si>
    <t>Dionysiusplatz 23</t>
  </si>
  <si>
    <t>GENODED1HTK</t>
  </si>
  <si>
    <t>Volksbank Kurpfalz eG</t>
  </si>
  <si>
    <t>Hauptstr. 46</t>
  </si>
  <si>
    <t>GENODE61HD3</t>
  </si>
  <si>
    <t>Volksbank Lahr eG</t>
  </si>
  <si>
    <t>Schillerstr. 22</t>
  </si>
  <si>
    <t>Lahr</t>
  </si>
  <si>
    <t>GENODE61LAH</t>
  </si>
  <si>
    <t>Volksbank Laichinger Alb eG</t>
  </si>
  <si>
    <t>Bahnhofstrasse 19</t>
  </si>
  <si>
    <t>Laichingen</t>
  </si>
  <si>
    <t>GENODES1LAI</t>
  </si>
  <si>
    <t>Volksbank Langendernbach eG</t>
  </si>
  <si>
    <t>Mainzer Strasse 28</t>
  </si>
  <si>
    <t>Dornburg</t>
  </si>
  <si>
    <t>GENODE51LDD</t>
  </si>
  <si>
    <t>Volksbank Lastrup eG</t>
  </si>
  <si>
    <t>Schulstrasse 3</t>
  </si>
  <si>
    <t>Lastrup</t>
  </si>
  <si>
    <t>GENODEF1LAP</t>
  </si>
  <si>
    <t>Volksbank Lauterbach-Schlitz eG</t>
  </si>
  <si>
    <t>Bahnhofstr 19</t>
  </si>
  <si>
    <t>Lauterbach</t>
  </si>
  <si>
    <t>GENODE51LB1</t>
  </si>
  <si>
    <t>Volksbank Lauterecken eG</t>
  </si>
  <si>
    <t>Lauterecken</t>
  </si>
  <si>
    <t>GENODE61LEK</t>
  </si>
  <si>
    <t>Volksbank Leonberg-StrohgÃ¤u eG</t>
  </si>
  <si>
    <t>Roemerstr 109</t>
  </si>
  <si>
    <t>Leonberg</t>
  </si>
  <si>
    <t>GENODES1LEO</t>
  </si>
  <si>
    <t>Volksbank Limbach eG</t>
  </si>
  <si>
    <t>Ringstr. 5</t>
  </si>
  <si>
    <t>Limbach</t>
  </si>
  <si>
    <t>GENODE61LMB</t>
  </si>
  <si>
    <t>Volksbank Lindenberg eG</t>
  </si>
  <si>
    <t>Kreuzhofstr 2</t>
  </si>
  <si>
    <t>Lindenberg</t>
  </si>
  <si>
    <t>GENODEF1LIA</t>
  </si>
  <si>
    <t>Volksbank Lingen eG</t>
  </si>
  <si>
    <t>Lookenstr. 18-20</t>
  </si>
  <si>
    <t>Lingen</t>
  </si>
  <si>
    <t>GENODEF1LIG</t>
  </si>
  <si>
    <t>Volksbank Loebau-Zittau eG</t>
  </si>
  <si>
    <t>Hauptstr 8-10</t>
  </si>
  <si>
    <t>Neugersdorf</t>
  </si>
  <si>
    <t>GENODEF1NGS</t>
  </si>
  <si>
    <t>Volksbank Lohne-Muehlen eG</t>
  </si>
  <si>
    <t>Marktstrasse 36</t>
  </si>
  <si>
    <t>Lohne</t>
  </si>
  <si>
    <t>GENODEF1LON</t>
  </si>
  <si>
    <t>Volksbank Ludwigsburg eG</t>
  </si>
  <si>
    <t>Schwieberdinger Str. 25</t>
  </si>
  <si>
    <t>GENODES1LBG</t>
  </si>
  <si>
    <t>Volksbank Luebbecker Land eG</t>
  </si>
  <si>
    <t>Luebbecke</t>
  </si>
  <si>
    <t>GENODEM1LUB</t>
  </si>
  <si>
    <t>Volksbank Luebeck eG</t>
  </si>
  <si>
    <t>Klingenberg 1 - 5</t>
  </si>
  <si>
    <t>GENODEF1HLU</t>
  </si>
  <si>
    <t>Volksbank Lueneburger Heide eG</t>
  </si>
  <si>
    <t>Rathausstrasse 52</t>
  </si>
  <si>
    <t>Winsen</t>
  </si>
  <si>
    <t>GENODEF1NBU</t>
  </si>
  <si>
    <t>Volksbank Magdeburg eG</t>
  </si>
  <si>
    <t>Breiter Weg 212</t>
  </si>
  <si>
    <t>GENODEF1MD1</t>
  </si>
  <si>
    <t>Volksbank Mainspitze eG</t>
  </si>
  <si>
    <t>Rudolf-Diesel-Str 13</t>
  </si>
  <si>
    <t>Ginsheim-Gustavsburg</t>
  </si>
  <si>
    <t>GENODE51GIN</t>
  </si>
  <si>
    <t>Volksbank Main-Tauber eG</t>
  </si>
  <si>
    <t>Franken-Passage 2</t>
  </si>
  <si>
    <t>GENODE61WTH</t>
  </si>
  <si>
    <t>Volksbank Marl-Recklinghausen eG</t>
  </si>
  <si>
    <t>Victoriastr. 1-5</t>
  </si>
  <si>
    <t>Marl</t>
  </si>
  <si>
    <t>GENODEM1MRL</t>
  </si>
  <si>
    <t>Volksbank Meerbusch eG</t>
  </si>
  <si>
    <t>Raiffeisenplatz 2-4</t>
  </si>
  <si>
    <t>Meerbusch</t>
  </si>
  <si>
    <t>GENODED1MBU</t>
  </si>
  <si>
    <t>Volksbank Messkirch eG Raiffeisenbank</t>
  </si>
  <si>
    <t>Conradin-Kreutzer-Strasse 7</t>
  </si>
  <si>
    <t>Messkirch</t>
  </si>
  <si>
    <t>GENODE61MES</t>
  </si>
  <si>
    <t>Volksbank Mindener Land eG</t>
  </si>
  <si>
    <t>Markt 22/26</t>
  </si>
  <si>
    <t>GENODEM1MPW</t>
  </si>
  <si>
    <t>Volksbank Mittelhessen eG</t>
  </si>
  <si>
    <t>Schiffenberger Weg 110</t>
  </si>
  <si>
    <t>VBMHDE5FXXX</t>
  </si>
  <si>
    <t>Volksbank Mittlerer Schwarzwald eG</t>
  </si>
  <si>
    <t>Vorstadtstr. 52</t>
  </si>
  <si>
    <t>GENODE61KZT</t>
  </si>
  <si>
    <t>Volksbank Mittleres Erzgebirge eG</t>
  </si>
  <si>
    <t>Zoeblitzer Str 2</t>
  </si>
  <si>
    <t>Olbernhau</t>
  </si>
  <si>
    <t>GENODEF1MBG</t>
  </si>
  <si>
    <t>Volksbank Mittweida eG</t>
  </si>
  <si>
    <t>Markt 25</t>
  </si>
  <si>
    <t>Mittweida</t>
  </si>
  <si>
    <t>GENODEF1MIW</t>
  </si>
  <si>
    <t>Volksbank Moeckmuehl eG</t>
  </si>
  <si>
    <t>Seckachtorgasse 11</t>
  </si>
  <si>
    <t>Moeckmuehl</t>
  </si>
  <si>
    <t>GENODES1VMN</t>
  </si>
  <si>
    <t>Volksbank Moenchengladbach eG</t>
  </si>
  <si>
    <t>Senefelderstr. 25</t>
  </si>
  <si>
    <t>GENODED1MRB</t>
  </si>
  <si>
    <t>Volksbank Muensingen Raiffeisen- und Volksbank eG</t>
  </si>
  <si>
    <t>Karlstr 10</t>
  </si>
  <si>
    <t>Muensingen</t>
  </si>
  <si>
    <t>GENODES1MUN</t>
  </si>
  <si>
    <t>Volksbank Neckartal eG</t>
  </si>
  <si>
    <t>Bahnhofstr. 36a</t>
  </si>
  <si>
    <t>Eberbach</t>
  </si>
  <si>
    <t>GENODE61NGD</t>
  </si>
  <si>
    <t>Volksbank Neuenkirchen-Voerden eG</t>
  </si>
  <si>
    <t>Neuenkirchen-Voerden</t>
  </si>
  <si>
    <t>GENODEF1NEO</t>
  </si>
  <si>
    <t>Volksbank Niedergrafschaft eG</t>
  </si>
  <si>
    <t>Neuenhauser Strasse 15</t>
  </si>
  <si>
    <t>Uelsen</t>
  </si>
  <si>
    <t>GENODEF1HOO</t>
  </si>
  <si>
    <t>Volksbank Niederrhein eG</t>
  </si>
  <si>
    <t>Lindenallee 11-15</t>
  </si>
  <si>
    <t>Alpen</t>
  </si>
  <si>
    <t>GENODED1NRH</t>
  </si>
  <si>
    <t>Volksbank Nordharz eG</t>
  </si>
  <si>
    <t>Rosentorstr 25</t>
  </si>
  <si>
    <t>Goslar</t>
  </si>
  <si>
    <t>GENODEF1VNH</t>
  </si>
  <si>
    <t>Volksbank Nordhuemmling eG</t>
  </si>
  <si>
    <t>Hauptstr. 1-3</t>
  </si>
  <si>
    <t>Boerger</t>
  </si>
  <si>
    <t>GENODEF1BOG</t>
  </si>
  <si>
    <t>Volksbank Nordschwarzwald eG</t>
  </si>
  <si>
    <t>Pfalzgrafenweiler</t>
  </si>
  <si>
    <t>GENODES1PGW</t>
  </si>
  <si>
    <t>Volksbank Nottuln eG</t>
  </si>
  <si>
    <t>Hanhoff 1</t>
  </si>
  <si>
    <t>Nottuln</t>
  </si>
  <si>
    <t>GENODEM1CNO</t>
  </si>
  <si>
    <t>Volksbank Oberberg eG</t>
  </si>
  <si>
    <t>Bahnhofstr 3</t>
  </si>
  <si>
    <t>Wiehl</t>
  </si>
  <si>
    <t>GENODED1WIL</t>
  </si>
  <si>
    <t>Volksbank Ober-Moerlen eG</t>
  </si>
  <si>
    <t>Frankfurter Str 16-20</t>
  </si>
  <si>
    <t>Ober-Moerlen</t>
  </si>
  <si>
    <t>GENODE51OBM</t>
  </si>
  <si>
    <t>Volksbank Ochtrup-Laer eG</t>
  </si>
  <si>
    <t>Bergstr 6</t>
  </si>
  <si>
    <t>Ochtrup</t>
  </si>
  <si>
    <t>GENODEM1OTR</t>
  </si>
  <si>
    <t>Volksbank Oldenburg eG</t>
  </si>
  <si>
    <t>Lange Str 8-9</t>
  </si>
  <si>
    <t>GENODEF1EDE</t>
  </si>
  <si>
    <t>Volksbank Olpe-Wenden-Drolshagen eG</t>
  </si>
  <si>
    <t>Frankfurter Strasse 22</t>
  </si>
  <si>
    <t>GENODEM1WDD</t>
  </si>
  <si>
    <t>Volksbank Osnabrueck eG</t>
  </si>
  <si>
    <t>Johannisstr 32/33</t>
  </si>
  <si>
    <t>GENODEF1OSV</t>
  </si>
  <si>
    <t>Volksbank Ostlippe eG</t>
  </si>
  <si>
    <t>Kurzer Steinweg 10-14</t>
  </si>
  <si>
    <t>Blomberg</t>
  </si>
  <si>
    <t>GENODEM1OLB</t>
  </si>
  <si>
    <t>Volksbank Oyten eG</t>
  </si>
  <si>
    <t>Hauptstr 84</t>
  </si>
  <si>
    <t>Oyten</t>
  </si>
  <si>
    <t>GENODEF1OYT</t>
  </si>
  <si>
    <t>Volksbank Pforzheim eG</t>
  </si>
  <si>
    <t>Westliche Karl-Friedrich-Str 53</t>
  </si>
  <si>
    <t>VBPFDE66XXX</t>
  </si>
  <si>
    <t>Volksbank Pfullendorf eG</t>
  </si>
  <si>
    <t>Heiligenberger Str. 24</t>
  </si>
  <si>
    <t>GENODE61PFD</t>
  </si>
  <si>
    <t>Volksbank Pirna eG</t>
  </si>
  <si>
    <t>Gartenstr 36</t>
  </si>
  <si>
    <t>Pirna</t>
  </si>
  <si>
    <t>GENODEF1PR2</t>
  </si>
  <si>
    <t>Volksbank Plochingen eG</t>
  </si>
  <si>
    <t>Am Fischbrunnen 8</t>
  </si>
  <si>
    <t>Plochingen</t>
  </si>
  <si>
    <t>GENODES1VBP</t>
  </si>
  <si>
    <t>Volksbank Raesfeld eG</t>
  </si>
  <si>
    <t>Kluemperstr 11</t>
  </si>
  <si>
    <t>GENODEM1RAE</t>
  </si>
  <si>
    <t>Volksbank Raiffeisenbank Bad Kissingen eG</t>
  </si>
  <si>
    <t>Muenchner Str. 2</t>
  </si>
  <si>
    <t>GENODEF1BRK</t>
  </si>
  <si>
    <t>Volksbank Raiffeisenbank Bayern Mitte eG</t>
  </si>
  <si>
    <t>Ludwigstr 34</t>
  </si>
  <si>
    <t>GENODEF1INP</t>
  </si>
  <si>
    <t>Volksbank Raiffeisenbank Dachau eG</t>
  </si>
  <si>
    <t>Augsburger Str 33-35</t>
  </si>
  <si>
    <t>GENODEF1DCA</t>
  </si>
  <si>
    <t>Volksbank Raiffeisenbank eG</t>
  </si>
  <si>
    <t>Breite Str. 7</t>
  </si>
  <si>
    <t>GENODEF1VIT</t>
  </si>
  <si>
    <t>Hamburger Str. 8</t>
  </si>
  <si>
    <t>GENODEF1HH4</t>
  </si>
  <si>
    <t>Volksbank Raiffeisenbank Fuerstenfeldbruck eG</t>
  </si>
  <si>
    <t>Dachauer Strasse 10</t>
  </si>
  <si>
    <t>GENODEF1FFB</t>
  </si>
  <si>
    <t>Volksbank Raiffeisenbank Laupheim-Illertal eG</t>
  </si>
  <si>
    <t>Laupheim</t>
  </si>
  <si>
    <t>GENODES1VBL</t>
  </si>
  <si>
    <t>Volksbank Raiffeisenbank Meissen Grossenhain eG</t>
  </si>
  <si>
    <t>Hahnemannsplatz 21</t>
  </si>
  <si>
    <t>Meissen</t>
  </si>
  <si>
    <t>GENODEF1MEI</t>
  </si>
  <si>
    <t>Volksbank Raiffeisenbank Niederschlesien eG</t>
  </si>
  <si>
    <t>Elisabethstr 42/43</t>
  </si>
  <si>
    <t>Goerlitz</t>
  </si>
  <si>
    <t>GENODEF1GR1</t>
  </si>
  <si>
    <t>Volksbank Raiffeisenbank Nordoberpfalz eG</t>
  </si>
  <si>
    <t>Woerthstr. 14</t>
  </si>
  <si>
    <t>Weiden</t>
  </si>
  <si>
    <t>GENODEF1WEV</t>
  </si>
  <si>
    <t>Volksbank Raiffeisenbank Nuernberg eG</t>
  </si>
  <si>
    <t>Bankgasse 9</t>
  </si>
  <si>
    <t>GENODEF1N02</t>
  </si>
  <si>
    <t>Volksbank Raiffeisenbank Oberbayern Suedost eG</t>
  </si>
  <si>
    <t>Muenchner Allee 2</t>
  </si>
  <si>
    <t>GENODEF1BGL</t>
  </si>
  <si>
    <t>Volksbank Raiffeisenbank Regensburg-Schwandorf eG</t>
  </si>
  <si>
    <t>Pfauengasse 1</t>
  </si>
  <si>
    <t>GENODEF1R01</t>
  </si>
  <si>
    <t>Volksbank Raiffeisenbank Rhoen-Grabfeld eG</t>
  </si>
  <si>
    <t>Raiffeisenplatz 1-3</t>
  </si>
  <si>
    <t>GENODEF1MLV</t>
  </si>
  <si>
    <t>Volksbank Raiffeisenbank Rosenheim-Chiemsee eG</t>
  </si>
  <si>
    <t>Tegernseestr. 20</t>
  </si>
  <si>
    <t>GENODEF1VRR</t>
  </si>
  <si>
    <t>Volksbank Raiffeisenbank Starnberg-Herrsching-Landsberg eG</t>
  </si>
  <si>
    <t>Bahnhofplatz 4</t>
  </si>
  <si>
    <t>Herrsching</t>
  </si>
  <si>
    <t>GENODEF1STH</t>
  </si>
  <si>
    <t>Volksbank Raiffeisenbank Wuerzburg eG</t>
  </si>
  <si>
    <t>Theaterstr 28</t>
  </si>
  <si>
    <t>GENODEF1WU1</t>
  </si>
  <si>
    <t>Volksbank Rathenow eG</t>
  </si>
  <si>
    <t>Wilhelm-Kuelz-Str. 14</t>
  </si>
  <si>
    <t>Rathenow</t>
  </si>
  <si>
    <t>GENODEF1RN1</t>
  </si>
  <si>
    <t>Volksbank Remseck eG</t>
  </si>
  <si>
    <t>Neckarstr. 15</t>
  </si>
  <si>
    <t>Remseck</t>
  </si>
  <si>
    <t>GENODES1REM</t>
  </si>
  <si>
    <t>Volksbank Reutlingen eG</t>
  </si>
  <si>
    <t>Gartenstrasse 33</t>
  </si>
  <si>
    <t>VBRTDE6RXXX</t>
  </si>
  <si>
    <t>Volksbank Rhede eG</t>
  </si>
  <si>
    <t>Gildekamp 3</t>
  </si>
  <si>
    <t>Rhede</t>
  </si>
  <si>
    <t>GENODEM1RHD</t>
  </si>
  <si>
    <t>Volksbank RheinAhrEifel eG</t>
  </si>
  <si>
    <t>Hauptstr. 119</t>
  </si>
  <si>
    <t>GENODED1BNA</t>
  </si>
  <si>
    <t>Volksbank Rheinboellen eG</t>
  </si>
  <si>
    <t>Rheinboellen</t>
  </si>
  <si>
    <t>GENODED1RBO</t>
  </si>
  <si>
    <t>Volksbank Rhein-Erft-KÃ¶ln eG</t>
  </si>
  <si>
    <t>Brabanter Platz</t>
  </si>
  <si>
    <t>GENODED1FHH</t>
  </si>
  <si>
    <t>Volksbank Rhein-Lahn-Limburg eG</t>
  </si>
  <si>
    <t>Ernst-Scheuern-Platz 1</t>
  </si>
  <si>
    <t>Diez</t>
  </si>
  <si>
    <t>GENODE51DIE</t>
  </si>
  <si>
    <t>Volksbank Rhein-Lippe eG</t>
  </si>
  <si>
    <t>Grosser Markt 1</t>
  </si>
  <si>
    <t>GENODED1RLW</t>
  </si>
  <si>
    <t>Volksbank Rhein-Nahe-Hunsrueck eG</t>
  </si>
  <si>
    <t>Salinenstr 42</t>
  </si>
  <si>
    <t>GENODE51KRE</t>
  </si>
  <si>
    <t>Volksbank Rhein-Ruhr eG</t>
  </si>
  <si>
    <t>Duesseldorfer Str 11-13</t>
  </si>
  <si>
    <t>GENODED1VRR</t>
  </si>
  <si>
    <t>Volksbank Rhein-Wehra eG</t>
  </si>
  <si>
    <t>Schuetzenstr 7-11</t>
  </si>
  <si>
    <t>Bad Saeckingen</t>
  </si>
  <si>
    <t>GENODE61BSK</t>
  </si>
  <si>
    <t>Volksbank Riesa eG</t>
  </si>
  <si>
    <t>Hauptstr 87</t>
  </si>
  <si>
    <t>GENODEF1RIE</t>
  </si>
  <si>
    <t>Volksbank Rietberg eG</t>
  </si>
  <si>
    <t>Guetersloher Str 9</t>
  </si>
  <si>
    <t>Rietberg</t>
  </si>
  <si>
    <t>GENODEM1RNE</t>
  </si>
  <si>
    <t>Volksbank Rot eG</t>
  </si>
  <si>
    <t>St Leon-Rot</t>
  </si>
  <si>
    <t>GENODE61LRO</t>
  </si>
  <si>
    <t>Volksbank Rottweil eG</t>
  </si>
  <si>
    <t>Hochbruecktorstr. 27</t>
  </si>
  <si>
    <t>GENODES1VRW</t>
  </si>
  <si>
    <t>Volksbank Ruhr Mitte eG</t>
  </si>
  <si>
    <t>Goldbergplatz 2-4</t>
  </si>
  <si>
    <t>GENODEM1GBU</t>
  </si>
  <si>
    <t>Volksbank SÃ¼dmÃ¼nsterland-Mitte eG</t>
  </si>
  <si>
    <t>Wilhelmstr. 6</t>
  </si>
  <si>
    <t>Luedinghausen</t>
  </si>
  <si>
    <t>GENODEM1LHN</t>
  </si>
  <si>
    <t>Volksbank Sandhofen eG</t>
  </si>
  <si>
    <t>Sandhofer Str. 313-315</t>
  </si>
  <si>
    <t>GENODE61MA3</t>
  </si>
  <si>
    <t>Volksbank Sauerland eG</t>
  </si>
  <si>
    <t>Drostenfeld 2-8</t>
  </si>
  <si>
    <t>GENODEM1NEH</t>
  </si>
  <si>
    <t>Volksbank Schermbeck eG</t>
  </si>
  <si>
    <t>Mittelstr 54</t>
  </si>
  <si>
    <t>Schermbeck</t>
  </si>
  <si>
    <t>GENODEM1SMB</t>
  </si>
  <si>
    <t>Volksbank Schlangen eG</t>
  </si>
  <si>
    <t>Ortsmitte 4</t>
  </si>
  <si>
    <t>Schlangen</t>
  </si>
  <si>
    <t>GENODEM1SLN</t>
  </si>
  <si>
    <t>Volksbank Schnathorst eG</t>
  </si>
  <si>
    <t>Schnathorster Str. 209</t>
  </si>
  <si>
    <t>Huellhorst</t>
  </si>
  <si>
    <t>GENODEM1SNA</t>
  </si>
  <si>
    <t>Volksbank Schupbach eG</t>
  </si>
  <si>
    <t>Burggraben 4</t>
  </si>
  <si>
    <t>Beselich</t>
  </si>
  <si>
    <t>GENODE51SBH</t>
  </si>
  <si>
    <t>Volksbank Schwanewede eG</t>
  </si>
  <si>
    <t>Heidkamp 10</t>
  </si>
  <si>
    <t>Schwanewede</t>
  </si>
  <si>
    <t>GENODEF1SWW</t>
  </si>
  <si>
    <t>Volksbank Schwarzwald-Donau-Neckar eG</t>
  </si>
  <si>
    <t>Am Seltenbach 15</t>
  </si>
  <si>
    <t>GENODES1TUT</t>
  </si>
  <si>
    <t>Volksbank Seligenstadt eG</t>
  </si>
  <si>
    <t>Bahnhofstr. 24</t>
  </si>
  <si>
    <t>GENODE51SEL</t>
  </si>
  <si>
    <t>Volksbank Selm-Bork eG</t>
  </si>
  <si>
    <t>Kreisstr 38</t>
  </si>
  <si>
    <t>Selm</t>
  </si>
  <si>
    <t>GENODEM1SEM</t>
  </si>
  <si>
    <t>Volksbank Senden eG</t>
  </si>
  <si>
    <t>Eintrachtstrasse 5</t>
  </si>
  <si>
    <t>Senden</t>
  </si>
  <si>
    <t>GENODEM1SDN</t>
  </si>
  <si>
    <t>Volksbank Solling eG</t>
  </si>
  <si>
    <t>Vor dem Tore 10</t>
  </si>
  <si>
    <t>Hardegsen</t>
  </si>
  <si>
    <t>GENODEF1HDG</t>
  </si>
  <si>
    <t>Volksbank Spree-Neisse eG</t>
  </si>
  <si>
    <t>Gubener Strasse 1</t>
  </si>
  <si>
    <t>Forst</t>
  </si>
  <si>
    <t>GENODEF1SPM</t>
  </si>
  <si>
    <t>Volksbank Sprockhoevel eG</t>
  </si>
  <si>
    <t>Muehlenstr 2a</t>
  </si>
  <si>
    <t>GENODEM1SPO</t>
  </si>
  <si>
    <t>Volksbank Stade-Cuxhaven eG</t>
  </si>
  <si>
    <t>Pferdemarkt 1a</t>
  </si>
  <si>
    <t>GENODEF1SDE</t>
  </si>
  <si>
    <t>Volksbank Staufen eG</t>
  </si>
  <si>
    <t>Hauptstr. 59</t>
  </si>
  <si>
    <t>Staufen</t>
  </si>
  <si>
    <t>GENODE61STF</t>
  </si>
  <si>
    <t>Volksbank Stendal eG</t>
  </si>
  <si>
    <t>Birkenhagen 12-14</t>
  </si>
  <si>
    <t>GENODEF1SDL</t>
  </si>
  <si>
    <t>Volksbank Stoermede-Hoerste eG</t>
  </si>
  <si>
    <t>Kirchstr 6a</t>
  </si>
  <si>
    <t>GENODEM1SGE</t>
  </si>
  <si>
    <t>Volksbank Straubing eG</t>
  </si>
  <si>
    <t>Ludwigsplatz 10</t>
  </si>
  <si>
    <t>GENODEF1SR1</t>
  </si>
  <si>
    <t>Volksbank Stutensee-Weingarten eG</t>
  </si>
  <si>
    <t>Hauptstr. 76-78</t>
  </si>
  <si>
    <t>Stutensee</t>
  </si>
  <si>
    <t>GENODE61WGA</t>
  </si>
  <si>
    <t>Volksbank Stuttgart eG</t>
  </si>
  <si>
    <t>Boersenstr. 3</t>
  </si>
  <si>
    <t>VOBADESSXXX</t>
  </si>
  <si>
    <t>Volksbank Sued-Emsland eG</t>
  </si>
  <si>
    <t>Hauptstr 54</t>
  </si>
  <si>
    <t>Spelle</t>
  </si>
  <si>
    <t>GENODEF1SPL</t>
  </si>
  <si>
    <t>Volksbank Suedkirchen-Capelle-Nordkirchen eG</t>
  </si>
  <si>
    <t>Luedinghauser Str. 3</t>
  </si>
  <si>
    <t>Nordkirchen</t>
  </si>
  <si>
    <t>GENODEM1SCN</t>
  </si>
  <si>
    <t>Volksbank Sulmtal eG</t>
  </si>
  <si>
    <t>Marktstr 15</t>
  </si>
  <si>
    <t>Obersulm</t>
  </si>
  <si>
    <t>GENODES1VOS</t>
  </si>
  <si>
    <t>Volksbank Trier eG</t>
  </si>
  <si>
    <t>Herzogenbuscher Strasse 16 - 18</t>
  </si>
  <si>
    <t>GENODED1TVB</t>
  </si>
  <si>
    <t>Volksbank Trossingen eG</t>
  </si>
  <si>
    <t>Trossingen</t>
  </si>
  <si>
    <t>GENODES1TRO</t>
  </si>
  <si>
    <t>Volksbank ueberherrn eG</t>
  </si>
  <si>
    <t>Differter Str. 17</t>
  </si>
  <si>
    <t>ueberherrn</t>
  </si>
  <si>
    <t>GENODE51UBH</t>
  </si>
  <si>
    <t>Volksbank ueberwald-Gorxheimertal eG</t>
  </si>
  <si>
    <t>Loehrbacher Str. 35</t>
  </si>
  <si>
    <t>Abtsteinach</t>
  </si>
  <si>
    <t>GENODE51ABT</t>
  </si>
  <si>
    <t>Volksbank Uelzen-Salzwedel eG</t>
  </si>
  <si>
    <t>Gudesstr 25</t>
  </si>
  <si>
    <t>GENODEF1EUB</t>
  </si>
  <si>
    <t>Volksbank Ulm-Biberach eG</t>
  </si>
  <si>
    <t>Frauenstrasse 60</t>
  </si>
  <si>
    <t>ULMVDE66XXX</t>
  </si>
  <si>
    <t>Volksbank Ulrichstein eG</t>
  </si>
  <si>
    <t>Ludwigstr. 24</t>
  </si>
  <si>
    <t>Ulrichstein</t>
  </si>
  <si>
    <t>GENODE51ULR</t>
  </si>
  <si>
    <t>Volksbank Vechta eG</t>
  </si>
  <si>
    <t>Falkenrotter Strasse 17</t>
  </si>
  <si>
    <t>Vechta</t>
  </si>
  <si>
    <t>GENODEF1VEC</t>
  </si>
  <si>
    <t>Volksbank Versmold eG</t>
  </si>
  <si>
    <t>Muensterstr. 20</t>
  </si>
  <si>
    <t>GENODEM1VMD</t>
  </si>
  <si>
    <t>Volksbank Viersen eG</t>
  </si>
  <si>
    <t>Neumarkt 6-6a</t>
  </si>
  <si>
    <t>Viersen</t>
  </si>
  <si>
    <t>GENODED1VSN</t>
  </si>
  <si>
    <t>Volksbank Visbek eG</t>
  </si>
  <si>
    <t>Visbek</t>
  </si>
  <si>
    <t>GENODEF1VIS</t>
  </si>
  <si>
    <t>Volksbank Vogtland eG</t>
  </si>
  <si>
    <t>Joessnitzer Str 5</t>
  </si>
  <si>
    <t>GENODEF1PL1</t>
  </si>
  <si>
    <t>Volksbank Vorbach-Tauber eG</t>
  </si>
  <si>
    <t>Weikersheim</t>
  </si>
  <si>
    <t>GENODES1VVT</t>
  </si>
  <si>
    <t>Volksbank Vorpommern eG</t>
  </si>
  <si>
    <t>Steinbeckerstr. 26</t>
  </si>
  <si>
    <t>GENODEF1ANK</t>
  </si>
  <si>
    <t>Volksbank Weinheim eG</t>
  </si>
  <si>
    <t>Bismarckstr 1</t>
  </si>
  <si>
    <t>Weinheim</t>
  </si>
  <si>
    <t>GENODE61WNM</t>
  </si>
  <si>
    <t>Volksbank Welzheim eG</t>
  </si>
  <si>
    <t>Gottlob-Bauknecht-Platz 5</t>
  </si>
  <si>
    <t>Welzheim</t>
  </si>
  <si>
    <t>GENODES1WEL</t>
  </si>
  <si>
    <t>Volksbank Weschnitztal eG</t>
  </si>
  <si>
    <t>Rathausstr. 20</t>
  </si>
  <si>
    <t>Rimbach</t>
  </si>
  <si>
    <t>GENODE51FHO</t>
  </si>
  <si>
    <t>Volksbank Westenholz eG</t>
  </si>
  <si>
    <t>Zum Kolpinghaus 1</t>
  </si>
  <si>
    <t>GENODEM1WDE</t>
  </si>
  <si>
    <t>Volksbank Westerkappeln-Saerbeck eG</t>
  </si>
  <si>
    <t>Grosse Str 19</t>
  </si>
  <si>
    <t>Westerkappeln</t>
  </si>
  <si>
    <t>GENODEM1WKP</t>
  </si>
  <si>
    <t>Volksbank Westerstede eG</t>
  </si>
  <si>
    <t>Peterstr 19</t>
  </si>
  <si>
    <t>Westerstede</t>
  </si>
  <si>
    <t>GENODEF1WRE</t>
  </si>
  <si>
    <t>Volksbank Wewelsburg-Ahden eG</t>
  </si>
  <si>
    <t>Lange Str 12</t>
  </si>
  <si>
    <t>Bueren</t>
  </si>
  <si>
    <t>GENODEM1WAH</t>
  </si>
  <si>
    <t>Volksbank Wickede (Ruhr) eG</t>
  </si>
  <si>
    <t>Kirchstr.2</t>
  </si>
  <si>
    <t>Wickede (Ruhr)</t>
  </si>
  <si>
    <t>GENODEM1WRU</t>
  </si>
  <si>
    <t>Volksbank Wildeshauser Geest eG</t>
  </si>
  <si>
    <t>Westerstr. 4</t>
  </si>
  <si>
    <t>Wildeshausen</t>
  </si>
  <si>
    <t>GENODEF1WDH</t>
  </si>
  <si>
    <t>Volksbank Wilhelmshaven eG</t>
  </si>
  <si>
    <t>Virchowstr. 23</t>
  </si>
  <si>
    <t>GENODEF1WHV</t>
  </si>
  <si>
    <t>Volksbank Winsener Marsch eG</t>
  </si>
  <si>
    <t>Elbuferstr 117</t>
  </si>
  <si>
    <t>Marschacht</t>
  </si>
  <si>
    <t>GENODEF1WIM</t>
  </si>
  <si>
    <t>Volksbank Wissmar eG</t>
  </si>
  <si>
    <t>Schulstr 38</t>
  </si>
  <si>
    <t>Wettenberg</t>
  </si>
  <si>
    <t>GENODE51WWI</t>
  </si>
  <si>
    <t>Volksbank Wittenberg eG</t>
  </si>
  <si>
    <t>Collegienstr 12/13</t>
  </si>
  <si>
    <t>GENODEF1WB1</t>
  </si>
  <si>
    <t>Volksbank Wittgenstein eG</t>
  </si>
  <si>
    <t>Poststr 30a</t>
  </si>
  <si>
    <t>GENODEM1BB1</t>
  </si>
  <si>
    <t>Volksbank Worpswede eG</t>
  </si>
  <si>
    <t>Hembergstrasse 24</t>
  </si>
  <si>
    <t>Worpswede</t>
  </si>
  <si>
    <t>GENODEF1WOP</t>
  </si>
  <si>
    <t>Volksbank Wulfsen eG</t>
  </si>
  <si>
    <t>Kreisstrasse 29</t>
  </si>
  <si>
    <t>Wulfsen</t>
  </si>
  <si>
    <t>GENODEF1WUL</t>
  </si>
  <si>
    <t>Volksbank Zuffenhausen eG</t>
  </si>
  <si>
    <t>Unterlaender Str 58</t>
  </si>
  <si>
    <t>GENODES1ZUF</t>
  </si>
  <si>
    <t>Volksbank Zwickau eG</t>
  </si>
  <si>
    <t>Bahnhofstrasse 1 A</t>
  </si>
  <si>
    <t>GENODEF1Z01</t>
  </si>
  <si>
    <t>Volksbank-Raiffeisenbank Amberg eG</t>
  </si>
  <si>
    <t>Weinstr 3-9</t>
  </si>
  <si>
    <t>GENODEF1AMV</t>
  </si>
  <si>
    <t>Volksbank-Raiffeisenbank Deggingen eG</t>
  </si>
  <si>
    <t>Deggingen</t>
  </si>
  <si>
    <t>GENODES1DGG</t>
  </si>
  <si>
    <t>Volksbank-Raiffeisenbank Dingolfing eG</t>
  </si>
  <si>
    <t>Marienplatz 1</t>
  </si>
  <si>
    <t>Dingolfing</t>
  </si>
  <si>
    <t>GENODEF1DGF</t>
  </si>
  <si>
    <t>Volksbank-Raiffeisenbank Glauchau eG</t>
  </si>
  <si>
    <t>Quergasse 1</t>
  </si>
  <si>
    <t>Glauchau</t>
  </si>
  <si>
    <t>GENODEF1GC1</t>
  </si>
  <si>
    <t>Volksbank-Raiffeisenbank Riedlingen eG</t>
  </si>
  <si>
    <t>Hindenburgstr 1</t>
  </si>
  <si>
    <t>Riedlingen (Donau)</t>
  </si>
  <si>
    <t>GENODES1VRR</t>
  </si>
  <si>
    <t>Volks-und Raiffeisenbank Neuwied-Linz eG</t>
  </si>
  <si>
    <t>Langendorfer Str. 147</t>
  </si>
  <si>
    <t>GENODED1NWD</t>
  </si>
  <si>
    <t>Volkswagen Bank GmbH</t>
  </si>
  <si>
    <t>Gifhorner Strasse 57</t>
  </si>
  <si>
    <t>VOWADE2BXXX</t>
  </si>
  <si>
    <t>VON ESSEN Bank GmbH</t>
  </si>
  <si>
    <t>Huyssenallee 86-88</t>
  </si>
  <si>
    <t>VONEDE33XXX</t>
  </si>
  <si>
    <t>VR Bank Alzey-Land-Schwabenheim eG</t>
  </si>
  <si>
    <t>Raiffeisenstrasse 2</t>
  </si>
  <si>
    <t>Schwabenheim</t>
  </si>
  <si>
    <t>GENODE51ABO</t>
  </si>
  <si>
    <t>VR Bank Augsburg-OstallgÃ¤u eG</t>
  </si>
  <si>
    <t>Schiessgrabenstr. 10</t>
  </si>
  <si>
    <t>GENODEF1AUB</t>
  </si>
  <si>
    <t>VR Bank Bad Orb-Gelnhausen eG</t>
  </si>
  <si>
    <t>Seestr 11+13</t>
  </si>
  <si>
    <t>GENODE51GEL</t>
  </si>
  <si>
    <t>VR Bank Bamberg-Forchheim eG Volks- Raiffeisenbank</t>
  </si>
  <si>
    <t>Willy-Lessing-Str. 2</t>
  </si>
  <si>
    <t>GENODEF1FOH</t>
  </si>
  <si>
    <t>VR Bank Bayreuth-Hof eG</t>
  </si>
  <si>
    <t>Hohenzollernring 31</t>
  </si>
  <si>
    <t>GENODEF1HO1</t>
  </si>
  <si>
    <t>VR BANK Dinklage-Steinfeld eG</t>
  </si>
  <si>
    <t>Lange Str . 16</t>
  </si>
  <si>
    <t>Dinklage</t>
  </si>
  <si>
    <t>GENODEF1DIK</t>
  </si>
  <si>
    <t>VR Bank eG</t>
  </si>
  <si>
    <t>Bachstr 38</t>
  </si>
  <si>
    <t>Alsheim</t>
  </si>
  <si>
    <t>GENODE51AHM</t>
  </si>
  <si>
    <t>Lindenstr. 5</t>
  </si>
  <si>
    <t>Monheim am Rhein</t>
  </si>
  <si>
    <t>GENODED1NLD</t>
  </si>
  <si>
    <t>VR Bank eG Bergisch Gladbach-Leverkusen</t>
  </si>
  <si>
    <t>Hauptstr. 186</t>
  </si>
  <si>
    <t>GENODED1PAF</t>
  </si>
  <si>
    <t>VR Bank eG Heuberg-Winterlingen</t>
  </si>
  <si>
    <t>Ebinger Str. 33</t>
  </si>
  <si>
    <t>MeÃŸstetten</t>
  </si>
  <si>
    <t>GENODES1WLB</t>
  </si>
  <si>
    <t>VR Bank Enz plus eG</t>
  </si>
  <si>
    <t>Hauptstr. 64</t>
  </si>
  <si>
    <t>Remchingen</t>
  </si>
  <si>
    <t>GENODE61WIR</t>
  </si>
  <si>
    <t>VR Bank Fulda eG</t>
  </si>
  <si>
    <t>Bahnhofstr 1</t>
  </si>
  <si>
    <t>GENODE51FUL</t>
  </si>
  <si>
    <t>VR Bank HessenLand eG</t>
  </si>
  <si>
    <t>Marburger Str. 6-10</t>
  </si>
  <si>
    <t>Alsfeld</t>
  </si>
  <si>
    <t>GENODE51ALS</t>
  </si>
  <si>
    <t>VR BANK HOHENNEUFFEN-TECK EG</t>
  </si>
  <si>
    <t>Hauptstr 25</t>
  </si>
  <si>
    <t>Frickenhausen</t>
  </si>
  <si>
    <t>GENODES1HON</t>
  </si>
  <si>
    <t>VR Bank in Holstein eG</t>
  </si>
  <si>
    <t>Bismarckstr 11-13</t>
  </si>
  <si>
    <t>Pinneberg</t>
  </si>
  <si>
    <t>GENODEF1PIN</t>
  </si>
  <si>
    <t>VR Bank Kitzingen eG</t>
  </si>
  <si>
    <t>Luitpoldstrasse 14</t>
  </si>
  <si>
    <t>Kitzingen</t>
  </si>
  <si>
    <t>GENODEF1KT1</t>
  </si>
  <si>
    <t>VR Bank Lahn-Dill eG</t>
  </si>
  <si>
    <t>Hauptstrasse 65</t>
  </si>
  <si>
    <t>GENODE51BIK</t>
  </si>
  <si>
    <t>VR Bank Lausitz eG</t>
  </si>
  <si>
    <t>Sandower Str. 6-10</t>
  </si>
  <si>
    <t>GENODEF1FWA</t>
  </si>
  <si>
    <t>VR Bank Main-Kinzig-Buedingen eG</t>
  </si>
  <si>
    <t>Bahnhofstr. 16</t>
  </si>
  <si>
    <t>Buedingen</t>
  </si>
  <si>
    <t>GENODEF1LSR</t>
  </si>
  <si>
    <t>VR Bank Mittelhaardt eG</t>
  </si>
  <si>
    <t>Schlossplatz 3a</t>
  </si>
  <si>
    <t>GENODE61DUW</t>
  </si>
  <si>
    <t>VR Bank Mittlere Oberpfalz eG</t>
  </si>
  <si>
    <t>Schwaigerstr. 3</t>
  </si>
  <si>
    <t>GENODEF1SWD</t>
  </si>
  <si>
    <t>VR Bank Muenchen Land eG</t>
  </si>
  <si>
    <t>Bahnhofstr 24</t>
  </si>
  <si>
    <t>Deisenhofen</t>
  </si>
  <si>
    <t>GENODEF1OHC</t>
  </si>
  <si>
    <t>VR Bank Neuburg-Rain eG</t>
  </si>
  <si>
    <t>Luitpoldstrasse 70</t>
  </si>
  <si>
    <t>Neuburg a.d.Donau</t>
  </si>
  <si>
    <t>GENODEF1ND2</t>
  </si>
  <si>
    <t>VR Bank Neumuenster eG</t>
  </si>
  <si>
    <t>Grossflecken 56-60</t>
  </si>
  <si>
    <t>GENODEF1NMS</t>
  </si>
  <si>
    <t>VR Bank Nord eG</t>
  </si>
  <si>
    <t>Friedrich-Ebert-StraÃŸe 9</t>
  </si>
  <si>
    <t>GENODEF1BDS</t>
  </si>
  <si>
    <t>VR Bank Oberfranken Mitte eG</t>
  </si>
  <si>
    <t>Holzmarkt 5</t>
  </si>
  <si>
    <t>GENODEF1KU1</t>
  </si>
  <si>
    <t>VR Bank Oldenburg Land West eG</t>
  </si>
  <si>
    <t>Wildeshauser Str 8</t>
  </si>
  <si>
    <t>Hatten</t>
  </si>
  <si>
    <t>GENODEF1HAT</t>
  </si>
  <si>
    <t>VR Bank Ostholstein Nord-Ploen eG</t>
  </si>
  <si>
    <t>Markt 14/15</t>
  </si>
  <si>
    <t>GENODEF1NSH</t>
  </si>
  <si>
    <t>VR Bank Ravensburg-Weingarten eG</t>
  </si>
  <si>
    <t>Georgstr. 1</t>
  </si>
  <si>
    <t>GENODES1RRV</t>
  </si>
  <si>
    <t>VR Bank Rhein-Mosel eG</t>
  </si>
  <si>
    <t>Koblenzer Strasse 3-5</t>
  </si>
  <si>
    <t>Ochtendung</t>
  </si>
  <si>
    <t>GENODED1MPO</t>
  </si>
  <si>
    <t>VR Bank Rhein-Neckar eG</t>
  </si>
  <si>
    <t>Augustaanlage 61</t>
  </si>
  <si>
    <t>GENODE61MA2</t>
  </si>
  <si>
    <t>VR Bank SÃ¼dliche WeinstraÃŸe-Wasgau eG</t>
  </si>
  <si>
    <t>Kurtalstr 2</t>
  </si>
  <si>
    <t>Bad Bergzabern</t>
  </si>
  <si>
    <t>GENODE61BZA</t>
  </si>
  <si>
    <t>VR Bank Schleswig-Mittelholstein eG</t>
  </si>
  <si>
    <t>Werner-von-Siemens-StraÃŸe 44-48</t>
  </si>
  <si>
    <t>OsterrÃ¶nfeld</t>
  </si>
  <si>
    <t>GENODEF1SLW</t>
  </si>
  <si>
    <t>VR Bank Schwaebisch Hall-Crailsheim eG</t>
  </si>
  <si>
    <t>Marktstrasse 17</t>
  </si>
  <si>
    <t>GENODES1SHA</t>
  </si>
  <si>
    <t>VR Bank Suedpfalz eG</t>
  </si>
  <si>
    <t>Waffenstrasse 15</t>
  </si>
  <si>
    <t>GENODE61SUW</t>
  </si>
  <si>
    <t>vr bank Suedthueringen eG</t>
  </si>
  <si>
    <t>Suhl</t>
  </si>
  <si>
    <t>GENODEF1SHL</t>
  </si>
  <si>
    <t>VR Bank TÃ¼bingen eG</t>
  </si>
  <si>
    <t>Herrenberger Str. 1-5</t>
  </si>
  <si>
    <t>TÃ¼bingen</t>
  </si>
  <si>
    <t>GENODES1STW</t>
  </si>
  <si>
    <t>vr bank Untertaunus eG</t>
  </si>
  <si>
    <t>Wiesbadener Str 12-16</t>
  </si>
  <si>
    <t>Idstein</t>
  </si>
  <si>
    <t>VRBUDE51XXX</t>
  </si>
  <si>
    <t>VR Bank Weimar eG</t>
  </si>
  <si>
    <t>Dingelstedtstr 2</t>
  </si>
  <si>
    <t>Weimar</t>
  </si>
  <si>
    <t>GENODEF1WE1</t>
  </si>
  <si>
    <t>VR Bank WestkÃ¼ste eG</t>
  </si>
  <si>
    <t>Norderstr 18-20</t>
  </si>
  <si>
    <t>Husum</t>
  </si>
  <si>
    <t>GENODEF1HUM</t>
  </si>
  <si>
    <t>VR Bank Westthueringen eG</t>
  </si>
  <si>
    <t>Obermarkt 17</t>
  </si>
  <si>
    <t>GENODEF1MU2</t>
  </si>
  <si>
    <t>VR DISKONTBANK GMBH</t>
  </si>
  <si>
    <t>30-34, LUDWIG-ERHARD-STREET</t>
  </si>
  <si>
    <t>ESCHBORN</t>
  </si>
  <si>
    <t>VRDIDEFFXXX</t>
  </si>
  <si>
    <t>VR meine Bank eG</t>
  </si>
  <si>
    <t>GENODEF1NEA</t>
  </si>
  <si>
    <t>VR meine Raiffeisenbank eG</t>
  </si>
  <si>
    <t>Burghauser Str. 4a</t>
  </si>
  <si>
    <t>Altoetting</t>
  </si>
  <si>
    <t>GENODEF1AOE</t>
  </si>
  <si>
    <t>VR PartnerBank eG Chattengau-Schwalm-Eder</t>
  </si>
  <si>
    <t>Rotenburger Strasse 11</t>
  </si>
  <si>
    <t>GENODEF1HRV</t>
  </si>
  <si>
    <t>VR PLUS Altmark-Wendland eG</t>
  </si>
  <si>
    <t>Amtsweg 4</t>
  </si>
  <si>
    <t>LÃ¼chow</t>
  </si>
  <si>
    <t>GENODEF1WOT</t>
  </si>
  <si>
    <t>VR-Bank Altenburger Land eG</t>
  </si>
  <si>
    <t>Altenburger Str 13</t>
  </si>
  <si>
    <t>Schmoelln</t>
  </si>
  <si>
    <t>GENODEF1SLR</t>
  </si>
  <si>
    <t>VR-Bank Asperg-Markgroeningen eG</t>
  </si>
  <si>
    <t>Ludwigsburger Strasse 1</t>
  </si>
  <si>
    <t>Moeglingen</t>
  </si>
  <si>
    <t>GENODES1AMT</t>
  </si>
  <si>
    <t>VR-Bank Bad Hersfeld-Rotenburg eG</t>
  </si>
  <si>
    <t>Dudenstr 8</t>
  </si>
  <si>
    <t>GENODE51BHE</t>
  </si>
  <si>
    <t>VR-Bank Bonn eG</t>
  </si>
  <si>
    <t>Am Burgweiher 51</t>
  </si>
  <si>
    <t>GENODED1HBO</t>
  </si>
  <si>
    <t>VR-Bank Coburg eG</t>
  </si>
  <si>
    <t>Mohrenstr 7a</t>
  </si>
  <si>
    <t>GENODEF1COS</t>
  </si>
  <si>
    <t>VR-BANK DONAU-MINDEL EG</t>
  </si>
  <si>
    <t>Kapuzinerstr. 25</t>
  </si>
  <si>
    <t>Dillingen</t>
  </si>
  <si>
    <t>GENODEF1GZ2</t>
  </si>
  <si>
    <t>VR-Bank Dornstetten-Horb eG</t>
  </si>
  <si>
    <t>Hauptstr. 52</t>
  </si>
  <si>
    <t>Dornstetten</t>
  </si>
  <si>
    <t>GENODES1VDS</t>
  </si>
  <si>
    <t>VR-Bank eG</t>
  </si>
  <si>
    <t>Hanauer Str 13</t>
  </si>
  <si>
    <t>Alzenau</t>
  </si>
  <si>
    <t>GENODEF1ALZ</t>
  </si>
  <si>
    <t>Robert-Koch-Strasse 42</t>
  </si>
  <si>
    <t>GENODEF1SN1</t>
  </si>
  <si>
    <t>Kaiserstr 75-79</t>
  </si>
  <si>
    <t>Wuerselen</t>
  </si>
  <si>
    <t>GENODED1WUR</t>
  </si>
  <si>
    <t>GENODE61SPF</t>
  </si>
  <si>
    <t>VR-Bank eG Magstadt-Weissach</t>
  </si>
  <si>
    <t>Alte Stuttgarter Str. 4</t>
  </si>
  <si>
    <t>Magstadt</t>
  </si>
  <si>
    <t>GENODES1MAG</t>
  </si>
  <si>
    <t>VR-Bank eG OsnabrÃ¼cker Nordland</t>
  </si>
  <si>
    <t>GroÃŸe StraÃŸe 31/33</t>
  </si>
  <si>
    <t>FÃ¼rstenau</t>
  </si>
  <si>
    <t>GENODEF1NOP</t>
  </si>
  <si>
    <t>VR-Bank Ehningen-Nufringen eG</t>
  </si>
  <si>
    <t>Koenigstrasse 32</t>
  </si>
  <si>
    <t>GENODES1EHN</t>
  </si>
  <si>
    <t>VR-Bank Eisenach-Ronshausen eG</t>
  </si>
  <si>
    <t>Schillerstr 16</t>
  </si>
  <si>
    <t>Eisenach</t>
  </si>
  <si>
    <t>GENODEF1ESA</t>
  </si>
  <si>
    <t>VR-Bank Ellwangen eG</t>
  </si>
  <si>
    <t>Karlstr. 4</t>
  </si>
  <si>
    <t>Ellwangen</t>
  </si>
  <si>
    <t>GENODES1ELL</t>
  </si>
  <si>
    <t>VR-Bank Erding eG</t>
  </si>
  <si>
    <t>Zollnerstrasse 4</t>
  </si>
  <si>
    <t>GENODEF1ISE</t>
  </si>
  <si>
    <t>VR-Bank Erlangen-Hoechstadt-Herzogenaurach eG</t>
  </si>
  <si>
    <t>Nuernberger Str 64/66</t>
  </si>
  <si>
    <t>GENODEF1ER1</t>
  </si>
  <si>
    <t>VR-Bank Feuchtwangen-DinkelsbÃ¼hl eG</t>
  </si>
  <si>
    <t>Luitpoldstr. 14</t>
  </si>
  <si>
    <t>Dinkelsbuehl</t>
  </si>
  <si>
    <t>GENODEF1DKV</t>
  </si>
  <si>
    <t>VR-Bank Fichtelgebirge-Frankenwald eG</t>
  </si>
  <si>
    <t>Kraussoldstr 6</t>
  </si>
  <si>
    <t>Marktredwitz</t>
  </si>
  <si>
    <t>GENODEF1MAK</t>
  </si>
  <si>
    <t>VR-Bank Flaeming eG</t>
  </si>
  <si>
    <t>Baruther Str. 23</t>
  </si>
  <si>
    <t>Luckenwalde</t>
  </si>
  <si>
    <t>GENODEF1LUK</t>
  </si>
  <si>
    <t>VR-Bank Freudenberg-Niederfischbach eG</t>
  </si>
  <si>
    <t>Bahnhofstr. 27</t>
  </si>
  <si>
    <t>Freudenberg</t>
  </si>
  <si>
    <t>GENODEM1FRF</t>
  </si>
  <si>
    <t>VR-Bank Gerolzhofen eG</t>
  </si>
  <si>
    <t>Breslauer Str 4</t>
  </si>
  <si>
    <t>Gerolzhofen</t>
  </si>
  <si>
    <t>GENODEF1GZH</t>
  </si>
  <si>
    <t>VR-Bank Handels- und Gewerbebank eG</t>
  </si>
  <si>
    <t>Augsburger Strasse 10</t>
  </si>
  <si>
    <t>Gersthofen</t>
  </si>
  <si>
    <t>GENODEF1MTG</t>
  </si>
  <si>
    <t>VR-Bank Hunsrueck-Mosel eG</t>
  </si>
  <si>
    <t>Unterer Markt 8</t>
  </si>
  <si>
    <t>Morbach</t>
  </si>
  <si>
    <t>GENODED1MBA</t>
  </si>
  <si>
    <t>VR-Bank in Mittelbaden eG</t>
  </si>
  <si>
    <t>Huegelsheimer Str. 6</t>
  </si>
  <si>
    <t>Iffezheim</t>
  </si>
  <si>
    <t>GENODE61IFF</t>
  </si>
  <si>
    <t>VR-Bank in SÃ¼doldenburg eG</t>
  </si>
  <si>
    <t>Sevelter Str 10-14</t>
  </si>
  <si>
    <t>Cloppenburg</t>
  </si>
  <si>
    <t>GENODEF1CLP</t>
  </si>
  <si>
    <t>VR-Bank in Suedniedersachsen eG</t>
  </si>
  <si>
    <t>Neue Str. 14/16</t>
  </si>
  <si>
    <t>Holzminden</t>
  </si>
  <si>
    <t>GENODEF1DRA</t>
  </si>
  <si>
    <t>VR-Bank Isar-Vils eG</t>
  </si>
  <si>
    <t>Stadtplatz 8</t>
  </si>
  <si>
    <t>Vilsbiburg</t>
  </si>
  <si>
    <t>GENODEF1VBV</t>
  </si>
  <si>
    <t>VR-BANK ISMANING HALLBERGMOOS NEUFAHRN EG</t>
  </si>
  <si>
    <t>Ismaning</t>
  </si>
  <si>
    <t>GENODEF1ISV</t>
  </si>
  <si>
    <t>VR-Bank Kreis Steinfurt eG</t>
  </si>
  <si>
    <t>Matthiasstrasse 30</t>
  </si>
  <si>
    <t>GENODEM1IBB</t>
  </si>
  <si>
    <t>VR-Bank Landau-Mengkofen eG</t>
  </si>
  <si>
    <t>Landau a. d. Isar</t>
  </si>
  <si>
    <t>GENODEF1LND</t>
  </si>
  <si>
    <t>VR-Bank Landsberg-Ammersee eG</t>
  </si>
  <si>
    <t>Ludwigstr 162</t>
  </si>
  <si>
    <t>Landsberg</t>
  </si>
  <si>
    <t>GENODEF1DSS</t>
  </si>
  <si>
    <t>VR-Bank Landshut eG</t>
  </si>
  <si>
    <t>Ingolstaedter Str. 2</t>
  </si>
  <si>
    <t>GENODEF1LH1</t>
  </si>
  <si>
    <t>VR-Bank Langenau-Ulmer Alb eG</t>
  </si>
  <si>
    <t>Hindenburgstr. 3</t>
  </si>
  <si>
    <t>GENODES1LBK</t>
  </si>
  <si>
    <t>VR-Bank Lichtenfels-Ebern eG</t>
  </si>
  <si>
    <t>Marktplatz 34-36</t>
  </si>
  <si>
    <t>Lichtenfels</t>
  </si>
  <si>
    <t>GENODEF1LIF</t>
  </si>
  <si>
    <t>VR-Bank Memmingen eG</t>
  </si>
  <si>
    <t>Maximilianstr 24</t>
  </si>
  <si>
    <t>GENODEF1MM1</t>
  </si>
  <si>
    <t>VR-Bank Mitte eG</t>
  </si>
  <si>
    <t>Westerstieg 5</t>
  </si>
  <si>
    <t>GENODEF1ESW</t>
  </si>
  <si>
    <t>VR-BANK MITTELFRANKEN WEST EG</t>
  </si>
  <si>
    <t>Promenade 19-23</t>
  </si>
  <si>
    <t>GENODEF1ANS</t>
  </si>
  <si>
    <t>VR-Bank Mittelsachsen eG</t>
  </si>
  <si>
    <t>Korngasse 7-9</t>
  </si>
  <si>
    <t>Freiberg</t>
  </si>
  <si>
    <t>GENODEF1DL1</t>
  </si>
  <si>
    <t>VR-Bank Neckar-Enz eG</t>
  </si>
  <si>
    <t>Boennigheim</t>
  </si>
  <si>
    <t>GENODES1VBB</t>
  </si>
  <si>
    <t>VR-Bank Neu-Ulm eG</t>
  </si>
  <si>
    <t>Ludwigstrasse 1</t>
  </si>
  <si>
    <t>GENODEF1NU1</t>
  </si>
  <si>
    <t>VR-Bank Nordeifel eG</t>
  </si>
  <si>
    <t>Am Markt 37</t>
  </si>
  <si>
    <t>Schleiden</t>
  </si>
  <si>
    <t>GENODED1SLE</t>
  </si>
  <si>
    <t>VR-Bank NordRhoen eG</t>
  </si>
  <si>
    <t>Rathausberg 5</t>
  </si>
  <si>
    <t>Huenfeld</t>
  </si>
  <si>
    <t>GENODEF1HUE</t>
  </si>
  <si>
    <t>VR-Bank Ostalb eG</t>
  </si>
  <si>
    <t>Wilhelm-Zapf-Str 2-6</t>
  </si>
  <si>
    <t>GENODES1AAV</t>
  </si>
  <si>
    <t>VR-Bank Passau eG</t>
  </si>
  <si>
    <t>Ludwigsplatz 1</t>
  </si>
  <si>
    <t>GENODEF1PA1</t>
  </si>
  <si>
    <t>VR-Bank Rhein-Sieg eG</t>
  </si>
  <si>
    <t>Europaplatz 10-12</t>
  </si>
  <si>
    <t>Siegburg</t>
  </si>
  <si>
    <t>GENODED1RST</t>
  </si>
  <si>
    <t>VR-Bank Rottal-Inn eG</t>
  </si>
  <si>
    <t>Bahnhofstr. 2-4</t>
  </si>
  <si>
    <t>Pfarrkirchen</t>
  </si>
  <si>
    <t>GENODEF1PFK</t>
  </si>
  <si>
    <t>VR-Bank Schweinfurt eG</t>
  </si>
  <si>
    <t>Felix-Wankel-Str. 5</t>
  </si>
  <si>
    <t>Sennfeld</t>
  </si>
  <si>
    <t>GENODEF1ATE</t>
  </si>
  <si>
    <t>VR-Bank Spangenberg-Morschen eG</t>
  </si>
  <si>
    <t>Jahnstr 7</t>
  </si>
  <si>
    <t>Spangenberg</t>
  </si>
  <si>
    <t>GENODEF1SPB</t>
  </si>
  <si>
    <t>VR-Bank Suedwestpfalz eG Pirmasens - Zweibruecken</t>
  </si>
  <si>
    <t>Alleestrasse 2</t>
  </si>
  <si>
    <t>GENODE61ROA</t>
  </si>
  <si>
    <t>VR-Bank Taufkirchen-Dorfen eG</t>
  </si>
  <si>
    <t>Landshuter Str. 4</t>
  </si>
  <si>
    <t>Taufkirchen/Vils</t>
  </si>
  <si>
    <t>GENODEF1TAV</t>
  </si>
  <si>
    <t>VR-Bank Uckermark-Randow eG</t>
  </si>
  <si>
    <t>Friedrichstr. 2a</t>
  </si>
  <si>
    <t>GENODEF1PZ1</t>
  </si>
  <si>
    <t>VR-Bank Werdenfels eG</t>
  </si>
  <si>
    <t>Bahnhofstr. 43</t>
  </si>
  <si>
    <t>GENODEF1GAP</t>
  </si>
  <si>
    <t>VR-Bank Westmuensterland eG</t>
  </si>
  <si>
    <t>Kupferstr. 28</t>
  </si>
  <si>
    <t>Coesfeld</t>
  </si>
  <si>
    <t>GENODEM1BOB</t>
  </si>
  <si>
    <t>VTB Bank (Europe) SE</t>
  </si>
  <si>
    <t>Ruesterstrasse 7-9</t>
  </si>
  <si>
    <t>OWHBDEFFXXX</t>
  </si>
  <si>
    <t>VZ Depotbank Deutschland AG</t>
  </si>
  <si>
    <t>Maximiliansplatz 12</t>
  </si>
  <si>
    <t>DEPDDEMMXXX</t>
  </si>
  <si>
    <t>Waldecker Bank eG</t>
  </si>
  <si>
    <t>Prof.-Bier-Str. 16-18</t>
  </si>
  <si>
    <t>GENODEF1KBW</t>
  </si>
  <si>
    <t>Wartburg Sparkasse</t>
  </si>
  <si>
    <t>Karlstrasse 2-4</t>
  </si>
  <si>
    <t>HELADEF1WAK</t>
  </si>
  <si>
    <t>WEBERBANK AKTIENGESELLSCHAFT</t>
  </si>
  <si>
    <t>134, HOHENZOLLERNDAMM</t>
  </si>
  <si>
    <t>WELADED1WBB</t>
  </si>
  <si>
    <t>WEG BANK AG</t>
  </si>
  <si>
    <t>Alte Landstrasse 27</t>
  </si>
  <si>
    <t>Ottobrunn</t>
  </si>
  <si>
    <t>WEGBDE77XXX</t>
  </si>
  <si>
    <t>Weser-Elbe Sparkasse</t>
  </si>
  <si>
    <t>Buergermeister-Smidt-Str. 24-30</t>
  </si>
  <si>
    <t>Bremerhaven</t>
  </si>
  <si>
    <t>BRLADE21BRS</t>
  </si>
  <si>
    <t>Westend Bank AG</t>
  </si>
  <si>
    <t>Platanenallee 11</t>
  </si>
  <si>
    <t>MACODEB1XXX</t>
  </si>
  <si>
    <t>Westerwald Bank eG Volks- und Raiffeisenbank</t>
  </si>
  <si>
    <t>Neumarkt 1-5</t>
  </si>
  <si>
    <t>Hachenburg</t>
  </si>
  <si>
    <t>GENODE51WW1</t>
  </si>
  <si>
    <t>Wiesbadener Volksbank eG</t>
  </si>
  <si>
    <t>Schillerplatz 4</t>
  </si>
  <si>
    <t>WIBADE5WXXX</t>
  </si>
  <si>
    <t>Winterbacher Bank eG</t>
  </si>
  <si>
    <t>Winterbach</t>
  </si>
  <si>
    <t>GENODES1WBB</t>
  </si>
  <si>
    <t>Wirecard Bank AG</t>
  </si>
  <si>
    <t>Einsteinring 35</t>
  </si>
  <si>
    <t>WIREDEMMXXX</t>
  </si>
  <si>
    <t>Woori Bank Europe GmbH</t>
  </si>
  <si>
    <t>Friedrich Ebert Anlage 49 - 29OG Messeturm</t>
  </si>
  <si>
    <t>HVBKDEFFXXX</t>
  </si>
  <si>
    <t>Wuestenrot Bank AG Pfandbriefbank</t>
  </si>
  <si>
    <t>Hohenzollernstrasse 76</t>
  </si>
  <si>
    <t>WBAGDEA1XXX</t>
  </si>
  <si>
    <t>Zevener Volksbank eG</t>
  </si>
  <si>
    <t>Vitus-Platz 3</t>
  </si>
  <si>
    <t>GENODEF1SIT</t>
  </si>
  <si>
    <t>ZIRAAT BANK International AG</t>
  </si>
  <si>
    <t>AM HAUPTBAHNHOF 16</t>
  </si>
  <si>
    <t>TCZBDEFFXXX</t>
  </si>
  <si>
    <t>Zweckverbandssparkasse Scheessel</t>
  </si>
  <si>
    <t>Scheessel</t>
  </si>
  <si>
    <t>BRLADE21SHL</t>
  </si>
  <si>
    <t>GREECE</t>
  </si>
  <si>
    <t>AEGEAN BALTIC BANK S.A.</t>
  </si>
  <si>
    <t>91, Megalou Alexandrou and 25th Street</t>
  </si>
  <si>
    <t>Maroussi</t>
  </si>
  <si>
    <t>AEBAGRAAXXX</t>
  </si>
  <si>
    <t>ALPHA BANK AE</t>
  </si>
  <si>
    <t>40 Stadiou Str</t>
  </si>
  <si>
    <t>ATHENS</t>
  </si>
  <si>
    <t>CRBAGRAAXXX</t>
  </si>
  <si>
    <t>BANK OF ATTICA S.A.</t>
  </si>
  <si>
    <t>23, OMIROU STREET</t>
  </si>
  <si>
    <t>ATTIGRAAXXX</t>
  </si>
  <si>
    <t>BANK OF GREECE</t>
  </si>
  <si>
    <t>21 E. VENIZELOS AVENUE</t>
  </si>
  <si>
    <t>BNGRGRAAXXX</t>
  </si>
  <si>
    <t>COOPERATIVE BANK OF CHANIA, CLL</t>
  </si>
  <si>
    <t>ELEVTHERIOU VENIZELOU 28-32</t>
  </si>
  <si>
    <t>CHANIA</t>
  </si>
  <si>
    <t>STXAGRA1XXX</t>
  </si>
  <si>
    <t>CO-OPERATIVE BANK OF DRAMA</t>
  </si>
  <si>
    <t>7 M. Alexandrou street</t>
  </si>
  <si>
    <t>DRAMA</t>
  </si>
  <si>
    <t>STDRGR21XXX</t>
  </si>
  <si>
    <t>COOPERATIVE BANK OF EPIRUS L.T.D.</t>
  </si>
  <si>
    <t>6 patr. Ioakeim and Karapanou str</t>
  </si>
  <si>
    <t>IOANNINA</t>
  </si>
  <si>
    <t>STIOGR21XXX</t>
  </si>
  <si>
    <t>COOPERATIVE BANK OF EVROS</t>
  </si>
  <si>
    <t>137, Dimokratias Avenue</t>
  </si>
  <si>
    <t>ALEXANDROUPOLI</t>
  </si>
  <si>
    <t>STEOGR21XXX</t>
  </si>
  <si>
    <t>CO-OPERATIVE BANK OF KARDITSA, L.L.C.</t>
  </si>
  <si>
    <t>KOLOKOTRONI &amp; TALIADOUROU STREET 43</t>
  </si>
  <si>
    <t>KARDITSA</t>
  </si>
  <si>
    <t>STKAGRA1XXX</t>
  </si>
  <si>
    <t>COOPERATIVE BANK OF PIERIA - OLYMPIC CREDIT LTD</t>
  </si>
  <si>
    <t>5 ETHNIKIS ANTISTASES STR</t>
  </si>
  <si>
    <t>KATERINI</t>
  </si>
  <si>
    <t>STPIGR21XXX</t>
  </si>
  <si>
    <t>COOPERATIVE BANK OF SERRES</t>
  </si>
  <si>
    <t>V.VASILEIOU &amp; N. PLASTIRA</t>
  </si>
  <si>
    <t>SERRES</t>
  </si>
  <si>
    <t>COESGR21XXX</t>
  </si>
  <si>
    <t>COOPERATIVE BANK OF THESSALY</t>
  </si>
  <si>
    <t>MIAOULI 3</t>
  </si>
  <si>
    <t>TRIKALA</t>
  </si>
  <si>
    <t>STTKGR21XXX</t>
  </si>
  <si>
    <t>COSMOTE PAYMENTS - ELECTRONIC MONEY SERVICES S.A.</t>
  </si>
  <si>
    <t>99 Kifissias Ave.</t>
  </si>
  <si>
    <t>CPEMGRA2XXX</t>
  </si>
  <si>
    <t>EUROBANK S.A.</t>
  </si>
  <si>
    <t>8 Othonos str</t>
  </si>
  <si>
    <t>ERBKGRAAXXX</t>
  </si>
  <si>
    <t>HELLENIC POST S.A.</t>
  </si>
  <si>
    <t>1 APELLOU STREET</t>
  </si>
  <si>
    <t>HEPOGR21XXX</t>
  </si>
  <si>
    <t>NATIONAL BANK OF GREECE S.A.</t>
  </si>
  <si>
    <t>86, EOLOU STREET</t>
  </si>
  <si>
    <t>ETHNGRAAXXX</t>
  </si>
  <si>
    <t>Optima Bank S.A.</t>
  </si>
  <si>
    <t>32 AIGIALEIAS AND PARADISSOU</t>
  </si>
  <si>
    <t>MAROUSSI</t>
  </si>
  <si>
    <t>IBOGGRAAXXX</t>
  </si>
  <si>
    <t>PANCRETA BANK S.A.</t>
  </si>
  <si>
    <t>5 L. IKAROU AVE.</t>
  </si>
  <si>
    <t>IRAKLEIO</t>
  </si>
  <si>
    <t>STPGGRAAXXX</t>
  </si>
  <si>
    <t>Piraeus Bank Societe Anonyme</t>
  </si>
  <si>
    <t>4 Amerikis str</t>
  </si>
  <si>
    <t>Athens</t>
  </si>
  <si>
    <t>PIRBGRAAXXX</t>
  </si>
  <si>
    <t>PRAXIA BANK S.A.</t>
  </si>
  <si>
    <t>24 Lagoumitzi Street, PC 17671</t>
  </si>
  <si>
    <t>Kallithea, Attica</t>
  </si>
  <si>
    <t>PRXBGRAAXXX</t>
  </si>
  <si>
    <t>T.C. ZIRAAT BANKASI ATHENS CENTRAL BRANCH</t>
  </si>
  <si>
    <t>2 ERMOU STREET</t>
  </si>
  <si>
    <t>TCZBGRATXXX</t>
  </si>
  <si>
    <t>TAMEIO PARAKATATHIKON KAI DANEION (CONSIGNMENTS DEPOSITS &amp; LOANS FUND)</t>
  </si>
  <si>
    <t>40, ACADIMIAS</t>
  </si>
  <si>
    <t>CDLFGRA1XXX</t>
  </si>
  <si>
    <t>TORA WALLET SINGLE MEMBER SOCIETE ANONYME FOR ELECTRONIC MONEY SERVICES</t>
  </si>
  <si>
    <t>ATHINON AVE. 108 AND CHRIMATISTIRIOU ST</t>
  </si>
  <si>
    <t>TWSAGRA1XXX</t>
  </si>
  <si>
    <t>VIVA PAYMENT SERVICES S.A.</t>
  </si>
  <si>
    <t>18-20 Amarousiou-Chalandriou street</t>
  </si>
  <si>
    <t>VPAYGRAAXXX</t>
  </si>
  <si>
    <t>HUNGARY</t>
  </si>
  <si>
    <t>BANK OF CHINA (Central and Eastern Europe) Limited</t>
  </si>
  <si>
    <t>JOZSEF NADOR TER 7</t>
  </si>
  <si>
    <t>BUDAPEST</t>
  </si>
  <si>
    <t>BKCHHUHBXXX</t>
  </si>
  <si>
    <t>BANK OF CHINA LIMITED HUNGARIAN BRANCH</t>
  </si>
  <si>
    <t>BKCHHUHHXXX</t>
  </si>
  <si>
    <t>Bank of Hungarian Savings Cooperatives Co. Ltd. (TAKAREKBANK Zrt.)</t>
  </si>
  <si>
    <t>PETHENYI KOZ 10</t>
  </si>
  <si>
    <t>TAKBHUHBXXX</t>
  </si>
  <si>
    <t>Budapest Bank Private Co. Ltd.</t>
  </si>
  <si>
    <t>193, VACI UT.</t>
  </si>
  <si>
    <t>BUDAHUHBXXX</t>
  </si>
  <si>
    <t>CIB Bank Ltd.</t>
  </si>
  <si>
    <t>Medve u. 4-14</t>
  </si>
  <si>
    <t>CIBHHUHBXXX</t>
  </si>
  <si>
    <t>CITIBANK BUDAPEST RT.</t>
  </si>
  <si>
    <t>7, SZABADSAG TER</t>
  </si>
  <si>
    <t>CITIHUHXXXX</t>
  </si>
  <si>
    <t>COMMERZBANK (BUDAPEST) RT.</t>
  </si>
  <si>
    <t>8, SZECHENYI RAKPART</t>
  </si>
  <si>
    <t>COBAHUHXXXX</t>
  </si>
  <si>
    <t>DUNA TAKAREK BANK LTD</t>
  </si>
  <si>
    <t>ARPAD STREET 93</t>
  </si>
  <si>
    <t>GYOR</t>
  </si>
  <si>
    <t>DTBAHUHBXXX</t>
  </si>
  <si>
    <t>ERSTE BANK HUNGARY NYRT</t>
  </si>
  <si>
    <t>24-26, NEPFURDO U.</t>
  </si>
  <si>
    <t>GIBAHUHBXXX</t>
  </si>
  <si>
    <t>FHB Commercial Bank Ltd.</t>
  </si>
  <si>
    <t>Ulloi ut 48</t>
  </si>
  <si>
    <t>FHKBHUHBXXX</t>
  </si>
  <si>
    <t>GRANIT BANK ZRT.</t>
  </si>
  <si>
    <t>Lechner Ã–dÃ¶n fasor 8. sz.</t>
  </si>
  <si>
    <t>GNBAHUHBXXX</t>
  </si>
  <si>
    <t>HUNGARIAN STATE TREASURY</t>
  </si>
  <si>
    <t>HOLD. U. 4</t>
  </si>
  <si>
    <t>HUSTHUHBXXX</t>
  </si>
  <si>
    <t>K &amp; H BANK ZRT.</t>
  </si>
  <si>
    <t>LECHNER ODON FASOR 9</t>
  </si>
  <si>
    <t>OKHBHUHBXXX</t>
  </si>
  <si>
    <t>KDB BANK (HUNGARY) LTD.</t>
  </si>
  <si>
    <t>42-46, BAJCSY-ZSILINSZKY UT</t>
  </si>
  <si>
    <t>KODBHUHBXXX</t>
  </si>
  <si>
    <t>KELER Ltd.</t>
  </si>
  <si>
    <t>Rakoczi Street 70-72</t>
  </si>
  <si>
    <t>KELRHUHBXXX</t>
  </si>
  <si>
    <t>MAGNET MAGYAR KOZOSSEGI BANK ZRT.</t>
  </si>
  <si>
    <t>ANDRASSY UT 98</t>
  </si>
  <si>
    <t>HBWEHUHBXXX</t>
  </si>
  <si>
    <t>MAGYAR EXPORT IMPORT BANK ZRT.</t>
  </si>
  <si>
    <t>NAGYMEZO UTCA 46-48</t>
  </si>
  <si>
    <t>HEXIHUHBXXX</t>
  </si>
  <si>
    <t>MAGYAR NEMZETI BANK</t>
  </si>
  <si>
    <t>SZABADSAG TER 8-9</t>
  </si>
  <si>
    <t>MANEHUHBXXX</t>
  </si>
  <si>
    <t>MFB HUNGARIAN DEVELOPMENT BANK PLC</t>
  </si>
  <si>
    <t>NADOR STREET 31</t>
  </si>
  <si>
    <t>HBIDHUHBXXX</t>
  </si>
  <si>
    <t>MKB Bank Zrt.</t>
  </si>
  <si>
    <t>Vaci utca 38</t>
  </si>
  <si>
    <t>MKKBHUHBXXX</t>
  </si>
  <si>
    <t>OTP BANK PLC.</t>
  </si>
  <si>
    <t>16, NADOR STREET</t>
  </si>
  <si>
    <t>OTPVHUHBXXX</t>
  </si>
  <si>
    <t>POLGARI BANK LTD</t>
  </si>
  <si>
    <t>HOSOK STREET 8</t>
  </si>
  <si>
    <t>POLGAR</t>
  </si>
  <si>
    <t>POLBHU22XXX</t>
  </si>
  <si>
    <t>Raiffeisen Bank Zrt.</t>
  </si>
  <si>
    <t>Akademia u. 6</t>
  </si>
  <si>
    <t>UBRTHUHBXXX</t>
  </si>
  <si>
    <t>Sberbank Magyarorszag Zrt</t>
  </si>
  <si>
    <t>RAKOCZI U. 1-3</t>
  </si>
  <si>
    <t>MAVOHUHBXXX</t>
  </si>
  <si>
    <t>SOPRON BANK BURGENLAND ZRT.</t>
  </si>
  <si>
    <t>KOSSUTH L.U. 19</t>
  </si>
  <si>
    <t>SOPRON</t>
  </si>
  <si>
    <t>EHBBHUHSXXX</t>
  </si>
  <si>
    <t>UNICREDIT BANK HUNGARY ZRT.</t>
  </si>
  <si>
    <t>5-6, SZABADSAG TER</t>
  </si>
  <si>
    <t>BACXHUHBXXX</t>
  </si>
  <si>
    <t>ICELAND</t>
  </si>
  <si>
    <t>ARION BANKI</t>
  </si>
  <si>
    <t>BORGARTUN 19</t>
  </si>
  <si>
    <t>REYKJAVIK</t>
  </si>
  <si>
    <t>ESJAISREXXX</t>
  </si>
  <si>
    <t>CENTRAL BANK OF ICELAND</t>
  </si>
  <si>
    <t>KALKOFNSVEGUR 1</t>
  </si>
  <si>
    <t>SISLISREXXX</t>
  </si>
  <si>
    <t>ISLANDSBANKI HF</t>
  </si>
  <si>
    <t>HAGASMARI 3</t>
  </si>
  <si>
    <t>KOPAVOGUR</t>
  </si>
  <si>
    <t>GLITISREXXX</t>
  </si>
  <si>
    <t>KVIKA</t>
  </si>
  <si>
    <t>BORGARTUN 25</t>
  </si>
  <si>
    <t>MPBAISREXXX</t>
  </si>
  <si>
    <t>LANDSBANKINN</t>
  </si>
  <si>
    <t>AUSTURSTRAETI 11</t>
  </si>
  <si>
    <t>NBIIISREXXX</t>
  </si>
  <si>
    <t>IRELAND</t>
  </si>
  <si>
    <t>ABBEYFEALE CREDIT UNION LIMITED</t>
  </si>
  <si>
    <t>BRIDGE STREET</t>
  </si>
  <si>
    <t>ABBEYFEALE</t>
  </si>
  <si>
    <t>ABRUIE21XXX</t>
  </si>
  <si>
    <t>ACCESS CREDIT UNION LIMITED</t>
  </si>
  <si>
    <t>MAIN STREET 13</t>
  </si>
  <si>
    <t>SKIBBEREEN</t>
  </si>
  <si>
    <t>MSCNIE21XXX</t>
  </si>
  <si>
    <t>AFFINITY CREDIT UNION LTD.</t>
  </si>
  <si>
    <t>MAIN STREET</t>
  </si>
  <si>
    <t>CASHEL</t>
  </si>
  <si>
    <t>CSRUIE21XXX</t>
  </si>
  <si>
    <t>AIB plc</t>
  </si>
  <si>
    <t>10 Molesworth Street</t>
  </si>
  <si>
    <t>DUBLIN</t>
  </si>
  <si>
    <t>AIBKGB2LXXX</t>
  </si>
  <si>
    <t>Allied Irish Banks plc</t>
  </si>
  <si>
    <t>BANKCENTRE, Ballsbridge</t>
  </si>
  <si>
    <t>AIBKIE2DXXX</t>
  </si>
  <si>
    <t>ALTURA CREDIT UNION</t>
  </si>
  <si>
    <t>MCDERMOTT STREET</t>
  </si>
  <si>
    <t>GOREY</t>
  </si>
  <si>
    <t>GOCIIE21XXX</t>
  </si>
  <si>
    <t>AN POST</t>
  </si>
  <si>
    <t>GENERAL POST OFFICE   O'CONNELL STREET</t>
  </si>
  <si>
    <t>PSTSIE21XXX</t>
  </si>
  <si>
    <t>AN POST EMPLOYEES' CREDIT UNION LIMITED</t>
  </si>
  <si>
    <t>CHARLOTTE QUAY, RINGSEND ROAD NO 12-14 THE ANCHORAGE</t>
  </si>
  <si>
    <t>EMCNIE21XXX</t>
  </si>
  <si>
    <t>ANSAC Credit Union Limited</t>
  </si>
  <si>
    <t>75 Amiens street</t>
  </si>
  <si>
    <t>Dublin 1</t>
  </si>
  <si>
    <t>ANUNIE21XXX</t>
  </si>
  <si>
    <t>ARDEE CREDIT UNION LIMITED</t>
  </si>
  <si>
    <t>MARKET STREET</t>
  </si>
  <si>
    <t>ARDEE</t>
  </si>
  <si>
    <t>ARCUIE21XXX</t>
  </si>
  <si>
    <t>ARKLOW CREDIT UNION LIMITED</t>
  </si>
  <si>
    <t>CASTLEPARK</t>
  </si>
  <si>
    <t>ARKLOW</t>
  </si>
  <si>
    <t>ARRUIE21XXX</t>
  </si>
  <si>
    <t>ATHBOY CREDIT UNION LIMITED</t>
  </si>
  <si>
    <t>ATHBOY</t>
  </si>
  <si>
    <t>ATCUIE21XXX</t>
  </si>
  <si>
    <t>ATHENRY CREDIT UNION LIMITED</t>
  </si>
  <si>
    <t>OLD CHURCH STREET</t>
  </si>
  <si>
    <t>ATHENRY</t>
  </si>
  <si>
    <t>ATRUIE21XXX</t>
  </si>
  <si>
    <t>ATHLONE CREDIT UNION LIMITED</t>
  </si>
  <si>
    <t>CREDIT UNION HOUSE NORTHGATE STREET</t>
  </si>
  <si>
    <t>ATHLONE</t>
  </si>
  <si>
    <t>ATROIE21XXX</t>
  </si>
  <si>
    <t>B AND S CREDIT UNION LIMITED</t>
  </si>
  <si>
    <t>BALLYBOFEY</t>
  </si>
  <si>
    <t>CRUNIE21XXX</t>
  </si>
  <si>
    <t>BALLAGHADERREEN AND DISTRICT CREDIT UNION LIMITED</t>
  </si>
  <si>
    <t>BALLAGHADERREEN</t>
  </si>
  <si>
    <t>BDCUIE21XXX</t>
  </si>
  <si>
    <t>BALLINA CREDIT UNION LIMITED</t>
  </si>
  <si>
    <t>O'RAHILLY STREET</t>
  </si>
  <si>
    <t>BALLINA</t>
  </si>
  <si>
    <t>BLCIIE21XXX</t>
  </si>
  <si>
    <t>Ballinamore Credit Union Limited</t>
  </si>
  <si>
    <t>Main street</t>
  </si>
  <si>
    <t>Ballinamore, Co Leitrim</t>
  </si>
  <si>
    <t>BLRUIE21XXX</t>
  </si>
  <si>
    <t>Ballinasloe Credit Union Our Lady of Lourdes Limited</t>
  </si>
  <si>
    <t>Main Street Ballinasloe</t>
  </si>
  <si>
    <t>Ballinasloe</t>
  </si>
  <si>
    <t>BCUOIE21XXX</t>
  </si>
  <si>
    <t>BALLINCOLLIG CREDIT UNION LIMITED</t>
  </si>
  <si>
    <t>CREDIT UNION HOUSE HARRINGTON STREET</t>
  </si>
  <si>
    <t>BALLINCOLLIG</t>
  </si>
  <si>
    <t>BLRNIE21XXX</t>
  </si>
  <si>
    <t>Ballybay Credit Union Ltd</t>
  </si>
  <si>
    <t>Ballyday</t>
  </si>
  <si>
    <t>BLENIE21XXX</t>
  </si>
  <si>
    <t>BALLYCONNELL CREDIT UNION LIMITED</t>
  </si>
  <si>
    <t>CREDIT UNION HOUSE</t>
  </si>
  <si>
    <t>BALLYCONNELL</t>
  </si>
  <si>
    <t>BLTOIE21XXX</t>
  </si>
  <si>
    <t>Ballyfermot Inchicore Credit Union Limited</t>
  </si>
  <si>
    <t>280 BALLYFERMOT ROAD BALLYFERMOT</t>
  </si>
  <si>
    <t>BLTUIE21XXX</t>
  </si>
  <si>
    <t>BALLYGALL CREDIT UNION LIMITED</t>
  </si>
  <si>
    <t>GLASANAON ROAD</t>
  </si>
  <si>
    <t>BLTNIE21XXX</t>
  </si>
  <si>
    <t>BALLYMOTE AND DISTRICT CREDIT UNION LIMITED</t>
  </si>
  <si>
    <t>THE ROCK</t>
  </si>
  <si>
    <t>BALLYMOTE</t>
  </si>
  <si>
    <t>BDCLIE21XXX</t>
  </si>
  <si>
    <t>Ballyshannon and Killybegs Credit Union Limited</t>
  </si>
  <si>
    <t>BRIDGE END</t>
  </si>
  <si>
    <t>BALLYSHANNON</t>
  </si>
  <si>
    <t>BLDIIE21XXX</t>
  </si>
  <si>
    <t>BALTINGLASS CREDIT UNION LIMITED</t>
  </si>
  <si>
    <t>WEAVER SQUARE</t>
  </si>
  <si>
    <t>BALTINGLASS</t>
  </si>
  <si>
    <t>BLDOIE21XXX</t>
  </si>
  <si>
    <t>Bank of America Europe Designated Activity Company</t>
  </si>
  <si>
    <t>Two Park Place, Hatch Street</t>
  </si>
  <si>
    <t>BOFADEFXXXX</t>
  </si>
  <si>
    <t>BANTRY CREDIT UNION LIMITED</t>
  </si>
  <si>
    <t>WOLFE TONE SQUARE</t>
  </si>
  <si>
    <t>BANTRY</t>
  </si>
  <si>
    <t>BNRUIE21XXX</t>
  </si>
  <si>
    <t>BARCLAYS BANK IRELAND PLC</t>
  </si>
  <si>
    <t>2, PARK PLACE HATCH STREET</t>
  </si>
  <si>
    <t>BARCIE2DXXX</t>
  </si>
  <si>
    <t>BIRR CREDIT UNION LIMITED</t>
  </si>
  <si>
    <t>O'CONNELL STREET</t>
  </si>
  <si>
    <t>BIRR</t>
  </si>
  <si>
    <t>BIRNIE21XXX</t>
  </si>
  <si>
    <t>Bishopstown Credit Union Limited</t>
  </si>
  <si>
    <t>Wilton Road</t>
  </si>
  <si>
    <t>CORK</t>
  </si>
  <si>
    <t>BIRIIE21XXX</t>
  </si>
  <si>
    <t>Black Raven Credit Union Limited</t>
  </si>
  <si>
    <t>County Hall, Belgard Square North</t>
  </si>
  <si>
    <t>Tallaght</t>
  </si>
  <si>
    <t>BREOIE21XXX</t>
  </si>
  <si>
    <t>BLACKPOOL CREDIT UNION LIMITED</t>
  </si>
  <si>
    <t>5 GREAT WILLIAM O'BRIEN STREET BLACKPOOL</t>
  </si>
  <si>
    <t>BLIOIE21XXX</t>
  </si>
  <si>
    <t>BLANCHARDSTOWN AND DISTRICT CREDIT UNION LIMITED</t>
  </si>
  <si>
    <t>9 BLANCHARDSTOWN BUSINESS CENTRE CLONSILLA ROAD</t>
  </si>
  <si>
    <t>BLANCHARDSTOWN</t>
  </si>
  <si>
    <t>BDRNIE21XXX</t>
  </si>
  <si>
    <t>BLARNEY CREDIT UNION LIMITED</t>
  </si>
  <si>
    <t>SAINT ANNES ROAD</t>
  </si>
  <si>
    <t>BLARNEY</t>
  </si>
  <si>
    <t>BLIIIE21XXX</t>
  </si>
  <si>
    <t>BLESSINGTON AND DISTRICT CREDIT UNION LIMITED</t>
  </si>
  <si>
    <t>BLESSINGTON</t>
  </si>
  <si>
    <t>BDRIIE21XXX</t>
  </si>
  <si>
    <t>BOYLE CREDIT UNION LIMITED</t>
  </si>
  <si>
    <t>GREEN STREET</t>
  </si>
  <si>
    <t>BOYLE</t>
  </si>
  <si>
    <t>BORNIE21XXX</t>
  </si>
  <si>
    <t>BRAY CREDIT UNION LIMITED</t>
  </si>
  <si>
    <t>CREDIT UNION HOUSE MAIN STREET</t>
  </si>
  <si>
    <t>BRAY</t>
  </si>
  <si>
    <t>BRRUIE21XXX</t>
  </si>
  <si>
    <t>BUNCRANA CREDIT UNION LIMITED</t>
  </si>
  <si>
    <t>COCKHILL ROAD</t>
  </si>
  <si>
    <t>BUNCRANA</t>
  </si>
  <si>
    <t>BURUIE21XXX</t>
  </si>
  <si>
    <t>CABRA CREDIT UNION LIMITED</t>
  </si>
  <si>
    <t>93 ANNAMOE TERRACE</t>
  </si>
  <si>
    <t>CBRNIE21XXX</t>
  </si>
  <si>
    <t>CAHIR CREDIT UNION LIMITED</t>
  </si>
  <si>
    <t>CREDIT UNION HOUSE SAINT MARY'S ROAD</t>
  </si>
  <si>
    <t>CAHIR</t>
  </si>
  <si>
    <t>CHCUIE21XXX</t>
  </si>
  <si>
    <t>CANA CREDIT UNION LIMITED</t>
  </si>
  <si>
    <t>CANA HOUSE 85/93 LOWER MOUNT STREET</t>
  </si>
  <si>
    <t>CNRNIE21XXX</t>
  </si>
  <si>
    <t>Capital Credit Union</t>
  </si>
  <si>
    <t>DUNDRUM</t>
  </si>
  <si>
    <t>DURUIE21XXX</t>
  </si>
  <si>
    <t>CARA CREDIT UNION LIMITED</t>
  </si>
  <si>
    <t>45-47 ASHE STREET</t>
  </si>
  <si>
    <t>TRALEE</t>
  </si>
  <si>
    <t>TRRIIE21XXX</t>
  </si>
  <si>
    <t>CARLOW DISTRICT CREDIT UNION LIMITED</t>
  </si>
  <si>
    <t>ASKEA</t>
  </si>
  <si>
    <t>CDEUIE21XXX</t>
  </si>
  <si>
    <t>CARRICK ON SUIR CREDIT UNION LIMITED</t>
  </si>
  <si>
    <t>GREYSTONE STREET CO TIPPERARY</t>
  </si>
  <si>
    <t>CARRICK ON SUIR</t>
  </si>
  <si>
    <t>CIEOIE21XXX</t>
  </si>
  <si>
    <t>Carrickmacross Credit Union Limited</t>
  </si>
  <si>
    <t>15 and 17 O Neill Street</t>
  </si>
  <si>
    <t>Carrickmacross</t>
  </si>
  <si>
    <t>CIENIE21XXX</t>
  </si>
  <si>
    <t>CARRICK-ON-SHANNON AND DISTRICT CREDIT UNION LIMITED</t>
  </si>
  <si>
    <t>SUMMERHILL CO LEITRIM</t>
  </si>
  <si>
    <t>CARRICK-ON-SHANNON</t>
  </si>
  <si>
    <t>CDCIIE21XXX</t>
  </si>
  <si>
    <t>CASTLEBLAYNEY CREDIT UNION LIMITED</t>
  </si>
  <si>
    <t>MAIN STREET CREDIT UNION HOUSE</t>
  </si>
  <si>
    <t>CASTLEBLAYNEY</t>
  </si>
  <si>
    <t>CSRIIE21XXX</t>
  </si>
  <si>
    <t>CASTLECOMER CREDIT UNION LIMITED</t>
  </si>
  <si>
    <t>86 KILKENNY STREET</t>
  </si>
  <si>
    <t>CASTLECOMER</t>
  </si>
  <si>
    <t>CSENIE21XXX</t>
  </si>
  <si>
    <t>CASTLEREA AND DISTRICT CREDIT UNION LIMITED</t>
  </si>
  <si>
    <t>BARRACK STREET</t>
  </si>
  <si>
    <t>CASTLEREA</t>
  </si>
  <si>
    <t>CDCEIE21XXX</t>
  </si>
  <si>
    <t>Cavan Credit Union Limited</t>
  </si>
  <si>
    <t>83 Main Street</t>
  </si>
  <si>
    <t>Cavan</t>
  </si>
  <si>
    <t>CVCUIE21XXX</t>
  </si>
  <si>
    <t>CITIBANK EUROPE PLC Ireland</t>
  </si>
  <si>
    <t>1, North Wall Quay</t>
  </si>
  <si>
    <t>CITIIE2XXXX</t>
  </si>
  <si>
    <t>CLANMAURICE CREDIT UNION LIMITED</t>
  </si>
  <si>
    <t>LACCA BALLYDUFF</t>
  </si>
  <si>
    <t>CLIOIE21XXX</t>
  </si>
  <si>
    <t>CLONES CREDIT UNION LIMITED</t>
  </si>
  <si>
    <t>THE DIAMOND</t>
  </si>
  <si>
    <t>CLONES</t>
  </si>
  <si>
    <t>CLROIE21XXX</t>
  </si>
  <si>
    <t>CLONMEL CREDIT UNION LIMITED</t>
  </si>
  <si>
    <t>CREDIT UNION HOUSE PARNELL STREET</t>
  </si>
  <si>
    <t>CLONMEL</t>
  </si>
  <si>
    <t>CLEUIE21XXX</t>
  </si>
  <si>
    <t>COBH CREDIT UNION LIMITED</t>
  </si>
  <si>
    <t>Waterfront appartments, HARBOUR ROW</t>
  </si>
  <si>
    <t>COBH</t>
  </si>
  <si>
    <t>CBRUIE21XXX</t>
  </si>
  <si>
    <t>Cois Sionna Desmond Credit Union Limited</t>
  </si>
  <si>
    <t>CHURCH STREET</t>
  </si>
  <si>
    <t>ASKEATON</t>
  </si>
  <si>
    <t>CSCIIE21XXX</t>
  </si>
  <si>
    <t>COMHAR CHREIDMHEASA CHORCA DHUIBHNE TEORANTA</t>
  </si>
  <si>
    <t>DINGLE</t>
  </si>
  <si>
    <t>CCHDIE21XXX</t>
  </si>
  <si>
    <t>COMHAR CREIDMHEASA CHOLM CILLE TEORANTA</t>
  </si>
  <si>
    <t>AN CNOC</t>
  </si>
  <si>
    <t>INDREABHAN</t>
  </si>
  <si>
    <t>CCHCIE21XXX</t>
  </si>
  <si>
    <t>COMHAR CREIDMHEASA GHAOTH DOBHAIR TEORANTA</t>
  </si>
  <si>
    <t>NA DOIRI BEAGA</t>
  </si>
  <si>
    <t>LEITIRCEANANN</t>
  </si>
  <si>
    <t>CCGDIE21XXX</t>
  </si>
  <si>
    <t>COMHAR LINN INTO CREDIT UNION LIMITED</t>
  </si>
  <si>
    <t>33 PARNELL SQUARE</t>
  </si>
  <si>
    <t>CLIRIE21XXX</t>
  </si>
  <si>
    <t>COMMUNITY CREDIT UNION LIMITED</t>
  </si>
  <si>
    <t>VILLA PARK GARDENS NAVAN ROAD</t>
  </si>
  <si>
    <t>PRCUIE21XXX</t>
  </si>
  <si>
    <t>Connect Credit Union Ltd</t>
  </si>
  <si>
    <t>Main Street, Kilsaran</t>
  </si>
  <si>
    <t>Castlebellingham</t>
  </si>
  <si>
    <t>KICNIE21XXX</t>
  </si>
  <si>
    <t>Connemara Credit Union Ltd.</t>
  </si>
  <si>
    <t>CONNEMARA</t>
  </si>
  <si>
    <t>CSDUIE21XXX</t>
  </si>
  <si>
    <t>COOTEHILL CREDIT UNION LIMITED</t>
  </si>
  <si>
    <t>22/24 MARKET STREET</t>
  </si>
  <si>
    <t>COOTEHILL</t>
  </si>
  <si>
    <t>CTCNIE21XXX</t>
  </si>
  <si>
    <t>CORE CREDIT UNION</t>
  </si>
  <si>
    <t>SHANKILL</t>
  </si>
  <si>
    <t>SBDCIE21XXX</t>
  </si>
  <si>
    <t>Credit Union Plus Ltd</t>
  </si>
  <si>
    <t>CREDIT UNION BUILDING KENNEDY ROAD</t>
  </si>
  <si>
    <t>NAVAN</t>
  </si>
  <si>
    <t>MNCUIE21XXX</t>
  </si>
  <si>
    <t>Croi Laighean Credit Union Ltd.</t>
  </si>
  <si>
    <t>O'CONNELL SQUARE</t>
  </si>
  <si>
    <t>EDENDERRY</t>
  </si>
  <si>
    <t>EDCNIE21XXX</t>
  </si>
  <si>
    <t>CROSSHAVEN-CARRIGALINE CREDIT UNION LIMITED</t>
  </si>
  <si>
    <t>POINT ROAD</t>
  </si>
  <si>
    <t>CROSSHAVEN</t>
  </si>
  <si>
    <t>CSDNIE21XXX</t>
  </si>
  <si>
    <t>CUCHULLAIN CREDIT UNION LIMITED</t>
  </si>
  <si>
    <t>THE RAMPARTS</t>
  </si>
  <si>
    <t>DUNDALK</t>
  </si>
  <si>
    <t>CUCUIE21XXX</t>
  </si>
  <si>
    <t>DERG CREDIT UNION LIMITED</t>
  </si>
  <si>
    <t>MARKET SQUARE</t>
  </si>
  <si>
    <t>SCARIFF</t>
  </si>
  <si>
    <t>DEEUIE21XXX</t>
  </si>
  <si>
    <t>DONEGAL (TOWN) CREDIT UNION LIMITED</t>
  </si>
  <si>
    <t>TIRCONAILL STREET</t>
  </si>
  <si>
    <t>DONEGAL TOWN</t>
  </si>
  <si>
    <t>DTCUIE21XXX</t>
  </si>
  <si>
    <t>DONORE CREDIT UNION LIMITED</t>
  </si>
  <si>
    <t>22 RUTLEDGE TERRACE</t>
  </si>
  <si>
    <t>DORUIE21XXX</t>
  </si>
  <si>
    <t>DOUGLAS CREDIT UNION LIMITED</t>
  </si>
  <si>
    <t>DOUGLAS WEST, DOUGLAS</t>
  </si>
  <si>
    <t>DCRUIE21XXX</t>
  </si>
  <si>
    <t>DROGHEDA CREDIT UNION LIMITED</t>
  </si>
  <si>
    <t>CLARKE HOUSE LAURENCE STREET</t>
  </si>
  <si>
    <t>DROGHEDA</t>
  </si>
  <si>
    <t>DRCUIE21XXX</t>
  </si>
  <si>
    <t>DRUMSHANBO CREDIT UNION LIMITED</t>
  </si>
  <si>
    <t>THE SQUARE</t>
  </si>
  <si>
    <t>DRUMSHANBO</t>
  </si>
  <si>
    <t>DRCIIE21XXX</t>
  </si>
  <si>
    <t>DUBCO CREDIT UNION LIMITED</t>
  </si>
  <si>
    <t>LITTLE GREEN STREET</t>
  </si>
  <si>
    <t>DUCUIE21XXX</t>
  </si>
  <si>
    <t>DUNDALK CREDIT UNION LIMITED</t>
  </si>
  <si>
    <t>DUCIIE21XXX</t>
  </si>
  <si>
    <t>DUNGARVAN CREDIT UNION LIMITED</t>
  </si>
  <si>
    <t>3-6 Parnell Street</t>
  </si>
  <si>
    <t>Dungarvan</t>
  </si>
  <si>
    <t>DURNIE21XXX</t>
  </si>
  <si>
    <t>EBS Limited</t>
  </si>
  <si>
    <t>2 Burlington Road</t>
  </si>
  <si>
    <t>EBSIIE2DSDD</t>
  </si>
  <si>
    <t>Education Credit Union Limited</t>
  </si>
  <si>
    <t>WELLINGTON HOUSE 25 WELLINGTON QUAY</t>
  </si>
  <si>
    <t>ASRNIE21XXX</t>
  </si>
  <si>
    <t>ELAVON FINANCIAL SERVICES DAC</t>
  </si>
  <si>
    <t>2ND FLOOR, BLOCK E, CHERRYWOOD SCIENCE AND TECHNOLOGY PARK LOUGHLINSTOWN</t>
  </si>
  <si>
    <t>USBKIE2DXXX</t>
  </si>
  <si>
    <t>EMYVALE DISTRICT CREDIT UNION LIMITED</t>
  </si>
  <si>
    <t>EMYVALE</t>
  </si>
  <si>
    <t>EDCIIE21XXX</t>
  </si>
  <si>
    <t>ENFIELD CREDIT UNION LIMITED</t>
  </si>
  <si>
    <t>ENFIELD</t>
  </si>
  <si>
    <t>ENCUIE21XXX</t>
  </si>
  <si>
    <t>ENNISCORTHY CREDIT UNION LIMITED</t>
  </si>
  <si>
    <t>ABBEY SQUARE</t>
  </si>
  <si>
    <t>ENNISCORTHY</t>
  </si>
  <si>
    <t>ENCNIE21XXX</t>
  </si>
  <si>
    <t>Ennistymon &amp; District Credit Union Limited</t>
  </si>
  <si>
    <t>Church Street</t>
  </si>
  <si>
    <t>Ennistymon, Co. Clare</t>
  </si>
  <si>
    <t>EDRUIE21XXX</t>
  </si>
  <si>
    <t>FINGLAS CREDIT UNION LIMITED</t>
  </si>
  <si>
    <t>SEAMUS ENNIS ROAD</t>
  </si>
  <si>
    <t>FINGLAS</t>
  </si>
  <si>
    <t>FIRUIE21XXX</t>
  </si>
  <si>
    <t>Fire Financial Services Limited</t>
  </si>
  <si>
    <t>The Observatory, 7-11 Sir John Rogersons Quay</t>
  </si>
  <si>
    <t>Dublin</t>
  </si>
  <si>
    <t>CPAYIE2DXXX</t>
  </si>
  <si>
    <t>FIRHOUSE CREDIT UNION LIMITED</t>
  </si>
  <si>
    <t>BALLYCULLEN AVENUE</t>
  </si>
  <si>
    <t>FITUIE21XXX</t>
  </si>
  <si>
    <t>First Choice Credit Union Limited</t>
  </si>
  <si>
    <t>MARKET SQUARE CREDIT UNION OFFICE</t>
  </si>
  <si>
    <t>CASTLEBAR</t>
  </si>
  <si>
    <t>CSRNIE21XXX</t>
  </si>
  <si>
    <t>First South Credit Union</t>
  </si>
  <si>
    <t>LOWER FRIARS WALK</t>
  </si>
  <si>
    <t>BCDUIE21XXX</t>
  </si>
  <si>
    <t>First Tech Credit Union Limited</t>
  </si>
  <si>
    <t>55 DAWSON STREET</t>
  </si>
  <si>
    <t>ECCUIE21XXX</t>
  </si>
  <si>
    <t>GLANMIRE AND DISTRICT CREDIT UNION LIMITED</t>
  </si>
  <si>
    <t>CRESTFIELD CENTRE</t>
  </si>
  <si>
    <t>GLANMIRE</t>
  </si>
  <si>
    <t>GDCNIE21XXX</t>
  </si>
  <si>
    <t>GORESBRIDGE CREDIT UNION LIMITED</t>
  </si>
  <si>
    <t>HIGH STREET</t>
  </si>
  <si>
    <t>GORESBRIDGE</t>
  </si>
  <si>
    <t>GOCNIE21XXX</t>
  </si>
  <si>
    <t>GORT CREDIT UNION LIMITED</t>
  </si>
  <si>
    <t>GORT</t>
  </si>
  <si>
    <t>GORUIE21XXX</t>
  </si>
  <si>
    <t>GRANARD CREDIT UNION LIMITED</t>
  </si>
  <si>
    <t>GRANARD</t>
  </si>
  <si>
    <t>GRRUIE21XXX</t>
  </si>
  <si>
    <t>GREENHILLS AND DISTRICT CREDIT UNION LIMITED</t>
  </si>
  <si>
    <t>SAINT PETER'S ROAD GREENHILLS</t>
  </si>
  <si>
    <t>GDCUIE21XXX</t>
  </si>
  <si>
    <t>Greystones &amp; District Credit Union Limited</t>
  </si>
  <si>
    <t>Church Road</t>
  </si>
  <si>
    <t>Greystones,  Co Wicklow</t>
  </si>
  <si>
    <t>GDCIIE21XXX</t>
  </si>
  <si>
    <t>Gurranabraher Credit Union Limited</t>
  </si>
  <si>
    <t>Bakers Road</t>
  </si>
  <si>
    <t>Cork</t>
  </si>
  <si>
    <t>GUCUIE21XXX</t>
  </si>
  <si>
    <t>HEALTH SERVICES STAFFS CREDIT UNION LIMITED</t>
  </si>
  <si>
    <t>5 HIGH STREET CHRISTCHURCH</t>
  </si>
  <si>
    <t>HSSRIE21XXX</t>
  </si>
  <si>
    <t>Heritage Credit Union</t>
  </si>
  <si>
    <t>Main Street</t>
  </si>
  <si>
    <t>Rathfarnham</t>
  </si>
  <si>
    <t>RDCUIE21XXX</t>
  </si>
  <si>
    <t>INTESA SANPAOLO BANK IRELAND PLC</t>
  </si>
  <si>
    <t>KBC HOUSE 4 GEORGE'S DOCK, IFSC</t>
  </si>
  <si>
    <t>BCITIE2DXXX</t>
  </si>
  <si>
    <t>Irish Life and Permanent plc</t>
  </si>
  <si>
    <t>56-59 St Stephens Green</t>
  </si>
  <si>
    <t>IPBSIE2DXXX</t>
  </si>
  <si>
    <t>J.P. MORGAN BANK (IRELAND) PLC</t>
  </si>
  <si>
    <t>JPMORGAN HOUSE, 1 Georges Dock, IFSC</t>
  </si>
  <si>
    <t>CHASIE2XXXX</t>
  </si>
  <si>
    <t>KANTURK CREDIT UNION LIMITED</t>
  </si>
  <si>
    <t>STRAND STREET</t>
  </si>
  <si>
    <t>KANTURK</t>
  </si>
  <si>
    <t>KCRUIE21XXX</t>
  </si>
  <si>
    <t>KBC Bank Ireland plc</t>
  </si>
  <si>
    <t>Sandwith Street</t>
  </si>
  <si>
    <t>ICONIE2DXXX</t>
  </si>
  <si>
    <t>KILCLOON PARISH AND DISTRICT CREDIT UNION LIMITED</t>
  </si>
  <si>
    <t>KILCOCK</t>
  </si>
  <si>
    <t>KPDCIE21XXX</t>
  </si>
  <si>
    <t>KILDARE CREDIT UNION LIMITED</t>
  </si>
  <si>
    <t>REA HOUSE BRIDE STREET</t>
  </si>
  <si>
    <t>KILDARE</t>
  </si>
  <si>
    <t>KIRIIE21XXX</t>
  </si>
  <si>
    <t>KILLARNEY CREDIT UNION LIMITED</t>
  </si>
  <si>
    <t>BEECH ROAD</t>
  </si>
  <si>
    <t>KILLARNEY</t>
  </si>
  <si>
    <t>KIROIE21XXX</t>
  </si>
  <si>
    <t>KILMALLOCK CREDIT UNION LIMITED</t>
  </si>
  <si>
    <t>SARSFIELD STREET</t>
  </si>
  <si>
    <t>KILMALLOCK</t>
  </si>
  <si>
    <t>KIEUIE21XXX</t>
  </si>
  <si>
    <t>KILNAMANAGH CREDIT UNION LIMITED</t>
  </si>
  <si>
    <t>TREEPARK ROAD KILNAMANAGH</t>
  </si>
  <si>
    <t>KICIIE21XXX</t>
  </si>
  <si>
    <t>KILRUSH CREDIT UNION LIMITED</t>
  </si>
  <si>
    <t>CREDIT UNION HOUSE MARKET SQUARE</t>
  </si>
  <si>
    <t>KILRUSH</t>
  </si>
  <si>
    <t>KIENIE21XXX</t>
  </si>
  <si>
    <t>KILTIMAGH DISTRICT CREDIT UNION LIMITED</t>
  </si>
  <si>
    <t>KILTIMAGH</t>
  </si>
  <si>
    <t>KDCUIE21XXX</t>
  </si>
  <si>
    <t>Lanesboro Ballyleague Credit Union Ltd.</t>
  </si>
  <si>
    <t>Ballyleague</t>
  </si>
  <si>
    <t>Lanesboro</t>
  </si>
  <si>
    <t>LBCUIE21XXX</t>
  </si>
  <si>
    <t>LARKHILL AND DISTRICT CREDIT UNION LIMITED</t>
  </si>
  <si>
    <t>234 SWORDS ROAD WHITEHALL</t>
  </si>
  <si>
    <t>LDCUIE21XXX</t>
  </si>
  <si>
    <t>LEIGHLIN CREDIT UNION LIMITED</t>
  </si>
  <si>
    <t>LEIGHLINBRIDGE</t>
  </si>
  <si>
    <t>LECIIE21XXX</t>
  </si>
  <si>
    <t>LETTERKENNY CREDIT UNION LIMITED</t>
  </si>
  <si>
    <t>HIGH ROAD</t>
  </si>
  <si>
    <t>LETTERKENNY</t>
  </si>
  <si>
    <t>LECOIE21XXX</t>
  </si>
  <si>
    <t>LIFE CREDIT UNION LIMITED</t>
  </si>
  <si>
    <t>20 NORTH MAIN STREET</t>
  </si>
  <si>
    <t>NAAS</t>
  </si>
  <si>
    <t>NACUIE21XXX</t>
  </si>
  <si>
    <t>LIFFORD CREDIT UNION LIMITED</t>
  </si>
  <si>
    <t>LIFFORD</t>
  </si>
  <si>
    <t>LICUIE21XXX</t>
  </si>
  <si>
    <t>Limerick &amp; District Credit Union</t>
  </si>
  <si>
    <t>REDGATE</t>
  </si>
  <si>
    <t>CDEIIE21XXX</t>
  </si>
  <si>
    <t>LINK CREDIT UNION</t>
  </si>
  <si>
    <t>BAILIEBOROUGH</t>
  </si>
  <si>
    <t>BIRUIE21XXX</t>
  </si>
  <si>
    <t>LISDUGGAN DISTRICT CREDIT UNION LIMITED</t>
  </si>
  <si>
    <t>CHURCH ROAD</t>
  </si>
  <si>
    <t>LISDUGGAN</t>
  </si>
  <si>
    <t>LDCOIE21XXX</t>
  </si>
  <si>
    <t>LISTOWEL CREDIT UNION LIMITED</t>
  </si>
  <si>
    <t>LISTOWEL</t>
  </si>
  <si>
    <t>LICIIE21XXX</t>
  </si>
  <si>
    <t>LUCAN DISTRICT CREDIT UNION LIMITED</t>
  </si>
  <si>
    <t>3 THE MALL, MAIN STREET</t>
  </si>
  <si>
    <t>LUCAN</t>
  </si>
  <si>
    <t>LDCIIE21XXX</t>
  </si>
  <si>
    <t>MACROOM CREDIT UNION LIMITED</t>
  </si>
  <si>
    <t>RAILWAY VIEW</t>
  </si>
  <si>
    <t>MACROOM</t>
  </si>
  <si>
    <t>MADOIE21XXX</t>
  </si>
  <si>
    <t>MALAHIDE AND DISTRICT CREDIT UNION LIMITED</t>
  </si>
  <si>
    <t>4 MAIN STREET</t>
  </si>
  <si>
    <t>MALAHIDE</t>
  </si>
  <si>
    <t>MDCIIE21XXX</t>
  </si>
  <si>
    <t>MALLOW CREDIT UNION LIMITED</t>
  </si>
  <si>
    <t>135 BANK PLACE</t>
  </si>
  <si>
    <t>MALLOW</t>
  </si>
  <si>
    <t>MATNIE21XXX</t>
  </si>
  <si>
    <t>MANORHAMILTON AND DISTRICT CREDIT UNION LIMITED</t>
  </si>
  <si>
    <t>MANORHAMILTON</t>
  </si>
  <si>
    <t>MDCOIE21XXX</t>
  </si>
  <si>
    <t>MEMBER FIRST CREDIT UNION LTD</t>
  </si>
  <si>
    <t>ARTANE ROUNDABOUT MALAHIDE ROAD</t>
  </si>
  <si>
    <t>CLDIIE21XXX</t>
  </si>
  <si>
    <t>MIDLETON CREDIT UNION LIMITED</t>
  </si>
  <si>
    <t>23/24 MAIN STREET</t>
  </si>
  <si>
    <t>MIDLETON</t>
  </si>
  <si>
    <t>MIRNIE21XXX</t>
  </si>
  <si>
    <t>Mitchelstown Credit Union Limited</t>
  </si>
  <si>
    <t>36-38 Lower Cork Street</t>
  </si>
  <si>
    <t>Mitchelstown</t>
  </si>
  <si>
    <t>MIEUIE21XXX</t>
  </si>
  <si>
    <t>Modulr FS Europe Limited</t>
  </si>
  <si>
    <t>Block C, 77 Sir John Rogerson's Quay</t>
  </si>
  <si>
    <t>MODRIE22XXX</t>
  </si>
  <si>
    <t>MONAGHAN CREDIT UNION LIMITED</t>
  </si>
  <si>
    <t>CASTLE MEADOW COURT</t>
  </si>
  <si>
    <t>TIRKEENAN</t>
  </si>
  <si>
    <t>MODIIE21XXX</t>
  </si>
  <si>
    <t>MONASTEREVAN CREDIT UNION LIMITED</t>
  </si>
  <si>
    <t>WHELAN STREET</t>
  </si>
  <si>
    <t>MONASTEREVAN</t>
  </si>
  <si>
    <t>MOEIIE21XXX</t>
  </si>
  <si>
    <t>MOUNTMELLICK CREDIT UNION LIMITED</t>
  </si>
  <si>
    <t>MOUNTMELLICK</t>
  </si>
  <si>
    <t>MOEOIE21XXX</t>
  </si>
  <si>
    <t>Muintir Clanna Caoilte Credit Union</t>
  </si>
  <si>
    <t>Credit Union Centre, Kent street,  Co.Cork</t>
  </si>
  <si>
    <t>Clonakilty</t>
  </si>
  <si>
    <t>MCCRIE21XXX</t>
  </si>
  <si>
    <t>MULCAIR CREDIT UNION LIMITED</t>
  </si>
  <si>
    <t>CORK ROAD</t>
  </si>
  <si>
    <t>NEWPORT</t>
  </si>
  <si>
    <t>MURNIE21XXX</t>
  </si>
  <si>
    <t>MULLINGAR CREDIT UNION LIMITED</t>
  </si>
  <si>
    <t>SAINT COLMAN'S HOUSE OLIVER PLUNKETT STREET</t>
  </si>
  <si>
    <t>MULLINGAR</t>
  </si>
  <si>
    <t>MURUIE21XXX</t>
  </si>
  <si>
    <t>NAOMH BREANDAIN CREDIT UNION LIMITED</t>
  </si>
  <si>
    <t>CREDIT UNION BUILDING DUNKELLIN STREET</t>
  </si>
  <si>
    <t>LOUGHREA</t>
  </si>
  <si>
    <t>NBCUIE21XXX</t>
  </si>
  <si>
    <t>Nenagh Credit Union Limited</t>
  </si>
  <si>
    <t>Kickham Street, Co.Tipperary</t>
  </si>
  <si>
    <t>Nenagh</t>
  </si>
  <si>
    <t>NERIIE21XXX</t>
  </si>
  <si>
    <t>NEW ROSS CREDIT UNION LIMITED</t>
  </si>
  <si>
    <t>26 SOUTH STREET</t>
  </si>
  <si>
    <t>NEW ROSS</t>
  </si>
  <si>
    <t>NRCUIE21XXX</t>
  </si>
  <si>
    <t>Newmarket Credit Union Limited</t>
  </si>
  <si>
    <t>NEEUIE21XXX</t>
  </si>
  <si>
    <t>NORTH LONGFORD AND ARVA CREDIT UNION</t>
  </si>
  <si>
    <t>Main Street, Arva, Co. Cavan</t>
  </si>
  <si>
    <t>Co. Cavan</t>
  </si>
  <si>
    <t>NLACIE21XXX</t>
  </si>
  <si>
    <t>OLDCASTLE CREDIT UNION LIMITED</t>
  </si>
  <si>
    <t>MILLBROOK ROAD</t>
  </si>
  <si>
    <t>OLDCASTLE</t>
  </si>
  <si>
    <t>OLCUIE21XXX</t>
  </si>
  <si>
    <t>Palmerstown Credit Union Limited</t>
  </si>
  <si>
    <t>48 Manor Road Palmerstown</t>
  </si>
  <si>
    <t>PAEUIE21XXX</t>
  </si>
  <si>
    <t>PEOPLE FIRST CREDIT UNION LTD.</t>
  </si>
  <si>
    <t>JAMES FINTON LAWLOR AVENUE</t>
  </si>
  <si>
    <t>PORTLAOISE</t>
  </si>
  <si>
    <t>POCOIE21XXX</t>
  </si>
  <si>
    <t>PFS Card Services Ireland Limited</t>
  </si>
  <si>
    <t>Front Office, Surlockstown Business Campus, Trim</t>
  </si>
  <si>
    <t>Co Meath</t>
  </si>
  <si>
    <t>PRNSFRP1001</t>
  </si>
  <si>
    <t>PHIBSBORO AND DISTRICT CREDIT UNION LIMITED</t>
  </si>
  <si>
    <t>390-392 NORTH CIRCULAR ROAD PHIBSBORO</t>
  </si>
  <si>
    <t>PDCUIE21XXX</t>
  </si>
  <si>
    <t>PORTARLINGTON CREDIT UNION LIMITED</t>
  </si>
  <si>
    <t>UPPER MAIN STREET</t>
  </si>
  <si>
    <t>PORTARLINGTON</t>
  </si>
  <si>
    <t>POCUIE21XXX</t>
  </si>
  <si>
    <t>Prison Service Credit Union Ltd</t>
  </si>
  <si>
    <t>397e North Circular Road, Mountjoy Prison</t>
  </si>
  <si>
    <t>PSCUIE21XXX</t>
  </si>
  <si>
    <t>PROGRESSIVE CREDIT UNION LIMITED</t>
  </si>
  <si>
    <t>43-45 DUBLIN STREET</t>
  </si>
  <si>
    <t>BALBRIGGAN</t>
  </si>
  <si>
    <t>BLCUIE21XXX</t>
  </si>
  <si>
    <t>Public Service Credit Union</t>
  </si>
  <si>
    <t>SAINT STEPHEN'S GREEN HOUSE FLOOR 1 EARLSFORT TERRACE</t>
  </si>
  <si>
    <t>CSDOIE21XXX</t>
  </si>
  <si>
    <t>RATHKEALE AND DISTRICT CREDIT UNION LIMITED</t>
  </si>
  <si>
    <t>RATHKEALE</t>
  </si>
  <si>
    <t>RDCLIE21XXX</t>
  </si>
  <si>
    <t>RATHMORE AND DISTRICT CREDIT UNION LIMITED</t>
  </si>
  <si>
    <t>DONAL CASEY PLACE</t>
  </si>
  <si>
    <t>RATHMORE</t>
  </si>
  <si>
    <t>RDRNIE21XXX</t>
  </si>
  <si>
    <t>ROSCOMMON CREDIT UNION LIMITED</t>
  </si>
  <si>
    <t>ABBEY STREET</t>
  </si>
  <si>
    <t>ROSCOMMON</t>
  </si>
  <si>
    <t>RORUIE21XXX</t>
  </si>
  <si>
    <t>ROSCREA CREDIT UNION LIMITED</t>
  </si>
  <si>
    <t>ROSCREA</t>
  </si>
  <si>
    <t>RORNIE21XXX</t>
  </si>
  <si>
    <t>Rowlagh Credit Union Limited</t>
  </si>
  <si>
    <t>Collinstown Road, Clondalkin</t>
  </si>
  <si>
    <t>ROCIIE21XXX</t>
  </si>
  <si>
    <t>RTE CREDIT UNION LIMITED</t>
  </si>
  <si>
    <t>DONNYBROOK</t>
  </si>
  <si>
    <t>RTCUIE21XXX</t>
  </si>
  <si>
    <t>SAINT RAPHAEL'S GARDA CREDIT UNION LIMITED</t>
  </si>
  <si>
    <t>SAINT RAPHAEL'S HOUSE 1-2 FOX AND GEESE, NAAS ROAD</t>
  </si>
  <si>
    <t>SRGCIE21XXX</t>
  </si>
  <si>
    <t>SARSFIELD CREDIT UNION LIMITED</t>
  </si>
  <si>
    <t>GLENTWORTH STREET</t>
  </si>
  <si>
    <t>LIMERICK</t>
  </si>
  <si>
    <t>SADNIE21XXX</t>
  </si>
  <si>
    <t>Savvi Credit Union Limited</t>
  </si>
  <si>
    <t>27/28 HERBERT PLACE</t>
  </si>
  <si>
    <t>PCUEIE21XXX</t>
  </si>
  <si>
    <t>SHEEPHAVEN CREDIT UNION LIMITED</t>
  </si>
  <si>
    <t>MAIN STREET CARRIGART</t>
  </si>
  <si>
    <t>SHCUIE21XXX</t>
  </si>
  <si>
    <t>SHERCOCK CREDIT UNION LIMITED</t>
  </si>
  <si>
    <t>SHERCOCK</t>
  </si>
  <si>
    <t>SHRIIE21XXX</t>
  </si>
  <si>
    <t>SLANE CREDIT UNION LIMITED</t>
  </si>
  <si>
    <t>SLANE</t>
  </si>
  <si>
    <t>SLCNIE21XXX</t>
  </si>
  <si>
    <t>SLIGO CREDIT UNION LIMITED</t>
  </si>
  <si>
    <t>HYDE HOUSE STEPHEN STREET</t>
  </si>
  <si>
    <t>SLIGO</t>
  </si>
  <si>
    <t>SLRUIE21XXX</t>
  </si>
  <si>
    <t>South Dublin Credit Union Limited</t>
  </si>
  <si>
    <t>63-65 LOWER KILMACUD ROAD</t>
  </si>
  <si>
    <t>STILLORGAN</t>
  </si>
  <si>
    <t>STEIIE21XXX</t>
  </si>
  <si>
    <t>St Brigids Credit Union Limited</t>
  </si>
  <si>
    <t>Clara</t>
  </si>
  <si>
    <t>BREIIE21XXX</t>
  </si>
  <si>
    <t>ST JARLATHS CREDIT UNION LIMITED</t>
  </si>
  <si>
    <t>HERMITAGE DUBLIN ROAD</t>
  </si>
  <si>
    <t>TUAM</t>
  </si>
  <si>
    <t>JACIIE21XXX</t>
  </si>
  <si>
    <t>ST JOSEPH'S IRISH AIRPORTS AND AVIATION CREDIT UNION</t>
  </si>
  <si>
    <t>CLOGHRAN HOUSE CORBALLIS WAY DUBLIN AIRPORT</t>
  </si>
  <si>
    <t>JACNIE21XXX</t>
  </si>
  <si>
    <t>ST. AGNES CREDIT UNION LIMITED</t>
  </si>
  <si>
    <t>SAINT AGNES ROAD, CRUMLIN</t>
  </si>
  <si>
    <t>AGCUIE21XXX</t>
  </si>
  <si>
    <t>ST. AILBES CREDIT UNION LIMITED</t>
  </si>
  <si>
    <t>CAHERCONLISH</t>
  </si>
  <si>
    <t>AICUIE21XXX</t>
  </si>
  <si>
    <t>ST. ANTHONY'S AND CLADDAGH CREDIT UNION LIMITED</t>
  </si>
  <si>
    <t>8-9 MAINGUARD STREET</t>
  </si>
  <si>
    <t>GALWAY</t>
  </si>
  <si>
    <t>ACRUIE21XXX</t>
  </si>
  <si>
    <t>ST. CANICE'S KILKENNY CREDIT UNION LIMITED</t>
  </si>
  <si>
    <t>78 HIGH STREET</t>
  </si>
  <si>
    <t>KILKENNY</t>
  </si>
  <si>
    <t>CKCNIE21XXX</t>
  </si>
  <si>
    <t>ST. COLMAN'S (CLAREMORRIS) CREDIT UNION LIMITED</t>
  </si>
  <si>
    <t>CLAREMORRIS</t>
  </si>
  <si>
    <t>CCRNIE21XXX</t>
  </si>
  <si>
    <t>ST. COLMCILLE'S (KELLS) CREDIT UNION LIMITED</t>
  </si>
  <si>
    <t>HEADFORT PLACE</t>
  </si>
  <si>
    <t>KELLS</t>
  </si>
  <si>
    <t>CKCUIE21XXX</t>
  </si>
  <si>
    <t>ST. COLUMBA'S CREDIT UNION LIMITED</t>
  </si>
  <si>
    <t>WALTER MACKEN ROAD, MERVUE</t>
  </si>
  <si>
    <t>CLDOIE21XXX</t>
  </si>
  <si>
    <t>ST. DECLAN'S ASHBOURNE CREDIT UNION LIMITED</t>
  </si>
  <si>
    <t>KILLEGLAND</t>
  </si>
  <si>
    <t>ASHBOURNE</t>
  </si>
  <si>
    <t>DACNIE21XXX</t>
  </si>
  <si>
    <t>ST. DOMINIC CREDIT UNION LIMITED</t>
  </si>
  <si>
    <t>CREDIT UNION HOUSE, SUMMERHILL</t>
  </si>
  <si>
    <t>SUMMERHILL</t>
  </si>
  <si>
    <t>DOROIE21XXX</t>
  </si>
  <si>
    <t>ST. FRANCIS' CREDIT UNION LIMITED</t>
  </si>
  <si>
    <t>FRIARS WALK, CLONROADBEG</t>
  </si>
  <si>
    <t>ENNIS</t>
  </si>
  <si>
    <t>FRCUIE21XXX</t>
  </si>
  <si>
    <t>ST. MICHAEL'S CREDIT UNION LIMITED</t>
  </si>
  <si>
    <t>SKEHARD ROAD</t>
  </si>
  <si>
    <t>MICIIE21XXX</t>
  </si>
  <si>
    <t>ST. PAUL'S GARDA CREDIT UNION LIMITED</t>
  </si>
  <si>
    <t>FLORAVILLE, BOREENMANNA ROAD</t>
  </si>
  <si>
    <t>PGCUIE21XXX</t>
  </si>
  <si>
    <t>SWILLY-MULROY CREDIT UNION LIMITED</t>
  </si>
  <si>
    <t>BRIDGETOWN KERRYKEEL</t>
  </si>
  <si>
    <t>SWCUIE21XXX</t>
  </si>
  <si>
    <t>Synergy Credit Union</t>
  </si>
  <si>
    <t>27-29 PATRICK STREET</t>
  </si>
  <si>
    <t>FERMOY</t>
  </si>
  <si>
    <t>FECNIE21XXX</t>
  </si>
  <si>
    <t>TALLAGHT AND DISTRICT CREDIT UNION LIMITED</t>
  </si>
  <si>
    <t>516 MAIN STREET</t>
  </si>
  <si>
    <t>TALLAGHT</t>
  </si>
  <si>
    <t>TDCOIE21XXX</t>
  </si>
  <si>
    <t>TALLAGHT WEST CREDIT UNION LIMITED</t>
  </si>
  <si>
    <t>FORTUNESTOWN SHOPPING CENTRE TALLAGHT</t>
  </si>
  <si>
    <t>TWCUIE21XXX</t>
  </si>
  <si>
    <t>TEACHERS' UNION OF IRELAND CREDIT UNION LIMITED</t>
  </si>
  <si>
    <t>Number 8, The Exchange, Calmount Park, Ballymount</t>
  </si>
  <si>
    <t>TUIRIE21XXX</t>
  </si>
  <si>
    <t>TEMPLEMORE CREDIT UNION LIMITED</t>
  </si>
  <si>
    <t>TEMPLEMORE</t>
  </si>
  <si>
    <t>TERIIE21XXX</t>
  </si>
  <si>
    <t>THE GOVERNOR AND COMPANY OF THE BANK OF IRELAND</t>
  </si>
  <si>
    <t>40 MESPIL ROAD</t>
  </si>
  <si>
    <t>BOFIIE2DXXX</t>
  </si>
  <si>
    <t>THE LOUGH CREDIT UNION LIMITED</t>
  </si>
  <si>
    <t>100-103 BANDON ROAD</t>
  </si>
  <si>
    <t>LOCIIE21XXX</t>
  </si>
  <si>
    <t>THE ROSSES CREDIT UNION LIMITED</t>
  </si>
  <si>
    <t>MAIN STREET, DUNGLOE, CO. DONEGAL</t>
  </si>
  <si>
    <t>DUNGLOE</t>
  </si>
  <si>
    <t>ROCUIE21XXX</t>
  </si>
  <si>
    <t>THOMASTOWN CREDIT UNION LIMITED</t>
  </si>
  <si>
    <t>THOMASTOWN</t>
  </si>
  <si>
    <t>THCNIE21XXX</t>
  </si>
  <si>
    <t>THURLES CREDIT UNION LIMITED</t>
  </si>
  <si>
    <t>THURLES</t>
  </si>
  <si>
    <t>THCUIE21XXX</t>
  </si>
  <si>
    <t>Tipperary Credit Union Limited</t>
  </si>
  <si>
    <t>Credit Union House Emmet Street</t>
  </si>
  <si>
    <t>Tipperary</t>
  </si>
  <si>
    <t>TICUIE21XXX</t>
  </si>
  <si>
    <t>Tower Credit Union</t>
  </si>
  <si>
    <t>22 Main Street</t>
  </si>
  <si>
    <t>CLONDALKIN</t>
  </si>
  <si>
    <t>CLRIIE21XXX</t>
  </si>
  <si>
    <t>TUBBERCURRY AND DISTRICT CREDIT UNION LIMITED</t>
  </si>
  <si>
    <t>TUBBERCURRY</t>
  </si>
  <si>
    <t>TDCNIE21XXX</t>
  </si>
  <si>
    <t>TULLAMORE CREDIT UNION LIMITED</t>
  </si>
  <si>
    <t>CREDIT UNION HOUSE PATRICK STREET</t>
  </si>
  <si>
    <t>TULLAMORE</t>
  </si>
  <si>
    <t>TURUIE21XXX</t>
  </si>
  <si>
    <t>TULLOW CREDIT UNION LIMITED</t>
  </si>
  <si>
    <t>TULLOW</t>
  </si>
  <si>
    <t>TUCNIE21XXX</t>
  </si>
  <si>
    <t>Ulster Bank Ireland DAC</t>
  </si>
  <si>
    <t>Ulster Bank Group Centre, George's Quay</t>
  </si>
  <si>
    <t>ULSBIE2DXXX</t>
  </si>
  <si>
    <t>UNITY CREDIT UNION LTD</t>
  </si>
  <si>
    <t>47 ATHLUNKARD STREET</t>
  </si>
  <si>
    <t>MPCUIE21XXX</t>
  </si>
  <si>
    <t>Virginia Credit Union Limited</t>
  </si>
  <si>
    <t>Cavan Road</t>
  </si>
  <si>
    <t>Virginia</t>
  </si>
  <si>
    <t>VICNIE21XXX</t>
  </si>
  <si>
    <t>WATERFORD CREDIT UNION LIMITED</t>
  </si>
  <si>
    <t>1 PARNELL STREET</t>
  </si>
  <si>
    <t>WATERFORD</t>
  </si>
  <si>
    <t>WACIIE21XXX</t>
  </si>
  <si>
    <t>WESTPORT CREDIT UNION LIMITED</t>
  </si>
  <si>
    <t>WESTPORT</t>
  </si>
  <si>
    <t>WECIIE21XXX</t>
  </si>
  <si>
    <t>WEXFORD CREDIT UNION LIMITED</t>
  </si>
  <si>
    <t>ANNE STREET</t>
  </si>
  <si>
    <t>WEXFORD</t>
  </si>
  <si>
    <t>WECUIE21XXX</t>
  </si>
  <si>
    <t>YOUGHAL CREDIT UNION LIMITED</t>
  </si>
  <si>
    <t>GRATTAN STREET</t>
  </si>
  <si>
    <t>YOUGHAL</t>
  </si>
  <si>
    <t>YOCUIE21XXX</t>
  </si>
  <si>
    <t>ITALY</t>
  </si>
  <si>
    <t>Admiral Pay IP S.r.l.</t>
  </si>
  <si>
    <t>Via Amsterdam, 125</t>
  </si>
  <si>
    <t>Rome</t>
  </si>
  <si>
    <t>NIPSITR1XXX</t>
  </si>
  <si>
    <t>Aletti e C. Banca di Investimento Mobiliare S.p.A.</t>
  </si>
  <si>
    <t>Via Roncaglia 12</t>
  </si>
  <si>
    <t>Milano</t>
  </si>
  <si>
    <t>ALETITMMXXX</t>
  </si>
  <si>
    <t>ALLIANZ BANK FINANCIAL ADVISORS S.P.A.</t>
  </si>
  <si>
    <t>Piazzale Lodi 3</t>
  </si>
  <si>
    <t>MILANO</t>
  </si>
  <si>
    <t>BKRAITMMXXX</t>
  </si>
  <si>
    <t>Alpen Bank Ag</t>
  </si>
  <si>
    <t>Piazza del Grano 2</t>
  </si>
  <si>
    <t>BOLZANO</t>
  </si>
  <si>
    <t>ALPEIT21XXX</t>
  </si>
  <si>
    <t>ALTO ADIGE BANCA SPA</t>
  </si>
  <si>
    <t>VIA DR. STREITER 31</t>
  </si>
  <si>
    <t>ALOAIT21XXX</t>
  </si>
  <si>
    <t>ARTIGIANCASSA SPA</t>
  </si>
  <si>
    <t>Via Crescenzo del Monte 25</t>
  </si>
  <si>
    <t>ARTCITR1XXX</t>
  </si>
  <si>
    <t>A-Tono Payment Institute</t>
  </si>
  <si>
    <t>Corso Buenos Aires, 77</t>
  </si>
  <si>
    <t>Milan</t>
  </si>
  <si>
    <t>ATPIITM1XXX</t>
  </si>
  <si>
    <t>B.C.C. DI ALTOFONTE E CACCAMO</t>
  </si>
  <si>
    <t>PIAZZA FALCONE BORSELLINO 26</t>
  </si>
  <si>
    <t>ALTOFONTE</t>
  </si>
  <si>
    <t>ICRAITRR9H0</t>
  </si>
  <si>
    <t>B.C.C. TURRIACO S.C.</t>
  </si>
  <si>
    <t>VIA ROMA, 01</t>
  </si>
  <si>
    <t>TURRIACO</t>
  </si>
  <si>
    <t>CCRTIT2TTUR</t>
  </si>
  <si>
    <t>Banca  Sviluppo S.p.A.</t>
  </si>
  <si>
    <t>Via Lucrezia Romana 41/47</t>
  </si>
  <si>
    <t>ROMA</t>
  </si>
  <si>
    <t>SVIUITRRXXX</t>
  </si>
  <si>
    <t>BANCA 5 SPA</t>
  </si>
  <si>
    <t>via Giovanni Bensi 11</t>
  </si>
  <si>
    <t>ITBBITMMXXX</t>
  </si>
  <si>
    <t>Banca Adria Colli Euganei Credito Cooperativo Societa Cooperativa</t>
  </si>
  <si>
    <t>Corso Mazzini nr. 60</t>
  </si>
  <si>
    <t>Adria</t>
  </si>
  <si>
    <t>CCRTIT2T97A</t>
  </si>
  <si>
    <t>Banca Agricola Popolare di Ragusa</t>
  </si>
  <si>
    <t>Viale Europa 65</t>
  </si>
  <si>
    <t>RAGUSA</t>
  </si>
  <si>
    <t>POPRIT3RXXX</t>
  </si>
  <si>
    <t>BANCA AKROS SPA</t>
  </si>
  <si>
    <t>VIALE EGINARDO 29</t>
  </si>
  <si>
    <t>AKROITMMXXX</t>
  </si>
  <si>
    <t>Banca Albertini</t>
  </si>
  <si>
    <t>VIA BORGONUOVO, 14</t>
  </si>
  <si>
    <t>ALSSITM2XXX</t>
  </si>
  <si>
    <t>BANCA ALPI MARITTIME - CRED.COOP. CARRU'</t>
  </si>
  <si>
    <t>VIA STAZIONE 10</t>
  </si>
  <si>
    <t>CARRU'</t>
  </si>
  <si>
    <t>ICRAITRRCI0</t>
  </si>
  <si>
    <t>Banca Alta Toscana Credito Cooperativo SC</t>
  </si>
  <si>
    <t>Via Quattro Novembre, 108</t>
  </si>
  <si>
    <t>Quarrata</t>
  </si>
  <si>
    <t>ICRAITRRPM0</t>
  </si>
  <si>
    <t>Banca Alto Vicentino Credito Cooperativo di Schio e Pedemonte Societa Cooperativa</t>
  </si>
  <si>
    <t>Via Pista dei Veneti 14</t>
  </si>
  <si>
    <t>Schio (VI)</t>
  </si>
  <si>
    <t>CCRTIT2TF01</t>
  </si>
  <si>
    <t>BANCA CAMBIANO 1884 SPA</t>
  </si>
  <si>
    <t>Viale Antonio Gramsci, 34</t>
  </si>
  <si>
    <t>Firenze</t>
  </si>
  <si>
    <t>CRACIT33XXX</t>
  </si>
  <si>
    <t>Banca CAPASSO ANTONIO S.p.A.</t>
  </si>
  <si>
    <t>Piazza Termini, 1</t>
  </si>
  <si>
    <t>Alife</t>
  </si>
  <si>
    <t>CAOTIT31XXX</t>
  </si>
  <si>
    <t>BANCA CARIGE SPA</t>
  </si>
  <si>
    <t>VIA CASSA DI RISPARMIO 15</t>
  </si>
  <si>
    <t>GENOVA</t>
  </si>
  <si>
    <t>CRGEITGGXXX</t>
  </si>
  <si>
    <t>BANCA CASSA DI RISPARMIO DI SAVIGLIANO S.p.A.</t>
  </si>
  <si>
    <t>Piazza del Popolo n. 15</t>
  </si>
  <si>
    <t>SAVIGLIANO</t>
  </si>
  <si>
    <t>SARCIT2SXXX</t>
  </si>
  <si>
    <t>BANCA CENTRO - CC TOSCANA - UMBRIA</t>
  </si>
  <si>
    <t>VIA DEL CROCINO 2</t>
  </si>
  <si>
    <t>SOVICILLE</t>
  </si>
  <si>
    <t>ICRAITRRTV0</t>
  </si>
  <si>
    <t>Banca Centro Emilia - Credito Cooperativo</t>
  </si>
  <si>
    <t>Via Statale, 39</t>
  </si>
  <si>
    <t>Corporeno (FE)</t>
  </si>
  <si>
    <t>CCRTIT2TBCE</t>
  </si>
  <si>
    <t>Banca Centro Lazio Credito Cooperativo Societa Cooperativa</t>
  </si>
  <si>
    <t>VIALE DELLA VITTORIA, 21</t>
  </si>
  <si>
    <t>PALESTRINA</t>
  </si>
  <si>
    <t>CCRTIT2TBCL</t>
  </si>
  <si>
    <t>BANCA CENTROPADANA CREDITO COOPERATIVO</t>
  </si>
  <si>
    <t>CORSO ROMA N.100</t>
  </si>
  <si>
    <t>LODI</t>
  </si>
  <si>
    <t>ICRAITRR900</t>
  </si>
  <si>
    <t>BANCA CESARE PONTI SPA</t>
  </si>
  <si>
    <t>PIAZZA DUOMO 19</t>
  </si>
  <si>
    <t>BCEPITMMXXX</t>
  </si>
  <si>
    <t>Banca Consulia S.p.A.</t>
  </si>
  <si>
    <t>Corso Monforte, 52</t>
  </si>
  <si>
    <t>INPIITM1XXX</t>
  </si>
  <si>
    <t>Banca Credito Coop.Borghetto Lodigiano</t>
  </si>
  <si>
    <t>VIA CAVOUR 2/A</t>
  </si>
  <si>
    <t>Borghetto Lodigiano</t>
  </si>
  <si>
    <t>ICRAITRR0U0</t>
  </si>
  <si>
    <t>Banca Cremasca e Mantovana - Credito Cooperativo Societa Cooperativa</t>
  </si>
  <si>
    <t>PIAZZA GARIBALDI, 29</t>
  </si>
  <si>
    <t>CREMA (CR)</t>
  </si>
  <si>
    <t>ICRAITRRTW0</t>
  </si>
  <si>
    <t>Banca dei Sibillini Credito Cooperativo di Casavecchia sc</t>
  </si>
  <si>
    <t>Via D. Alighieri,2</t>
  </si>
  <si>
    <t>Pieve Torina</t>
  </si>
  <si>
    <t>ICRAITRRCO0</t>
  </si>
  <si>
    <t>Banca del Catanzarese CC</t>
  </si>
  <si>
    <t>VIA SAN FRANCESCO DI PAOLA SNC</t>
  </si>
  <si>
    <t>MARCELLINARA</t>
  </si>
  <si>
    <t>ICRAITRRUB0</t>
  </si>
  <si>
    <t>Banca del Cilento di Sassano e Vallo di Diano e della Lucania Credito Cooperativo - Soc. Coop. per Azioni</t>
  </si>
  <si>
    <t>VIA A. R. PASSARO SNC</t>
  </si>
  <si>
    <t>VALLO DELLA LUCANIA</t>
  </si>
  <si>
    <t>ICRAITRR4A0</t>
  </si>
  <si>
    <t>BANCA DEL FUCINO</t>
  </si>
  <si>
    <t>VIA TOMACELLI, 139</t>
  </si>
  <si>
    <t>BAFUITRRXXX</t>
  </si>
  <si>
    <t>BANCA DEL GRAN SASSO D'ITALIA - BANCA DI CREDITO COOPERATIVO</t>
  </si>
  <si>
    <t>Via dell Industria 3</t>
  </si>
  <si>
    <t>Pineto</t>
  </si>
  <si>
    <t>CCRTIT2TGSI</t>
  </si>
  <si>
    <t>BANCA DEL MEZZOGIORNO - MEDIOCREDITO CENTRALE</t>
  </si>
  <si>
    <t>VIALE AMERICA 351</t>
  </si>
  <si>
    <t>MCENITRRXXX</t>
  </si>
  <si>
    <t>BANCA DEL MONTE DI LUCCA SPA</t>
  </si>
  <si>
    <t>PIAZZA S. MARTINO 4</t>
  </si>
  <si>
    <t>LUCCA</t>
  </si>
  <si>
    <t>BMLUIT3LXXX</t>
  </si>
  <si>
    <t>Banca del Piceno Credito Cooperativo societÃ  cooperative</t>
  </si>
  <si>
    <t>Via Marziale 36</t>
  </si>
  <si>
    <t>Acquaviva Picena (AP)</t>
  </si>
  <si>
    <t>ICRAITRRD60</t>
  </si>
  <si>
    <t>BANCA DEL PIEMONTE</t>
  </si>
  <si>
    <t>VIA CERNAIA, 7</t>
  </si>
  <si>
    <t>TORINO</t>
  </si>
  <si>
    <t>BDCPITTTXXX</t>
  </si>
  <si>
    <t>BANCA DEL SUD S.P.A.</t>
  </si>
  <si>
    <t>Via Calabritto, 20</t>
  </si>
  <si>
    <t>NAPOLI</t>
  </si>
  <si>
    <t>SUDNITN1XXX</t>
  </si>
  <si>
    <t>BANCA DEL TERRITORIO LOMBARDO CREDITO COOPERATIVO SOC. COOP.</t>
  </si>
  <si>
    <t>VIA SOSTEGNO, 58</t>
  </si>
  <si>
    <t>Brescia</t>
  </si>
  <si>
    <t>CCRTIT2TBTL</t>
  </si>
  <si>
    <t>Banca del Valdarno - Credito Cooperativo</t>
  </si>
  <si>
    <t>Piazza della LibertÃ , 26</t>
  </si>
  <si>
    <t>SAN GIOVANNI VALDARNO (AR)</t>
  </si>
  <si>
    <t>ICRAITRRMJ0</t>
  </si>
  <si>
    <t>Banca del Veneto Centrale - credito cooperativo - soc. coop.</t>
  </si>
  <si>
    <t>12, VIA PONTE DI COSTOZZA</t>
  </si>
  <si>
    <t>LONGARE</t>
  </si>
  <si>
    <t>CCRTIT2TBCV</t>
  </si>
  <si>
    <t>BANCA DELLA MARCA - CREDITO COOPERATIVO - SOCIETA' COOPERATIVA</t>
  </si>
  <si>
    <t>VIA GARIBALDI, 46</t>
  </si>
  <si>
    <t>ORSAGO (TV)</t>
  </si>
  <si>
    <t>ICRAITRRU40</t>
  </si>
  <si>
    <t>BANCA DELLA NUOVA TERRA S.P.A.</t>
  </si>
  <si>
    <t>VIA CECHOV 50/2</t>
  </si>
  <si>
    <t>BTERITM1XXX</t>
  </si>
  <si>
    <t>Banca della Valsassina Cred.Coop.Soc.Coop</t>
  </si>
  <si>
    <t>Via XXV Aprile, 16/18</t>
  </si>
  <si>
    <t>Cremeno</t>
  </si>
  <si>
    <t>ICRAITRREB0</t>
  </si>
  <si>
    <t>BANCA DELL'ALTA MURGIA CREDITO COOPERATIVO</t>
  </si>
  <si>
    <t>PIAZZA ZANARDELLI 16</t>
  </si>
  <si>
    <t>ALTAMURA</t>
  </si>
  <si>
    <t>CCRTIT2TMUR</t>
  </si>
  <si>
    <t>Banca delle Terre Venete</t>
  </si>
  <si>
    <t>PIAZZA DEL MERCATO N.20</t>
  </si>
  <si>
    <t>BRENDOLA (VICENZA)</t>
  </si>
  <si>
    <t>ICRAITRRB30</t>
  </si>
  <si>
    <t>Banca dell'Elba Credito Cooperativo</t>
  </si>
  <si>
    <t>Calata Italia 26</t>
  </si>
  <si>
    <t>Portoferraio</t>
  </si>
  <si>
    <t>ICRAITRRT40</t>
  </si>
  <si>
    <t>Banca di Ancona e Falconara Marittima Credito Cooperativo â€“ societÃ  cooperativa</t>
  </si>
  <si>
    <t>Via dellâ€™Agricoltura 1</t>
  </si>
  <si>
    <t>Ancona</t>
  </si>
  <si>
    <t>ICRAITRR2E0</t>
  </si>
  <si>
    <t>BANCA DI ANDRIA DI CREDITO COOPERATIVO</t>
  </si>
  <si>
    <t>VIALE DON LUIGI STURZO 9/11/13</t>
  </si>
  <si>
    <t>ANDRIA</t>
  </si>
  <si>
    <t>ICRAITRRUL0</t>
  </si>
  <si>
    <t>BANCA DI ANGHIARI E STIA CREDITO COOPERATIVO S.C.</t>
  </si>
  <si>
    <t>VIA MAZZINI 17</t>
  </si>
  <si>
    <t>ANGHIARI (AR)</t>
  </si>
  <si>
    <t>ICRAITRR9L0</t>
  </si>
  <si>
    <t>BANCA DI BOLOGNA Credito Cooperativo Societa Cooperativa</t>
  </si>
  <si>
    <t>PIAZZA GALVANI 4</t>
  </si>
  <si>
    <t>BOLOGNA</t>
  </si>
  <si>
    <t>CCRTIT2TBDB</t>
  </si>
  <si>
    <t>Banca di Caraglio del Cuneese e della Riviera dei Fiori - Credito Cooperativo</t>
  </si>
  <si>
    <t>PIAZZA DELLA COOPERAZIONE, 1</t>
  </si>
  <si>
    <t>Caraglio</t>
  </si>
  <si>
    <t>CCRTIT2TCAR</t>
  </si>
  <si>
    <t>BANCA DI CREDITO COOP.DI PRATOLA PELIGNA SOOC.COOP.</t>
  </si>
  <si>
    <t>Via Gramsci 136</t>
  </si>
  <si>
    <t>Pratola Peligna</t>
  </si>
  <si>
    <t>ICRAITRRKR0</t>
  </si>
  <si>
    <t>BANCA DI CREDITO COOPERATIVO  "della Valle del Fitalia" di Longi"</t>
  </si>
  <si>
    <t>Via Francesco Cottone, 16</t>
  </si>
  <si>
    <t>LONGI</t>
  </si>
  <si>
    <t>ICRAITRRPD0</t>
  </si>
  <si>
    <t>BANCA DI CREDITO COOPERATIVO "G. TONIOLO DI SAN CATALDO"</t>
  </si>
  <si>
    <t>CORSO VITTORIO EMANUELE, 171</t>
  </si>
  <si>
    <t>SAN CATALDO</t>
  </si>
  <si>
    <t>ICRAITRRQG0</t>
  </si>
  <si>
    <t>BANCA DI CREDITO COOPERATIVO BERGAMASCA E OROBICA S.C.</t>
  </si>
  <si>
    <t>PIAZZA AGLIARDI 1</t>
  </si>
  <si>
    <t>COLOGNO AL SERIO</t>
  </si>
  <si>
    <t>ICRAITRRQ40</t>
  </si>
  <si>
    <t>BANCA DI CREDITO COOPERATIVO BERGAMO E VALLI</t>
  </si>
  <si>
    <t>1, VIA 1 MAGGIO</t>
  </si>
  <si>
    <t>SORISOLE</t>
  </si>
  <si>
    <t>ICRAITRRO50</t>
  </si>
  <si>
    <t>Banca di Credito Cooperativo Brianza e Laghi</t>
  </si>
  <si>
    <t>Via IV Novembre 549</t>
  </si>
  <si>
    <t>Alzate Brianza</t>
  </si>
  <si>
    <t>ICRAITRR950</t>
  </si>
  <si>
    <t>Banca di Credito Cooperativo Campania Centro - Cassa Rurale e Artigiana</t>
  </si>
  <si>
    <t>Piazza Antonio De Curtis, 1</t>
  </si>
  <si>
    <t>BATTIPAGLIA</t>
  </si>
  <si>
    <t>ICRAITRRAI0</t>
  </si>
  <si>
    <t>Banca di Credito Cooperativo degli Ulivi Terra di Bari s.c.</t>
  </si>
  <si>
    <t>C.so Garibaldi 49/51</t>
  </si>
  <si>
    <t>Palo del Colle</t>
  </si>
  <si>
    <t>ICRAITRRRG0</t>
  </si>
  <si>
    <t>Banca di Credito Cooperativo dei Castelli e degli Iblei</t>
  </si>
  <si>
    <t>V.le della Repubblica, 4</t>
  </si>
  <si>
    <t>Mazzarino</t>
  </si>
  <si>
    <t>CCRTIT2TIBL</t>
  </si>
  <si>
    <t>BANCA DI CREDITO COOPERATIVO DEI CASTELLI ROMANI DEL TUSCOLO</t>
  </si>
  <si>
    <t>VIA DELLA ROCCA, 18</t>
  </si>
  <si>
    <t>ROCCA PRIORA</t>
  </si>
  <si>
    <t>CCRTIT2TCRT</t>
  </si>
  <si>
    <t>Banca di Credito Cooperativo dei Colli Albani - Societa Cooperativa</t>
  </si>
  <si>
    <t>VIA SEBASTIANO SILVESTRI N.113</t>
  </si>
  <si>
    <t>GENZANO DI ROMA (RM)</t>
  </si>
  <si>
    <t>ICRAITRRQF0</t>
  </si>
  <si>
    <t>BANCA DI CREDITO COOPERATIVO DEL BASSO SEBINO</t>
  </si>
  <si>
    <t>VIA CALEPIO N. 8</t>
  </si>
  <si>
    <t>CAPRIOLO</t>
  </si>
  <si>
    <t>ICRAITRRC50</t>
  </si>
  <si>
    <t>Banca di Credito Cooperativo del Circeo e Privernate Soc. Coop.</t>
  </si>
  <si>
    <t>Via Torino, 5</t>
  </si>
  <si>
    <t>Sabaudia (LT)</t>
  </si>
  <si>
    <t>CCRTIT2TCIR</t>
  </si>
  <si>
    <t>BANCA DI CREDITO COOPERATIVO DEL METAURO</t>
  </si>
  <si>
    <t>Via Giacomo Matteotti n. 4</t>
  </si>
  <si>
    <t>ORCIANO DI PESARO</t>
  </si>
  <si>
    <t>ICRAITRRJG0</t>
  </si>
  <si>
    <t>Banca di Credito Cooperativo del Velino (Comune di Posta Provincia di Rieti)</t>
  </si>
  <si>
    <t>VIA BACUGNO, 12 A</t>
  </si>
  <si>
    <t>RIETI</t>
  </si>
  <si>
    <t>CCRTIT2TVEL</t>
  </si>
  <si>
    <t>Banca di Credito Cooperativo dell Oglio e del Serio</t>
  </si>
  <si>
    <t>VIA PAPA GIOVANNI XXIII 51</t>
  </si>
  <si>
    <t>Calcio</t>
  </si>
  <si>
    <t>ICRAITRREA0</t>
  </si>
  <si>
    <t>Banca di Credito Cooperativo della Romagna Occidentale</t>
  </si>
  <si>
    <t>Piazza Fanti, 17</t>
  </si>
  <si>
    <t>CASTEL BOLOGNESE (RA)</t>
  </si>
  <si>
    <t>CCRTIT2TROC</t>
  </si>
  <si>
    <t>BANCA DI CREDITO COOPERATIVO DELLA VALLE DEL TRIGNO</t>
  </si>
  <si>
    <t>Via Duca degli Abruzzi, 103</t>
  </si>
  <si>
    <t>San Salvo (CH)</t>
  </si>
  <si>
    <t>ICRAITRR59Z</t>
  </si>
  <si>
    <t>Banca di Credito Cooperativo dell'Adriatico Teramano</t>
  </si>
  <si>
    <t>CORSO ELIO ADRIANO 1/3</t>
  </si>
  <si>
    <t>ATRI</t>
  </si>
  <si>
    <t>ICRAITRRU60</t>
  </si>
  <si>
    <t>BANCA DI CREDITO COOPERATIVO DELL'ALTO TIRRENO DELLA CALABRIA</t>
  </si>
  <si>
    <t>VIA ROMA, 153</t>
  </si>
  <si>
    <t>VERBICARO</t>
  </si>
  <si>
    <t>CCRTIT2TATC</t>
  </si>
  <si>
    <t>BANCA DI CREDITO COOPERATIVO DI  FANO SOC. COOP.</t>
  </si>
  <si>
    <t>VIA FLAMINIA, 346</t>
  </si>
  <si>
    <t>FANO (PU)</t>
  </si>
  <si>
    <t>ICRAITRREF0</t>
  </si>
  <si>
    <t>Banca di Credito Cooperativo di Alba Langhe Roero e del Canavese Societa Cooperativa</t>
  </si>
  <si>
    <t>VIA CAVOUR N.4</t>
  </si>
  <si>
    <t>Alba (CN)</t>
  </si>
  <si>
    <t>ICRAITRREQ0</t>
  </si>
  <si>
    <t>Banca di Credito Cooperativo di Alberobello e Sammichele di Bari</t>
  </si>
  <si>
    <t>Viale Bari, 10</t>
  </si>
  <si>
    <t>ALBEROBELLO (BA)</t>
  </si>
  <si>
    <t>CCRTIT2TALB</t>
  </si>
  <si>
    <t>Banca di Credito Cooperativo di Anagni</t>
  </si>
  <si>
    <t>Piazza G. Marconi, 17</t>
  </si>
  <si>
    <t>Anagni</t>
  </si>
  <si>
    <t>CCRTIT2TN00</t>
  </si>
  <si>
    <t>BANCA DI CREDITO COOPERATIVO DI AQUARA</t>
  </si>
  <si>
    <t>VIA G.- GARIBALDI,5</t>
  </si>
  <si>
    <t>AQUARA</t>
  </si>
  <si>
    <t>CCRTIT2TAQU</t>
  </si>
  <si>
    <t>Banca di Credito Cooperativo di Arborea</t>
  </si>
  <si>
    <t>Via Porcella, 6</t>
  </si>
  <si>
    <t>ARBOREA</t>
  </si>
  <si>
    <t>ICRAITRRA20</t>
  </si>
  <si>
    <t>Banca di Credito Cooperativo di Bari</t>
  </si>
  <si>
    <t>VIA VITO NICOLA DE NICOLO' 52</t>
  </si>
  <si>
    <t>BARI</t>
  </si>
  <si>
    <t>ICRAITRRS40</t>
  </si>
  <si>
    <t>BANCA DI CREDITO COOPERATIVO DI BARLASSINA (Milano) SocietÃ  Cooperativa</t>
  </si>
  <si>
    <t>Via C. Colombo, 1/3</t>
  </si>
  <si>
    <t>BARLASSINA (MI)</t>
  </si>
  <si>
    <t>CCRTIT2TBAR</t>
  </si>
  <si>
    <t>BANCA DI CREDITO COOPERATIVO DI BASCIANO SOCIETA COOPERATIVA</t>
  </si>
  <si>
    <t>VIA SALARA NR. 33</t>
  </si>
  <si>
    <t>BASCIANO</t>
  </si>
  <si>
    <t>ICRAITRR450</t>
  </si>
  <si>
    <t>BANCA DI CREDITO COOPERATIVO DI BELLEGRA SOCIETA' COOPERATIVA</t>
  </si>
  <si>
    <t>VIA ROMA 37</t>
  </si>
  <si>
    <t>BELLEGRA</t>
  </si>
  <si>
    <t>ICRAITRRAL0</t>
  </si>
  <si>
    <t>BANCA DI CREDITO COOPERATIVO DI BUCCINO E DEI COMUNI CILENTANI</t>
  </si>
  <si>
    <t>VIA S.PIO X 30/32</t>
  </si>
  <si>
    <t>Agropoli</t>
  </si>
  <si>
    <t>ICRAITRRTM0</t>
  </si>
  <si>
    <t>Banca di Credito Cooperativo di Busto Garolfo e Buguggiate</t>
  </si>
  <si>
    <t>Via Manzoni, 50</t>
  </si>
  <si>
    <t>BUSTOGAROLFO</t>
  </si>
  <si>
    <t>ICRAITRRB80</t>
  </si>
  <si>
    <t>Banca di Credito Cooperativo di Cagliari</t>
  </si>
  <si>
    <t>VIA FRANCESCO CIUSA 52</t>
  </si>
  <si>
    <t>CAGLIARI</t>
  </si>
  <si>
    <t>ICRAITRRUG0</t>
  </si>
  <si>
    <t>BANCA DI CREDITO COOPERATIVO DI CARATE BRIANZA SOCIETA' COOPERATIVA</t>
  </si>
  <si>
    <t>VIA F. CUSANI, 6</t>
  </si>
  <si>
    <t>CARATE BRIANZA</t>
  </si>
  <si>
    <t>CRCBIT22XXX</t>
  </si>
  <si>
    <t>BANCA DI CREDITO COOPERATIVO DI CASALGRASSO E SANT'ALBANO STURA</t>
  </si>
  <si>
    <t>VIA VALLAURI 24</t>
  </si>
  <si>
    <t>SANT'ALBANO STURA</t>
  </si>
  <si>
    <t>CCRTIT2TCSS</t>
  </si>
  <si>
    <t>Banca di Credito Cooperativo di Cassano delle Murge e Tolve s.c.</t>
  </si>
  <si>
    <t>VIA BITETTO, 2</t>
  </si>
  <si>
    <t>Cassano delle Murge</t>
  </si>
  <si>
    <t>CCRTIT2TCSM</t>
  </si>
  <si>
    <t>BANCA DI CREDITO COOPERATIVO DI CASTAGNETO CARDUCCI S.C.P.A.</t>
  </si>
  <si>
    <t>Via vittorio emanuele 44</t>
  </si>
  <si>
    <t>CASTAGNETO CARDUCCI</t>
  </si>
  <si>
    <t>CCRTIT2TCAS</t>
  </si>
  <si>
    <t>Banca di Credito Cooperativo di Cherasco</t>
  </si>
  <si>
    <t>via Bra n.15</t>
  </si>
  <si>
    <t>Roreto</t>
  </si>
  <si>
    <t>CCRTIT2TCHE</t>
  </si>
  <si>
    <t>Banca di Credito Cooperativo di Cittanova</t>
  </si>
  <si>
    <t>Via T. Campanella,1</t>
  </si>
  <si>
    <t>CITTANOVA</t>
  </si>
  <si>
    <t>ICRAITRRDO0</t>
  </si>
  <si>
    <t>BANCA DI CREDITO COOPERATIVO DI CONVERSANO</t>
  </si>
  <si>
    <t>VIA ROSSELLI 78</t>
  </si>
  <si>
    <t>CONVERSANO (BA)</t>
  </si>
  <si>
    <t>CCRTIT2TT00</t>
  </si>
  <si>
    <t>BANCA DI CREDITO COOPERATIVO DI FILOTTRANO SOCIETA' COOPERATIVA</t>
  </si>
  <si>
    <t>PIAZZA GARIBALDI 26</t>
  </si>
  <si>
    <t>FILOTTRANO</t>
  </si>
  <si>
    <t>ICRAITRRF90</t>
  </si>
  <si>
    <t>banca di credito cooperativo di gambatesa</t>
  </si>
  <si>
    <t>via naz.appula n 29</t>
  </si>
  <si>
    <t>gambatesa</t>
  </si>
  <si>
    <t>ICRAITRRFW0</t>
  </si>
  <si>
    <t>Banca di Credito Cooperativo di Gaudiano di Lavello Soc.Coop.</t>
  </si>
  <si>
    <t>Via Roma n.81/83</t>
  </si>
  <si>
    <t>Lavello</t>
  </si>
  <si>
    <t>ICRAITRRFE0</t>
  </si>
  <si>
    <t>BANCA DI CREDITO COOPERATIVO DI LAURENZANA E NOVA SIRI S.C.R.L</t>
  </si>
  <si>
    <t>VIA S.S.92 N.50</t>
  </si>
  <si>
    <t>LAURENZANA</t>
  </si>
  <si>
    <t>ICRAITRRGL0</t>
  </si>
  <si>
    <t>BANCA DI CREDITO COOPERATIVO DI LEVERANO</t>
  </si>
  <si>
    <t>PIAZZA ROMA 1</t>
  </si>
  <si>
    <t>LEVERANO</t>
  </si>
  <si>
    <t>ICRAITRRGR0</t>
  </si>
  <si>
    <t>Banca di Credito Cooperativo di Lezzeno (Como)</t>
  </si>
  <si>
    <t>Frazione Rozzo, 3</t>
  </si>
  <si>
    <t>LEZZENO</t>
  </si>
  <si>
    <t>ICRAITRRH60</t>
  </si>
  <si>
    <t>BANCA DI CREDITO COOPERATIVO DI LOCOROTONDO</t>
  </si>
  <si>
    <t>PIAZZA MARCONI, 28</t>
  </si>
  <si>
    <t>LOCOROTONDO</t>
  </si>
  <si>
    <t>CCRTIT2TLND</t>
  </si>
  <si>
    <t>BANCA DI CREDITO COOPERATIVO DI MARINA DI GINOSA</t>
  </si>
  <si>
    <t>VIALE JONIO S.N.</t>
  </si>
  <si>
    <t>MARINA DI GINOSA</t>
  </si>
  <si>
    <t>ICRAITRRJ40</t>
  </si>
  <si>
    <t>Banca di Credito Cooperativo di Massafra S.C.</t>
  </si>
  <si>
    <t>Via Giuseppe Mazzini, 65</t>
  </si>
  <si>
    <t>Massafra</t>
  </si>
  <si>
    <t>ICRAITRRUE0</t>
  </si>
  <si>
    <t>Banca di Credito Cooperativo di Milano - Societa Cooperativa</t>
  </si>
  <si>
    <t>VIA DE GASPERI 11</t>
  </si>
  <si>
    <t>CARUGATE</t>
  </si>
  <si>
    <t>ICRAITRRCL0</t>
  </si>
  <si>
    <t>Banca di Credito Cooperativo di Monopoli</t>
  </si>
  <si>
    <t>Via Lepanto 1/c</t>
  </si>
  <si>
    <t>Monopoli</t>
  </si>
  <si>
    <t>CCRTIT2TMON</t>
  </si>
  <si>
    <t>Banca di Credito Cooperativo di Montepaone</t>
  </si>
  <si>
    <t>Via Padre Pio, 27</t>
  </si>
  <si>
    <t>Montepaone</t>
  </si>
  <si>
    <t>ICRAITRR3I0</t>
  </si>
  <si>
    <t>BANCA DI CREDITO COOPERATIVO DI MOZZANICA</t>
  </si>
  <si>
    <t>Via Umberto I, 10</t>
  </si>
  <si>
    <t>MOZZANICA</t>
  </si>
  <si>
    <t>ICRAITRRIV0</t>
  </si>
  <si>
    <t>Banca di Credito Cooperativo di Napoli</t>
  </si>
  <si>
    <t>V.MIGUEL CERVANTES DE SAAVEDRA</t>
  </si>
  <si>
    <t>ICRAITRRUU0</t>
  </si>
  <si>
    <t>Banca di Credito Cooperativo di Nettuno S.C.</t>
  </si>
  <si>
    <t>Via Giacomo Matteotti, 5</t>
  </si>
  <si>
    <t>Nettuno</t>
  </si>
  <si>
    <t>ICRAITRRJ90</t>
  </si>
  <si>
    <t>Banca di Credito Cooperativo di Oppido Lucano e Ripacandida (Provincia di Potenza)</t>
  </si>
  <si>
    <t>Via Roma 65</t>
  </si>
  <si>
    <t>OPPIDO LUCANO</t>
  </si>
  <si>
    <t>ICRAITRRJO0</t>
  </si>
  <si>
    <t>BANCA DI CREDITO COOPERATIVO DI OSTRA E MORRO D'ALBA S.C.</t>
  </si>
  <si>
    <t>VIA MAZZINI, 93</t>
  </si>
  <si>
    <t>OSTRA</t>
  </si>
  <si>
    <t>ICRAITRRJK0</t>
  </si>
  <si>
    <t>Banca di Credito Cooperativo di Ostra Vetere</t>
  </si>
  <si>
    <t>Via Marconi, 29</t>
  </si>
  <si>
    <t>OSTRA VETERE</t>
  </si>
  <si>
    <t>ICRAITRRJL0</t>
  </si>
  <si>
    <t>BANCA DI CREDITO COOPERATIVO DI OSTUNI</t>
  </si>
  <si>
    <t>LARGO MONS.I.PIGNATELLI 2</t>
  </si>
  <si>
    <t>OSTUNI (BR)</t>
  </si>
  <si>
    <t>ICRAITRRJM0</t>
  </si>
  <si>
    <t>Banca di Credito Cooperativo di Pergola e Corinaldo SocietÃ  Cooperativa</t>
  </si>
  <si>
    <t>Viale Martiri della LibertÃ  46/B</t>
  </si>
  <si>
    <t>Pergola</t>
  </si>
  <si>
    <t>ICRAITRRKB0</t>
  </si>
  <si>
    <t>BANCA DI CREDITO COOPERATIVO DI PIANFEI E ROCCA DE' BALDI S.C.R.L.</t>
  </si>
  <si>
    <t>Via Villanova, 29</t>
  </si>
  <si>
    <t>PIANFEI</t>
  </si>
  <si>
    <t>CCRTIT2TPIA</t>
  </si>
  <si>
    <t>BANCA DI CREDITO COOPERATIVO DI PONTASSIEVE</t>
  </si>
  <si>
    <t>VIA VITTORIO VENETO 9</t>
  </si>
  <si>
    <t>PONTASSIEVE</t>
  </si>
  <si>
    <t>ICRAITRRKG0</t>
  </si>
  <si>
    <t>BANCA DI CREDITO COOPERATIVO DI PUTIGNANO</t>
  </si>
  <si>
    <t>VIA MARGHERITA DI SAVOIA N. 13</t>
  </si>
  <si>
    <t>PUTIGNANO</t>
  </si>
  <si>
    <t>ICRAITRRUX0</t>
  </si>
  <si>
    <t>Banca di Credito Cooperativo di Roma</t>
  </si>
  <si>
    <t>Via Sardegna 129</t>
  </si>
  <si>
    <t>Roma</t>
  </si>
  <si>
    <t>ROMAITRRXXX</t>
  </si>
  <si>
    <t>Banca di Credito Cooperativo di San Giovanni Rotondo</t>
  </si>
  <si>
    <t>Viale Aldo Moro 9</t>
  </si>
  <si>
    <t>SAN GIOVANNI ROTONDO</t>
  </si>
  <si>
    <t>CCRTIT2TSGR</t>
  </si>
  <si>
    <t>Banca di Credito Cooperativo di San Marzano di San Giuseppe - Taranto</t>
  </si>
  <si>
    <t>Via V. Emanuele III, 190/a 74020 San Marzano di San Giuseppe (TA)</t>
  </si>
  <si>
    <t>San Marzano di San Giuseppe</t>
  </si>
  <si>
    <t>CCRTIT2TSMZ</t>
  </si>
  <si>
    <t>Banca di Credito Cooperativo di Santeramo in Colle (BA) SocietÃ  Cooperativa</t>
  </si>
  <si>
    <t>PTTA DOTTOR ORLANDO LEONE 2</t>
  </si>
  <si>
    <t>SANTERAMO IN COLLE (BA)</t>
  </si>
  <si>
    <t>ICRAITRRNG0</t>
  </si>
  <si>
    <t>Banca di Credito Cooperativo di Sarsina - SocietÃ  Cooperativa</t>
  </si>
  <si>
    <t>Via Roma 18/20</t>
  </si>
  <si>
    <t>Sarsina</t>
  </si>
  <si>
    <t>CCRTIT2TSAR</t>
  </si>
  <si>
    <t>BANCA DI CREDITO COOPERATIVO DI SCAFATI E CETARA S.C.R.L.</t>
  </si>
  <si>
    <t>Via P. Melchiade, 47</t>
  </si>
  <si>
    <t>SCAFATI</t>
  </si>
  <si>
    <t>ICRAITRRNR0</t>
  </si>
  <si>
    <t>BANCA DI CREDITO COOPERATIVO DI STARANZANO E VILLESSE</t>
  </si>
  <si>
    <t>PIAZZA DELLA REPUBBLICA, 9</t>
  </si>
  <si>
    <t>STARANZANO</t>
  </si>
  <si>
    <t>ICRAITRROD0</t>
  </si>
  <si>
    <t>BANCA DI CREDITO COOPERATIVO DI TERRA D'OTRANTO</t>
  </si>
  <si>
    <t>VIA C.BATTISTI</t>
  </si>
  <si>
    <t>Carmiano</t>
  </si>
  <si>
    <t>ICRAITRRCD0</t>
  </si>
  <si>
    <t>Banca di Credito Cooperativo di Triuggio e della Valle del Lambro</t>
  </si>
  <si>
    <t>VIA SERAFINO BIFFI 8</t>
  </si>
  <si>
    <t>TRIUGGIO</t>
  </si>
  <si>
    <t>ICRAITRRP10</t>
  </si>
  <si>
    <t>Banca di Credito Cooperativo di Valle del Torto</t>
  </si>
  <si>
    <t>Piazza Duomo 3/4</t>
  </si>
  <si>
    <t>Lercara Friddi</t>
  </si>
  <si>
    <t>ICRAITRRGP0</t>
  </si>
  <si>
    <t>Banca di Credito Cooperativo di Venezia Padova e Rovigo Banca Annia Societa Cooperativa</t>
  </si>
  <si>
    <t>Via Roma, 15</t>
  </si>
  <si>
    <t>CARTURA (PD)</t>
  </si>
  <si>
    <t>ICRAITRRCK0</t>
  </si>
  <si>
    <t>Banca di Credito Cooperativo La Riscossa di Regalbuto</t>
  </si>
  <si>
    <t>Via Mons. Vito Pernicone 1</t>
  </si>
  <si>
    <t>Regalbuto</t>
  </si>
  <si>
    <t>CCRTIT2TO00</t>
  </si>
  <si>
    <t>Banca di Credito Cooperativo Laudense Lodi (Milano)</t>
  </si>
  <si>
    <t>Via Garibaldi, 5</t>
  </si>
  <si>
    <t>CCRTIT2TLAU</t>
  </si>
  <si>
    <t>Banca di Credito Cooperativo Monte Pruno di Roscigno e di Laurino</t>
  </si>
  <si>
    <t>Via IV Novembre, scn</t>
  </si>
  <si>
    <t>ROSCIGNO</t>
  </si>
  <si>
    <t>CCRTIT2TMPR</t>
  </si>
  <si>
    <t>Banca di Credito Cooperativo Mutuo Soccorso di Gangi</t>
  </si>
  <si>
    <t>Corso Umberto I, 24</t>
  </si>
  <si>
    <t>GANGI</t>
  </si>
  <si>
    <t>ICRAITRRQM0</t>
  </si>
  <si>
    <t>BANCA DI CREDITO COOPERATIVO PORDENONESE E MONSILE</t>
  </si>
  <si>
    <t>Via Trento, 1</t>
  </si>
  <si>
    <t>Azzano Decimo</t>
  </si>
  <si>
    <t>ICRAITRR9W0</t>
  </si>
  <si>
    <t>BANCA DI CREDITO COOPERATIVO SAN GIUSEPPE DELLE MADONIE</t>
  </si>
  <si>
    <t>C.SO PAOLO AGLIATA 149</t>
  </si>
  <si>
    <t>PETRALIA SOTTANA</t>
  </si>
  <si>
    <t>ICRAITRRR40</t>
  </si>
  <si>
    <t>Banca di Credito Cooperativo San Marco dei Cavoti e del Sannio</t>
  </si>
  <si>
    <t>P.zza Risorgimento, 16</t>
  </si>
  <si>
    <t>San Marco dei Cavoti</t>
  </si>
  <si>
    <t>ICRAITRRRP0</t>
  </si>
  <si>
    <t>Banca di Credito Cooperativo San Michele di Caltanissetta e Pietraperzia</t>
  </si>
  <si>
    <t>Corso Umberto IÂ°, 113-119</t>
  </si>
  <si>
    <t>Caltanissetta</t>
  </si>
  <si>
    <t>ICRAITRRR70</t>
  </si>
  <si>
    <t>Banca di Credito Cooperativo Sangro Taetina di Atessa Castiglione Giuliano</t>
  </si>
  <si>
    <t>Via Brigata Alpina Julia, 6</t>
  </si>
  <si>
    <t>ATESSA</t>
  </si>
  <si>
    <t>CCRTIT2TTEA</t>
  </si>
  <si>
    <t>Banca di Credito Cooperativo Terra di Lavoro San Vincenzo de Paoli scpa</t>
  </si>
  <si>
    <t>Via Madonna di Pompei,4</t>
  </si>
  <si>
    <t>Casagiove</t>
  </si>
  <si>
    <t>ICRAITRRRF0</t>
  </si>
  <si>
    <t>Banca di Credito Cooperativo Valdostana</t>
  </si>
  <si>
    <t>FrazioneTaxel, 26</t>
  </si>
  <si>
    <t>Gressan</t>
  </si>
  <si>
    <t>CCRTIT2TVAL</t>
  </si>
  <si>
    <t>Banca di Credito Cooperativo Vicentino Pojana Maggiore</t>
  </si>
  <si>
    <t>Via Matteotti, 47</t>
  </si>
  <si>
    <t>Pojana Maggiore</t>
  </si>
  <si>
    <t>ICRAITRRKC0</t>
  </si>
  <si>
    <t>BANCA DI CREDITO PELORITANO S.P.A.</t>
  </si>
  <si>
    <t>VIA ORATORIO SAN FRANCESCO 2</t>
  </si>
  <si>
    <t>MESSINA</t>
  </si>
  <si>
    <t>CEEPIT21XXX</t>
  </si>
  <si>
    <t>BANCA DI CREDITO POPOLARE</t>
  </si>
  <si>
    <t>C.SO V. EMANUELE, 92/100</t>
  </si>
  <si>
    <t>TORRE DEL GRECO (NA)</t>
  </si>
  <si>
    <t>BCPTITNNXXX</t>
  </si>
  <si>
    <t>Banca di Imola SpA</t>
  </si>
  <si>
    <t>Via Emilia 196</t>
  </si>
  <si>
    <t>Imola - BO</t>
  </si>
  <si>
    <t>IMCOIT2AXXX</t>
  </si>
  <si>
    <t>BANCA DI PESARO CREDITO COOPERATIVO SOCIETA' COOPERATIVA</t>
  </si>
  <si>
    <t>VIA F.LLI CERVI SN</t>
  </si>
  <si>
    <t>PESARO</t>
  </si>
  <si>
    <t>ICRAITRRMY0</t>
  </si>
  <si>
    <t>BANCA DI PESCIA E CASCINA CREDITO COOPERATIVO</t>
  </si>
  <si>
    <t>VIA ALBERGHI N. 26</t>
  </si>
  <si>
    <t>PESCIA</t>
  </si>
  <si>
    <t>ICRAITRR9Y0</t>
  </si>
  <si>
    <t>BANCA DI PIACENZA SOC.COOP.PER AZIONI</t>
  </si>
  <si>
    <t>Via Mazzini 20</t>
  </si>
  <si>
    <t>PIACENZA</t>
  </si>
  <si>
    <t>BCPCIT2PXXX</t>
  </si>
  <si>
    <t>BANCA DI PISA E FORNACETTE CREDITO COOPERATIVO</t>
  </si>
  <si>
    <t>LUNGARNO ANTONIO PACINOTTI 8</t>
  </si>
  <si>
    <t>PISA</t>
  </si>
  <si>
    <t>BCCFIT33XXX</t>
  </si>
  <si>
    <t>Banca di Ripatransone e del Fermano - Credito Cooperativo - Societa Cooperativa</t>
  </si>
  <si>
    <t>Corso Vittorio Emanuele II, 45</t>
  </si>
  <si>
    <t>Ripatransone (AP)</t>
  </si>
  <si>
    <t>ICRAITRRLD0</t>
  </si>
  <si>
    <t>Banca di Sassari</t>
  </si>
  <si>
    <t>Viale Mancini,2</t>
  </si>
  <si>
    <t>Sassari</t>
  </si>
  <si>
    <t>BPSAIT31XXX</t>
  </si>
  <si>
    <t>BANCA DI SCONTO E CONTI CORRENTI DI SANTA MARIA CAPUA VETERE S.p.A.</t>
  </si>
  <si>
    <t>PIAZZA MAZZINI, 54</t>
  </si>
  <si>
    <t>SANTA MARIA CAPUA VETERE</t>
  </si>
  <si>
    <t>SCCDIT31XXX</t>
  </si>
  <si>
    <t>BANCA DI TARANTO - BANCA DI CREDITO COOPERATIVO - SOCIETA' COOPERATIVA</t>
  </si>
  <si>
    <t>VIA SANTISSIMA ANNUNZIATA 13</t>
  </si>
  <si>
    <t>TARANTO</t>
  </si>
  <si>
    <t>ICRAITRRU70</t>
  </si>
  <si>
    <t>Banca di Udine Credito Cooperativo</t>
  </si>
  <si>
    <t>Viale Tricesimo, 85</t>
  </si>
  <si>
    <t>UDINE</t>
  </si>
  <si>
    <t>ICRAITRRJV0</t>
  </si>
  <si>
    <t>Banca di Verona Credito Cooperativo Cadidavid</t>
  </si>
  <si>
    <t>Via Forte Tomba, 8</t>
  </si>
  <si>
    <t>VERONA</t>
  </si>
  <si>
    <t>ICRAITRRBK0</t>
  </si>
  <si>
    <t>BANCA D'ITALIA</t>
  </si>
  <si>
    <t>91, VIA NAZIONALE</t>
  </si>
  <si>
    <t>BITAITRRXXX</t>
  </si>
  <si>
    <t>Banca Don Rizzo Credito Cooperativo della Sicilia Occidentale</t>
  </si>
  <si>
    <t>Via Vittorio Emanuele II, 15/17</t>
  </si>
  <si>
    <t>Alcamo (TP)</t>
  </si>
  <si>
    <t>ICRAITRRQA0</t>
  </si>
  <si>
    <t>Banca Esperia SpA</t>
  </si>
  <si>
    <t>VIA FILODRAMMATICI 5</t>
  </si>
  <si>
    <t>ESPEITMMXXX</t>
  </si>
  <si>
    <t>BANCA EUROMOBILIARE S.p.A.</t>
  </si>
  <si>
    <t>Via Santa Margherita, 9</t>
  </si>
  <si>
    <t>EUBAITM1XXX</t>
  </si>
  <si>
    <t>BANCA FIDEURAM SPA</t>
  </si>
  <si>
    <t>P.le Douhet 31</t>
  </si>
  <si>
    <t>FIBKITMMXXX</t>
  </si>
  <si>
    <t>BANCA FINANZIARIA INTERNAZIONALE S.P.A.</t>
  </si>
  <si>
    <t>Via Vittorio Alfieri, 1</t>
  </si>
  <si>
    <t>Conegliano (TV)</t>
  </si>
  <si>
    <t>BFINITMMXXX</t>
  </si>
  <si>
    <t>Banca Finnat Euramerica</t>
  </si>
  <si>
    <t>Piazza del Gesu'. 49</t>
  </si>
  <si>
    <t>FNATITRRXXX</t>
  </si>
  <si>
    <t>BANCA GALILEO S.P.A.</t>
  </si>
  <si>
    <t>CORSO VENEZIA, 40</t>
  </si>
  <si>
    <t>MILAN</t>
  </si>
  <si>
    <t>GAEOITM1XXX</t>
  </si>
  <si>
    <t>Banca Generali</t>
  </si>
  <si>
    <t>Via Machiavelli, 4</t>
  </si>
  <si>
    <t>TRIESTE</t>
  </si>
  <si>
    <t>BGENIT2TXXX</t>
  </si>
  <si>
    <t>BANCA IFIGEST SPA</t>
  </si>
  <si>
    <t>PIAZZA S. MARIA SOPRANO, 1</t>
  </si>
  <si>
    <t>FIRENZE</t>
  </si>
  <si>
    <t>IFIGIT31XXX</t>
  </si>
  <si>
    <t>BANCA IFIS SPA</t>
  </si>
  <si>
    <t>Via Terraglio 63</t>
  </si>
  <si>
    <t>MESTRE (VENEZIA)</t>
  </si>
  <si>
    <t>IFISIT2VXXX</t>
  </si>
  <si>
    <t>BANCA INTERMOBILIARE S.P.A.</t>
  </si>
  <si>
    <t>VIA GRAMSCI 7</t>
  </si>
  <si>
    <t>BIMTITTTXXX</t>
  </si>
  <si>
    <t>BANCA LAZIO NORD CREDITO COOPERATIVO S.C.</t>
  </si>
  <si>
    <t>VIA ALESSANDRO POLIDORI 72</t>
  </si>
  <si>
    <t>VITERBO</t>
  </si>
  <si>
    <t>CCRTIT2TVIT</t>
  </si>
  <si>
    <t>BANCA MACERATA SPA</t>
  </si>
  <si>
    <t>67, CARDUCCI</t>
  </si>
  <si>
    <t>MACERATA</t>
  </si>
  <si>
    <t>PRACIT31XXX</t>
  </si>
  <si>
    <t>BANCA MALATESTIANA - CREDITO COOPERATIVO - SOCIETA' COOPERATIVA</t>
  </si>
  <si>
    <t>VIA XX SETTEMBRE, 63</t>
  </si>
  <si>
    <t>RIMINI</t>
  </si>
  <si>
    <t>CCRTIT2TMAL</t>
  </si>
  <si>
    <t>BANCA MEDIOCREDITO DEL FRIULI VENEZIA GIULIA SPA</t>
  </si>
  <si>
    <t>Via Aquileia 1</t>
  </si>
  <si>
    <t>MFVGIT21XXX</t>
  </si>
  <si>
    <t>BANCA MEDIOLANUM SPA</t>
  </si>
  <si>
    <t>via FRANCESCO SFORZA 15</t>
  </si>
  <si>
    <t>BASIGLIO</t>
  </si>
  <si>
    <t>MEDBITMMXXX</t>
  </si>
  <si>
    <t>Banca Monte dei Paschi di Siena SpA</t>
  </si>
  <si>
    <t>Piazza Salimbeni 3</t>
  </si>
  <si>
    <t>Siena</t>
  </si>
  <si>
    <t>PASCITMMXXX</t>
  </si>
  <si>
    <t>BANCA NAZIONALE DEL LAVORO S.P.A.</t>
  </si>
  <si>
    <t>Viale Altiero Spinelli 30</t>
  </si>
  <si>
    <t>BNLIITRRXXX</t>
  </si>
  <si>
    <t>BANCA PASSADORE &amp; C.</t>
  </si>
  <si>
    <t>Via E. Vernazza 27</t>
  </si>
  <si>
    <t>Genova</t>
  </si>
  <si>
    <t>PASBITGGXXX</t>
  </si>
  <si>
    <t>Banca Patavina Credito Cooperativo di Sant Elena e Piove di Sacco</t>
  </si>
  <si>
    <t>VIA ROMA 10</t>
  </si>
  <si>
    <t>Saint Elena</t>
  </si>
  <si>
    <t>ICRAITRRK80</t>
  </si>
  <si>
    <t>Banca Patrimoni Sella e C. S.p.A.</t>
  </si>
  <si>
    <t>Piazza CLN, 255</t>
  </si>
  <si>
    <t>TORINO (TO)</t>
  </si>
  <si>
    <t>SENVITT1XXX</t>
  </si>
  <si>
    <t>BANCA POPOLARE DEL CASSINATE S.C.P.A.</t>
  </si>
  <si>
    <t>PIAZZA DIAZ 14</t>
  </si>
  <si>
    <t>CASSINO</t>
  </si>
  <si>
    <t>POCAIT3CXXX</t>
  </si>
  <si>
    <t>BANCA POPOLARE DEL FRUSINATE SOCIETA' COOPERATIVA PER AZIONI</t>
  </si>
  <si>
    <t>PIAZZALE DE MATTHAEIS 55</t>
  </si>
  <si>
    <t>FROSINONE</t>
  </si>
  <si>
    <t>BPFRIT3FXXX</t>
  </si>
  <si>
    <t>Banca Popolare del Lazio</t>
  </si>
  <si>
    <t>Via Martiri delle Fosse Ardeatine, 9</t>
  </si>
  <si>
    <t>VELLETRI (RM)</t>
  </si>
  <si>
    <t>BPLZIT3VXXX</t>
  </si>
  <si>
    <t>BANCA POPOLARE DEL MEDITERRANEO S.C.P.A.</t>
  </si>
  <si>
    <t>VIA DEPRETIS 51</t>
  </si>
  <si>
    <t>BMEDITN1XXX</t>
  </si>
  <si>
    <t>Banca Popolare dell'Alto Adige S.p.A. (Suedtiroler Volksbank AG)</t>
  </si>
  <si>
    <t>Via del Macello, 55</t>
  </si>
  <si>
    <t>Bolzano</t>
  </si>
  <si>
    <t>BPAAIT2BXXX</t>
  </si>
  <si>
    <t>BANCA POPOLARE DELLE PROVINCE MOLISANE S.C.P.A. A R.L.</t>
  </si>
  <si>
    <t>Via Insorti d'Ungheria, 30</t>
  </si>
  <si>
    <t>CAMPOBASSO</t>
  </si>
  <si>
    <t>PPMSIT31XXX</t>
  </si>
  <si>
    <t>BANCA POPOLARE DI BARI Soc. coop. p.a.</t>
  </si>
  <si>
    <t>Corso Cavour, 19</t>
  </si>
  <si>
    <t>BPBAIT3BXXX</t>
  </si>
  <si>
    <t>BANCA POPOLARE DI CIVIDALE</t>
  </si>
  <si>
    <t>Via Senatore Guglielmo Pelizzo, 8-1</t>
  </si>
  <si>
    <t>CIVIDALE DEL FRIULI</t>
  </si>
  <si>
    <t>CIVIIT2CXXX</t>
  </si>
  <si>
    <t>Banca Popolare di Cortona ScPA</t>
  </si>
  <si>
    <t>Via Guelfa, 4 Cortona</t>
  </si>
  <si>
    <t>Arezzo</t>
  </si>
  <si>
    <t>POCSIT31XXX</t>
  </si>
  <si>
    <t>BANCA POPOLARE DI FONDI</t>
  </si>
  <si>
    <t>VIA G.LANZA,45</t>
  </si>
  <si>
    <t>FONDI</t>
  </si>
  <si>
    <t>POFOIT3FXXX</t>
  </si>
  <si>
    <t>BANCA POPOLARE di LAJATICO S.C.p.A.</t>
  </si>
  <si>
    <t>Via Guelfi, 2</t>
  </si>
  <si>
    <t>LAJATICO</t>
  </si>
  <si>
    <t>BLJAIT3LXXX</t>
  </si>
  <si>
    <t>BANCA POPOLARE DI PUGLIA E BASILICATA s.c.p.a.</t>
  </si>
  <si>
    <t>Via Timmari, 25</t>
  </si>
  <si>
    <t>MATERA</t>
  </si>
  <si>
    <t>BPDMIT3BXXX</t>
  </si>
  <si>
    <t>BANCA POPOLARE DI SONDRIO SCPA</t>
  </si>
  <si>
    <t>PIAZZA GARIBALDI, 16</t>
  </si>
  <si>
    <t>SO</t>
  </si>
  <si>
    <t>POSOIT22XXX</t>
  </si>
  <si>
    <t>BANCA POPOLARE DI SPOLETO SPA</t>
  </si>
  <si>
    <t>P.ZZA PIANCIANI, 5</t>
  </si>
  <si>
    <t>SPOLETO</t>
  </si>
  <si>
    <t>BPSPIT31XXX</t>
  </si>
  <si>
    <t>Banca Popolare Etica Scpa</t>
  </si>
  <si>
    <t>via N. Tommaseo, 7</t>
  </si>
  <si>
    <t>Padova</t>
  </si>
  <si>
    <t>CCRTIT2T84A</t>
  </si>
  <si>
    <t>BANCA POPOLARE PUGLIESE SCPA</t>
  </si>
  <si>
    <t>VIA PROV.LE PER MATINO, 5</t>
  </si>
  <si>
    <t>PARABITA</t>
  </si>
  <si>
    <t>BPPUIT33XXX</t>
  </si>
  <si>
    <t>BANCA POPOLARE SANT'ANGELO</t>
  </si>
  <si>
    <t>CORSO VITTORIO EMANUELE,10</t>
  </si>
  <si>
    <t>LICATA</t>
  </si>
  <si>
    <t>PSANIT3PXXX</t>
  </si>
  <si>
    <t>Banca Popolare Valconca S.p.A.</t>
  </si>
  <si>
    <t>VIA BUCCI 61</t>
  </si>
  <si>
    <t>MORCIANO DI ROMAGNA</t>
  </si>
  <si>
    <t>BPVMIT2RXXX</t>
  </si>
  <si>
    <t>Banca Popolare Vesuviana</t>
  </si>
  <si>
    <t>Via Passanti 34</t>
  </si>
  <si>
    <t>SAN GIUSEPPE VESUVIANO</t>
  </si>
  <si>
    <t>POVEIT33XXX</t>
  </si>
  <si>
    <t>BANCA PREALPI SANBIAGIO CREDITO COOPERATIVO</t>
  </si>
  <si>
    <t>Via Roma, 57</t>
  </si>
  <si>
    <t>TARZO</t>
  </si>
  <si>
    <t>CCRTIT2TPRE</t>
  </si>
  <si>
    <t>Banca Privata Leasing S.p.A.</t>
  </si>
  <si>
    <t>Via P. Castaldi da Feltre 1/A</t>
  </si>
  <si>
    <t>San Maurizio - Reggio Emilia</t>
  </si>
  <si>
    <t>PRLEIT23XXX</t>
  </si>
  <si>
    <t>BANCA PROFILO SPA</t>
  </si>
  <si>
    <t>Via Cerva 28</t>
  </si>
  <si>
    <t>PROFITMMXXX</t>
  </si>
  <si>
    <t>Banca Progetto</t>
  </si>
  <si>
    <t>Piazza Armando DIAZ , 1</t>
  </si>
  <si>
    <t>BPTTITMMXXX</t>
  </si>
  <si>
    <t>BANCA PROMOS SPA</t>
  </si>
  <si>
    <t>VIALE GRAMSCI 19</t>
  </si>
  <si>
    <t>PROSITNNXXX</t>
  </si>
  <si>
    <t>BANCA REALE S.p.A</t>
  </si>
  <si>
    <t>Corso Giuseppe Siccardi 13</t>
  </si>
  <si>
    <t>BRTOITTTXXX</t>
  </si>
  <si>
    <t>Banca Regionale di Sviluppo s.p.a.</t>
  </si>
  <si>
    <t>via verdi 25</t>
  </si>
  <si>
    <t>Napoli</t>
  </si>
  <si>
    <t>BSVIITNNXXX</t>
  </si>
  <si>
    <t>BANCA SAN FRANCESCO CREDITO COOPERATIVO SOCIETA' COOPERATIVA</t>
  </si>
  <si>
    <t>VIALE REGINA MARGHERITA N. 63/65</t>
  </si>
  <si>
    <t>CANICATTI' (AG)</t>
  </si>
  <si>
    <t>ICRAITRRQX0</t>
  </si>
  <si>
    <t>Banca San Giorgio Quinto Valle Agno</t>
  </si>
  <si>
    <t>Via Perlena, n. 78</t>
  </si>
  <si>
    <t>Fara Vicentino</t>
  </si>
  <si>
    <t>ICRAITRRBSG</t>
  </si>
  <si>
    <t>BANCA SANTA GIULIA S.P.A.</t>
  </si>
  <si>
    <t>VIA QUARTIERI N. 39</t>
  </si>
  <si>
    <t>CHIARI</t>
  </si>
  <si>
    <t>SGIUIT21XXX</t>
  </si>
  <si>
    <t>Banca Sella Holding S.p.A.</t>
  </si>
  <si>
    <t>via Italia, 2</t>
  </si>
  <si>
    <t>BIELLA (BI)</t>
  </si>
  <si>
    <t>SELBIT22XXX</t>
  </si>
  <si>
    <t>Banca Sella S.p.A.</t>
  </si>
  <si>
    <t>SELBIT2BXXX</t>
  </si>
  <si>
    <t>Banca Sicana - Credito Cooperativo di Sommatino, Serradifalco e Sambuca di Sicilia - SocietÃ  Cooperativa</t>
  </si>
  <si>
    <t>Via Crispi 25</t>
  </si>
  <si>
    <t>CCRTIT2TNIS</t>
  </si>
  <si>
    <t>BANCA SIMETICA SPA</t>
  </si>
  <si>
    <t>VIA C. CROSA, 3C</t>
  </si>
  <si>
    <t>BIELLA</t>
  </si>
  <si>
    <t>SMSIIT21XXX</t>
  </si>
  <si>
    <t>BANCA SISTEMA SPA</t>
  </si>
  <si>
    <t>CORSO MONFORTE, 20</t>
  </si>
  <si>
    <t>BSISITMMXXX</t>
  </si>
  <si>
    <t>BANCA STABIESE S.p.A.</t>
  </si>
  <si>
    <t>VIA ETTORE TITO N.1</t>
  </si>
  <si>
    <t>CASTELLAMMARE DI STABIA</t>
  </si>
  <si>
    <t>STAIIT31XXX</t>
  </si>
  <si>
    <t>BANCA SVILUPPO TUSCIA SPA</t>
  </si>
  <si>
    <t>Viale F. Baracca 73</t>
  </si>
  <si>
    <t>SVTUIT21XXX</t>
  </si>
  <si>
    <t>Banca UBAE</t>
  </si>
  <si>
    <t>Via Quintino Sella, 2</t>
  </si>
  <si>
    <t>UBAIITRRXXX</t>
  </si>
  <si>
    <t>Banca Valdichiana Credito Cooperativo di Chiusi e Montepulciano</t>
  </si>
  <si>
    <t>VIA PORSENNA 54</t>
  </si>
  <si>
    <t>CHIUSI - (SI)</t>
  </si>
  <si>
    <t>ICRAITRRDL0</t>
  </si>
  <si>
    <t>BANCA VALSABBINA SCPA</t>
  </si>
  <si>
    <t>VIA MOLINO 4</t>
  </si>
  <si>
    <t>VESTONE</t>
  </si>
  <si>
    <t>BCVAIT2VXXX</t>
  </si>
  <si>
    <t>BANCA VERONESE CREDITO COOPERATIVO DI CONCAMARISE</t>
  </si>
  <si>
    <t>VIA CAPITELLO 36</t>
  </si>
  <si>
    <t>CONCAMARISE (VR)</t>
  </si>
  <si>
    <t>ICRAITRR8Y0</t>
  </si>
  <si>
    <t>Banca Versilia Lunigiana e Carfagnana Credito Cooperativo</t>
  </si>
  <si>
    <t>Via Mazzini, 80</t>
  </si>
  <si>
    <t>PIETRASANTA</t>
  </si>
  <si>
    <t>ICRAITRRK60</t>
  </si>
  <si>
    <t>BancaTER Credito Cooperativo FVG</t>
  </si>
  <si>
    <t>via roma 7</t>
  </si>
  <si>
    <t>MANZANO</t>
  </si>
  <si>
    <t>CCRTIT2TTER</t>
  </si>
  <si>
    <t>Banco BPM S.p.A.</t>
  </si>
  <si>
    <t>Piazza F. Meda 4</t>
  </si>
  <si>
    <t>BAPPIT22XXX</t>
  </si>
  <si>
    <t>Banco delle Tre Venezie S.p.A.</t>
  </si>
  <si>
    <t>Via G.B. Belzoni,65</t>
  </si>
  <si>
    <t>PADOVA</t>
  </si>
  <si>
    <t>TRVEIT2PXXX</t>
  </si>
  <si>
    <t>Banco di Credito P. Azzoaglio</t>
  </si>
  <si>
    <t>Via Doria, 17</t>
  </si>
  <si>
    <t>CEVA</t>
  </si>
  <si>
    <t>AZZBITT3XXX</t>
  </si>
  <si>
    <t>BANCO DI DESIO E DELLA BRIANZA SPA</t>
  </si>
  <si>
    <t>via ROVAGNATI, 1</t>
  </si>
  <si>
    <t>DESIO (MB)</t>
  </si>
  <si>
    <t>BDBDIT22XXX</t>
  </si>
  <si>
    <t>BANCO DI LUCCA E DEL TIRRENO</t>
  </si>
  <si>
    <t>Viale Agostino Marti 443</t>
  </si>
  <si>
    <t>Lucca - LU</t>
  </si>
  <si>
    <t>BLUCIT31XXX</t>
  </si>
  <si>
    <t>Banco di Sardegna</t>
  </si>
  <si>
    <t>Viale Bonaria, 33     09125</t>
  </si>
  <si>
    <t>Cagliari</t>
  </si>
  <si>
    <t>SARDIT31XXX</t>
  </si>
  <si>
    <t>BANCO DO BRASIL S/A</t>
  </si>
  <si>
    <t>Via Dante 9</t>
  </si>
  <si>
    <t>BRASITMMXXX</t>
  </si>
  <si>
    <t>Banco Fiorentino Mugello Impruneta Signa Credito Cooperativo</t>
  </si>
  <si>
    <t>VIA VILLANI 13</t>
  </si>
  <si>
    <t>FIRENZUOLA</t>
  </si>
  <si>
    <t>ICRAITRR910</t>
  </si>
  <si>
    <t>Banco Marchigiano Credito Cooperativo</t>
  </si>
  <si>
    <t>Viale Matteotti, 8</t>
  </si>
  <si>
    <t>Civitanova Marche</t>
  </si>
  <si>
    <t>CCRTIT2TCIV</t>
  </si>
  <si>
    <t>Bank of China Ltd Milan Branch</t>
  </si>
  <si>
    <t>Via Santa Margherita 14/16</t>
  </si>
  <si>
    <t>BKCHITMMXXX</t>
  </si>
  <si>
    <t>BANK OF TOKYO-MITSUBISHI UFJ Ltd Milano Branch</t>
  </si>
  <si>
    <t>Via della Liberazione, 18</t>
  </si>
  <si>
    <t>BOTKITMXXXX</t>
  </si>
  <si>
    <t>BCC  SPINAZZOLA</t>
  </si>
  <si>
    <t>Cso Umberto IÂ°, 65</t>
  </si>
  <si>
    <t>SPINAZZOLA</t>
  </si>
  <si>
    <t>ICRAITRRO90</t>
  </si>
  <si>
    <t>Bcc Abruzzese Cappelle sul Tavo</t>
  </si>
  <si>
    <t>Via Umberto IÂ° n. 78/80</t>
  </si>
  <si>
    <t>Cappelle sul Tavo (PE)</t>
  </si>
  <si>
    <t>ICRAITRRC20</t>
  </si>
  <si>
    <t>BCC Agrigentino SocietÃ  Cooperativa</t>
  </si>
  <si>
    <t>Viale Leonardo Sciascia 158</t>
  </si>
  <si>
    <t>AGRIGENTO</t>
  </si>
  <si>
    <t>ICRAITRRUS0</t>
  </si>
  <si>
    <t>BCC Agrobresciano - SocietÃ  Cooperativa</t>
  </si>
  <si>
    <t>Piazza Roma 17</t>
  </si>
  <si>
    <t>Ghedi (Bs)</t>
  </si>
  <si>
    <t>ICRAITRRFZ0</t>
  </si>
  <si>
    <t>BCC DEL GARDA</t>
  </si>
  <si>
    <t>Via Trieste 62</t>
  </si>
  <si>
    <t>Montichiari (BS)</t>
  </si>
  <si>
    <t>ICRAITRRIS0</t>
  </si>
  <si>
    <t>BCC DELLA PROVINCIA ROMANA</t>
  </si>
  <si>
    <t>via Dante Alighieri 25</t>
  </si>
  <si>
    <t>Riano</t>
  </si>
  <si>
    <t>ICRAITRRLV0</t>
  </si>
  <si>
    <t>BCC DI AVETRANA</t>
  </si>
  <si>
    <t>VIA ROMA N. 109</t>
  </si>
  <si>
    <t>AVETRANA</t>
  </si>
  <si>
    <t>ICRAITRR9U0</t>
  </si>
  <si>
    <t>BCC DI CANOSA LOCONIA</t>
  </si>
  <si>
    <t>VIA B.SPAVENTA 4</t>
  </si>
  <si>
    <t>CANOSA DI PUGLIA</t>
  </si>
  <si>
    <t>ICRAITRRGU0</t>
  </si>
  <si>
    <t>BCC DI CAPACCIO PAESTUM E SERINO</t>
  </si>
  <si>
    <t>VIA MAGNA GRAECIA 345</t>
  </si>
  <si>
    <t>CAPACCIO SCALO</t>
  </si>
  <si>
    <t>ICRAITRRBZ0</t>
  </si>
  <si>
    <t>BCC DI CASTIGLIONE MESSER RAIMONDO E PIANELLA</t>
  </si>
  <si>
    <t>Viale Umberto 1</t>
  </si>
  <si>
    <t>Castiglione M.R.</t>
  </si>
  <si>
    <t>ICRAITRRD50</t>
  </si>
  <si>
    <t>BCC DI PACHINO</t>
  </si>
  <si>
    <t>VIA UNITA' 5</t>
  </si>
  <si>
    <t>PACHINO</t>
  </si>
  <si>
    <t>ICRAITRRJT0</t>
  </si>
  <si>
    <t>BCC di Spello e Bettona Soc. Coop.</t>
  </si>
  <si>
    <t>Piazza della Pace, 1</t>
  </si>
  <si>
    <t>Spello</t>
  </si>
  <si>
    <t>CCRTIT2TSBE</t>
  </si>
  <si>
    <t>BCC Felsinea - Banca di Credito Cooperativo dal 1902 - Societa Cooperativa</t>
  </si>
  <si>
    <t>Via Centrale 13</t>
  </si>
  <si>
    <t>San Benedetto del Querceto - Monterenzio (BO)</t>
  </si>
  <si>
    <t>CCRTIT2TFEL</t>
  </si>
  <si>
    <t>BCC FLUMERI soc. coop.</t>
  </si>
  <si>
    <t>VIA OLIVIERI</t>
  </si>
  <si>
    <t>Flumeri</t>
  </si>
  <si>
    <t>CCRTIT2TFLU</t>
  </si>
  <si>
    <t>BCC RECANATI E COLMURANO</t>
  </si>
  <si>
    <t>PIAZZA G. LEOPARDI</t>
  </si>
  <si>
    <t>RECANATI</t>
  </si>
  <si>
    <t>ICRAITRRL90</t>
  </si>
  <si>
    <t>BENE BANCA Credito Cooperativo di Bene Vagienna s.c.</t>
  </si>
  <si>
    <t>Piazza Botero, 7</t>
  </si>
  <si>
    <t>Bene Vagienna (CN)</t>
  </si>
  <si>
    <t>CCRTIT2TBEN</t>
  </si>
  <si>
    <t>BFF Bank S.p.A.</t>
  </si>
  <si>
    <t>VIA DOMENICHINO 5</t>
  </si>
  <si>
    <t>FARAITM1XXX</t>
  </si>
  <si>
    <t>BIVERBANCA Cassa di Risparmio di Biella e Vercelli S.p.A.</t>
  </si>
  <si>
    <t>VIA CARSO, 15</t>
  </si>
  <si>
    <t>CRBIIT2BXXX</t>
  </si>
  <si>
    <t>BPER Banca S.p.A.</t>
  </si>
  <si>
    <t>Via San Carlo 8/20</t>
  </si>
  <si>
    <t>Modena</t>
  </si>
  <si>
    <t>BPMOIT22XXX</t>
  </si>
  <si>
    <t>CA Indosuez Wealth (Italy) S.p.A.</t>
  </si>
  <si>
    <t>Piazza Cavour, 2 - Palazzo dell'Informazione</t>
  </si>
  <si>
    <t>BLEOITM1XXX</t>
  </si>
  <si>
    <t>CABEL IP S.p.A.</t>
  </si>
  <si>
    <t>VIA PIOVOLA 138</t>
  </si>
  <si>
    <t>EMPOLI (FIRENZE)</t>
  </si>
  <si>
    <t>CBPSIT31XXX</t>
  </si>
  <si>
    <t>CARTALIS ISTITUTO DI MONETA ELETTRONICA S.P.A.</t>
  </si>
  <si>
    <t>Via Roberto Bracco, 6</t>
  </si>
  <si>
    <t>CIMTITR1XXX</t>
  </si>
  <si>
    <t>CASSA CENTRALE BANCA - CREDITO COOPERATIVO ITALIANO SPA</t>
  </si>
  <si>
    <t>VIA SEGANTINI, 5</t>
  </si>
  <si>
    <t>TRENTO</t>
  </si>
  <si>
    <t>CCRTIT2TXXX</t>
  </si>
  <si>
    <t>CASSA DEPOSITI E PRESTITI SPA</t>
  </si>
  <si>
    <t>VIA GOITO 4</t>
  </si>
  <si>
    <t>CADPITRRXXX</t>
  </si>
  <si>
    <t>CASSA DI RISPARMIO DI ASTI SPA</t>
  </si>
  <si>
    <t>PIAZZA LIBERTA',  23</t>
  </si>
  <si>
    <t>ASTI</t>
  </si>
  <si>
    <t>CASRIT22XXX</t>
  </si>
  <si>
    <t>CASSA DI RISPARMIO DI BOLZANO S.P.A. SueDTIROLER SPARKASSE AG</t>
  </si>
  <si>
    <t>VIA CASSA DI RISPARMIO, 12/B</t>
  </si>
  <si>
    <t>CRBZIT2BXXX</t>
  </si>
  <si>
    <t>CASSA DI RISPARMIO DI BRA SPA</t>
  </si>
  <si>
    <t>VIA PRINCIPI DI PIEMONTE 12</t>
  </si>
  <si>
    <t>BRA</t>
  </si>
  <si>
    <t>CRBRIT22XXX</t>
  </si>
  <si>
    <t>Cassa di Risparmio di Cento S.p.A.</t>
  </si>
  <si>
    <t>Via Matteotti 8/b</t>
  </si>
  <si>
    <t>CENTO</t>
  </si>
  <si>
    <t>CRCEIT2CXXX</t>
  </si>
  <si>
    <t>Cassa di Risparmio di Fermo Spa</t>
  </si>
  <si>
    <t>Via Don E.Ricci,1</t>
  </si>
  <si>
    <t>Fermo</t>
  </si>
  <si>
    <t>CRFEIT3FXXX</t>
  </si>
  <si>
    <t>CASSA DI RISPARMIO DI FOSSANO SPA</t>
  </si>
  <si>
    <t>VIA ROMA 122</t>
  </si>
  <si>
    <t>FOSSANO</t>
  </si>
  <si>
    <t>CRIFIT2FXXX</t>
  </si>
  <si>
    <t>Cassa di Risparmio di Orvieto S.p.A.</t>
  </si>
  <si>
    <t>Piazza della Repubblica, 21</t>
  </si>
  <si>
    <t>Orvieto</t>
  </si>
  <si>
    <t>BPBAITR1XXX</t>
  </si>
  <si>
    <t>CASSA DI RISPARMIO DI SALUZZO S.P.A.</t>
  </si>
  <si>
    <t>CORSO ITALIA N. 86</t>
  </si>
  <si>
    <t>SALUZZO (CN)</t>
  </si>
  <si>
    <t>CRSAIT22XXX</t>
  </si>
  <si>
    <t>CASSA DI RISPARMIO DI VOLTERRA SPA</t>
  </si>
  <si>
    <t>PIAZZA DEI PRIORI 16</t>
  </si>
  <si>
    <t>VOLTERRA</t>
  </si>
  <si>
    <t>CRVOIT3VXXX</t>
  </si>
  <si>
    <t>CASSA DI SOVVENZIONI E RISPARMIO FRA IL PERSONALE DELLA BANCA D'ITALIA</t>
  </si>
  <si>
    <t>VIA CAVOUR 71</t>
  </si>
  <si>
    <t>CSRFITR1XXX</t>
  </si>
  <si>
    <t>CASSA DI TRENTO, LAVIS, MEZZOCORONA E VALLE DI CEMBRA</t>
  </si>
  <si>
    <t>via Belenzani 6</t>
  </si>
  <si>
    <t>Trento</t>
  </si>
  <si>
    <t>CCRTIT2T76A</t>
  </si>
  <si>
    <t>CASSA LOMBARDA SPA</t>
  </si>
  <si>
    <t>VIA ALESSANDRO MANZONI 12/14</t>
  </si>
  <si>
    <t>LOMCITMMXXX</t>
  </si>
  <si>
    <t>CASSA PADANA Banca di Credito Cooperativo - Societa Cooperativa</t>
  </si>
  <si>
    <t>via Garibaldi n. 25</t>
  </si>
  <si>
    <t>LENO</t>
  </si>
  <si>
    <t>CCRTIT2TPAD</t>
  </si>
  <si>
    <t>CASSA RAIFFEISEN BASSA ATESINA</t>
  </si>
  <si>
    <t>VIA B. FRANKLIN 6</t>
  </si>
  <si>
    <t>LAIVES</t>
  </si>
  <si>
    <t>RZSBIT21317</t>
  </si>
  <si>
    <t>CASSA RAIFFEISEN DELLA VALLE ISARCO RAIFFEISENKASSE EISACKTAL</t>
  </si>
  <si>
    <t>GroÃŸer Graben 12</t>
  </si>
  <si>
    <t>Brixen</t>
  </si>
  <si>
    <t>RZSBIT21007</t>
  </si>
  <si>
    <t>Cassa Raiffeisen di Dobbiaco</t>
  </si>
  <si>
    <t>Via C. Kuenigl 1</t>
  </si>
  <si>
    <t>Dobbiaco</t>
  </si>
  <si>
    <t>RZSBIT21238</t>
  </si>
  <si>
    <t>CASSA RAIFFEISEN DI MERANO</t>
  </si>
  <si>
    <t>Corso libertÃ  40</t>
  </si>
  <si>
    <t>MERANO</t>
  </si>
  <si>
    <t>RZSBIT21019</t>
  </si>
  <si>
    <t>CASSA RAIFFEISEN DI SAN MARTINO IN PASSIRIA SOCIETA COOPERATIVA</t>
  </si>
  <si>
    <t>VIA GIOVO 7</t>
  </si>
  <si>
    <t>SAN MARTINO IN PASSIRIA</t>
  </si>
  <si>
    <t>CCRTIT2TSMP</t>
  </si>
  <si>
    <t>Cassa Raiffeisen di Villabassa Soc.coop.</t>
  </si>
  <si>
    <t>Via Hans Wassermann 4</t>
  </si>
  <si>
    <t>Villabassa</t>
  </si>
  <si>
    <t>RZSBIT21023</t>
  </si>
  <si>
    <t>Cassa Raiffeisen Etschtal Societa cooperativa</t>
  </si>
  <si>
    <t>Dr.-Weiser-Platz 9</t>
  </si>
  <si>
    <t>Terlan</t>
  </si>
  <si>
    <t>RZSBIT21042</t>
  </si>
  <si>
    <t>Cassa Raiffeisen Oltradige</t>
  </si>
  <si>
    <t>Piazza Municipio, 13</t>
  </si>
  <si>
    <t>Appiano</t>
  </si>
  <si>
    <t>RZSBIT21048</t>
  </si>
  <si>
    <t>Cassa Raiffeisen Prato-Tubre</t>
  </si>
  <si>
    <t>Via Croce 8</t>
  </si>
  <si>
    <t>Prato allo Stelvio</t>
  </si>
  <si>
    <t>RZSBIT21027</t>
  </si>
  <si>
    <t>Cassa Raiffeisen Ultimo-S.Pancrazio-Lauregno Soc.coop.</t>
  </si>
  <si>
    <t>Via Principale 118</t>
  </si>
  <si>
    <t>Ultimo - Fraz. S.Valburga</t>
  </si>
  <si>
    <t>RZSBIT21039</t>
  </si>
  <si>
    <t>Cassa Raiffeisen Val Badia</t>
  </si>
  <si>
    <t>Str. Col Alt, 16</t>
  </si>
  <si>
    <t>Corvara</t>
  </si>
  <si>
    <t>RZSBIT21008</t>
  </si>
  <si>
    <t>CASSA RAIFFEISEN/ RAIFFEISENKASSE SCHLERN-ROSENGARTEN</t>
  </si>
  <si>
    <t>Zona Produttiva Cardano 1</t>
  </si>
  <si>
    <t>Cornedo all'Isarco</t>
  </si>
  <si>
    <t>RZSBIT21510</t>
  </si>
  <si>
    <t>CASSA RURALE ALTA VALLAGARINA E LIZZANA BCC</t>
  </si>
  <si>
    <t>Via Tei, 6</t>
  </si>
  <si>
    <t>Volano (TN)</t>
  </si>
  <si>
    <t>CCRTIT2T77A</t>
  </si>
  <si>
    <t>Cassa Rurale Alta Valsugana Banca di Credito Cooperativo Societa Cooperativa</t>
  </si>
  <si>
    <t>PIAZZA GAVAZZI, 5</t>
  </si>
  <si>
    <t>PERGINE VALSUGANA</t>
  </si>
  <si>
    <t>CCRTIT2T47A</t>
  </si>
  <si>
    <t>Cassa Rurale Alto Garda</t>
  </si>
  <si>
    <t>Viale delle Magnoglie</t>
  </si>
  <si>
    <t>Arco</t>
  </si>
  <si>
    <t>CCRTIT2T04A</t>
  </si>
  <si>
    <t>CASSA RURALE ARTIGIANA DI BINASCO - CREDITO COOPERATIVO S.C.</t>
  </si>
  <si>
    <t>VIA TURATI 2</t>
  </si>
  <si>
    <t>BINASCO</t>
  </si>
  <si>
    <t>ICRAITRRAQ0</t>
  </si>
  <si>
    <t>Cassa Rurale- Banca di Credito Cooperativo di Treviglio SocietÃ  Cooperativa</t>
  </si>
  <si>
    <t>via C. Carcano 6</t>
  </si>
  <si>
    <t>Treviglio</t>
  </si>
  <si>
    <t>ICRAITRRTR0</t>
  </si>
  <si>
    <t>CASSA RURALE DI LEDRO b.c.c.</t>
  </si>
  <si>
    <t>Viale Chiassi, 17</t>
  </si>
  <si>
    <t>Ledro (TN)</t>
  </si>
  <si>
    <t>CCRTIT2T06A</t>
  </si>
  <si>
    <t>CASSA RURALE DI ROVERETO  B.C.C. SocietÃ  Cooperativa</t>
  </si>
  <si>
    <t>via A. Manzoni, 1</t>
  </si>
  <si>
    <t>ROVERETO</t>
  </si>
  <si>
    <t>CCRTIT2T57A</t>
  </si>
  <si>
    <t>Cassa Rurale Dolomiti di Fassa Primiero e Belluno Banca di Credito Cooperativo</t>
  </si>
  <si>
    <t>Piaz de Sotegrava, 1</t>
  </si>
  <si>
    <t>Moena</t>
  </si>
  <si>
    <t>CCRTIT2T38A</t>
  </si>
  <si>
    <t>CASSA RURALE ED ARTIGIANA DELL'AGRO PONTINO BANCA DI CREDITO COOPERATIVO SOCIETA' COOPERATIVA</t>
  </si>
  <si>
    <t>Via Filippo Corridori, 37</t>
  </si>
  <si>
    <t>PONTINIA</t>
  </si>
  <si>
    <t>ICRAITRRKI0</t>
  </si>
  <si>
    <t>Cassa Rurale ed Artigiana di Borgo San Giacomo (Brescia) Credito Cooperativo</t>
  </si>
  <si>
    <t>Via Petrobelli, 11</t>
  </si>
  <si>
    <t>BORGO SAN GIACOMO</t>
  </si>
  <si>
    <t>CCRTIT2TBSG</t>
  </si>
  <si>
    <t>CASSA RURALE ED ARTIGIANA DI BOVES BCC</t>
  </si>
  <si>
    <t>PIAZZA ITALIA 44</t>
  </si>
  <si>
    <t>BOVES</t>
  </si>
  <si>
    <t>CCRTIT2TBOV</t>
  </si>
  <si>
    <t>Cassa Rurale ed Artigiana di CantÃ¹ Banca di Credito Cooperativo Soc. Coop.</t>
  </si>
  <si>
    <t>Corso UnitÃ  d'Italia 11</t>
  </si>
  <si>
    <t>CantÃ¹ (Como)</t>
  </si>
  <si>
    <t>ACARIT22XXX</t>
  </si>
  <si>
    <t>Cassa Rurale ed Artigiana di Castellana Grotte - Credito Cooperativo S.C.</t>
  </si>
  <si>
    <t>VIA ROMA, 56</t>
  </si>
  <si>
    <t>CASTELLANA GROTTE</t>
  </si>
  <si>
    <t>ICRAITRRD10</t>
  </si>
  <si>
    <t>CASSA RURALE ED ARTIGIANA DI CORTINA D'AMPEZZO E DELLE DOLOMITI CREDITO COOPERATIVO - SOCIETA' COOPERATIVA</t>
  </si>
  <si>
    <t>CORSO ITALIA 80</t>
  </si>
  <si>
    <t>CORTINA D'AMPEZZO</t>
  </si>
  <si>
    <t>CCRTIT2T95A</t>
  </si>
  <si>
    <t>CASSA RURALE ED ARTIGIANA DI RIVAROLO MANTOVANO (MANTOVA) CREDITO COOPERATIVO</t>
  </si>
  <si>
    <t>Via Mazzini n.33</t>
  </si>
  <si>
    <t>Rivarolo Mantovano</t>
  </si>
  <si>
    <t>ICRAITRRLE0</t>
  </si>
  <si>
    <t>CASSA RURALE NOVELLA E ALTA ANAUNIA BCC</t>
  </si>
  <si>
    <t>VIA C.A. MARTINI 36</t>
  </si>
  <si>
    <t>REVO'</t>
  </si>
  <si>
    <t>CCRTIT2T54A</t>
  </si>
  <si>
    <t>Cassa Rurale Renon</t>
  </si>
  <si>
    <t>Via del Paese, 7</t>
  </si>
  <si>
    <t>Renon</t>
  </si>
  <si>
    <t>CCRTIT2TRIT</t>
  </si>
  <si>
    <t>Cassa Rurale Rotaliana e Giovo</t>
  </si>
  <si>
    <t>Corso del Popolo 22</t>
  </si>
  <si>
    <t>Mezzolombardo</t>
  </si>
  <si>
    <t>CCRTIT2T37A</t>
  </si>
  <si>
    <t>Cassa Rurale Val di Fiemme</t>
  </si>
  <si>
    <t>Piazza C. Battisti, 4</t>
  </si>
  <si>
    <t>TESERO</t>
  </si>
  <si>
    <t>CCRTIT2T50A</t>
  </si>
  <si>
    <t>CASSA RURALE VAL DI NON</t>
  </si>
  <si>
    <t>P.zza Liberazione, 20</t>
  </si>
  <si>
    <t>Tuenno</t>
  </si>
  <si>
    <t>CCRTIT2T73A</t>
  </si>
  <si>
    <t>CASSA RURALE VALDISOLE</t>
  </si>
  <si>
    <t>via 4 Novembre,13</t>
  </si>
  <si>
    <t>Male</t>
  </si>
  <si>
    <t>CCRTIT2T43A</t>
  </si>
  <si>
    <t>Cassa Rurale Vallagarina BCC Societa Cooperativa</t>
  </si>
  <si>
    <t>VIA MALFATTI 2</t>
  </si>
  <si>
    <t>ALA (TN)</t>
  </si>
  <si>
    <t>CCRTIT2T01A</t>
  </si>
  <si>
    <t>CASSA RURALE VALSUGANA E TESINO</t>
  </si>
  <si>
    <t>VIA V. EMANUELE 144</t>
  </si>
  <si>
    <t>GRIGNO</t>
  </si>
  <si>
    <t>CCRTIT2T27A</t>
  </si>
  <si>
    <t>CASSARURALE ED ARTIGIANA DI VESTENANOVA CRED.COOP.S.C.</t>
  </si>
  <si>
    <t>PIAZZA PIEROPAN, 6</t>
  </si>
  <si>
    <t>VESTENANOVA</t>
  </si>
  <si>
    <t>CCRTIT2TB01</t>
  </si>
  <si>
    <t>CCN Servizi di Pagamento S.p.A.</t>
  </si>
  <si>
    <t>Via J.F.Kennedy 5</t>
  </si>
  <si>
    <t>Campegine</t>
  </si>
  <si>
    <t>CCRGIT21XXX</t>
  </si>
  <si>
    <t>CentroMarca Banca - Credito Cooperativo di Treviso e Venezia SocietÃ  Cooperativa per Azioni</t>
  </si>
  <si>
    <t>Via Riccardo Selvatico, 2</t>
  </si>
  <si>
    <t>Treviso</t>
  </si>
  <si>
    <t>ICRAITRRKT0</t>
  </si>
  <si>
    <t>CEREABANCA 1897 CREDITO COOPERATIVO S.C.</t>
  </si>
  <si>
    <t>Via Paride da Cerea, 30</t>
  </si>
  <si>
    <t>CEREA</t>
  </si>
  <si>
    <t>ICRAITRRDD0</t>
  </si>
  <si>
    <t>CheBanca! SpA</t>
  </si>
  <si>
    <t>Viale Bodio 37</t>
  </si>
  <si>
    <t>Miano</t>
  </si>
  <si>
    <t>MICSITM1XXX</t>
  </si>
  <si>
    <t>Chianti Banca - Credito Cooperativo - Soc. Coop.</t>
  </si>
  <si>
    <t>Via Cassia Nord, 2-4-6</t>
  </si>
  <si>
    <t>MONTERIGGIONI</t>
  </si>
  <si>
    <t>ICRAITRRIP0</t>
  </si>
  <si>
    <t>CITIBANK N.A. UNITED KINGDOM</t>
  </si>
  <si>
    <t>Via dei Mercanti 12</t>
  </si>
  <si>
    <t>CITIITMXXXX</t>
  </si>
  <si>
    <t>CITYPOSTE PAYMENT SPA</t>
  </si>
  <si>
    <t>Via G. Pascoli, Zona Artigianale - C.da Ripoli</t>
  </si>
  <si>
    <t>MOSCIANO S. ANGELO (TE)</t>
  </si>
  <si>
    <t>CIPYIT31XXX</t>
  </si>
  <si>
    <t>COMPASS BANCA S.p.A.</t>
  </si>
  <si>
    <t>Via Caldera 21</t>
  </si>
  <si>
    <t>CMPYITM1XXX</t>
  </si>
  <si>
    <t>CrÃ©dit Agricole Cariparma S.p.A.</t>
  </si>
  <si>
    <t>Via UniversitÃ  n.1</t>
  </si>
  <si>
    <t>Parma</t>
  </si>
  <si>
    <t>CRPPIT2PXXX</t>
  </si>
  <si>
    <t>CrÃ©dit Agricole Friuladria S.p.A.</t>
  </si>
  <si>
    <t>Piazza XX Settembre n.2</t>
  </si>
  <si>
    <t>Pordenone</t>
  </si>
  <si>
    <t>BPPNIT2PXXX</t>
  </si>
  <si>
    <t>Credit Suisse (Italy) SPA</t>
  </si>
  <si>
    <t>Via Santa Margherita 3</t>
  </si>
  <si>
    <t>CRESITMMXXX</t>
  </si>
  <si>
    <t>Credito Cooperativo - C.r.a. di Paliano</t>
  </si>
  <si>
    <t>Viale Umberto I 53</t>
  </si>
  <si>
    <t>Paliano</t>
  </si>
  <si>
    <t>ICRAITRRJX0</t>
  </si>
  <si>
    <t>Credito Cooperativo - Cassa Rurale e Artigiana del Friuli Venezia Giulia - SocietÃ  cooperativa</t>
  </si>
  <si>
    <t>Via Visini n.2</t>
  </si>
  <si>
    <t>Gorizia</t>
  </si>
  <si>
    <t>CCRTIT2T96A</t>
  </si>
  <si>
    <t>Credito Cooperativo Cassa Rurale ed Artigiana di Erchie BR</t>
  </si>
  <si>
    <t>Via Roma, 89</t>
  </si>
  <si>
    <t>ERCHIE</t>
  </si>
  <si>
    <t>ICRAITRREX0</t>
  </si>
  <si>
    <t>CREDITO COOPERATIVO CENTRO CALABRIA</t>
  </si>
  <si>
    <t>VIA FLAMINIA, 1</t>
  </si>
  <si>
    <t>CROPANI (CZ)</t>
  </si>
  <si>
    <t>CCRTIT2TCAL</t>
  </si>
  <si>
    <t>CREDITO COOPERATIVO DI BRESCIA</t>
  </si>
  <si>
    <t>VIA REVERBERI, 1 ANG. VIA OBERDAN</t>
  </si>
  <si>
    <t>BRESCIA</t>
  </si>
  <si>
    <t>CCRTIT2TH00</t>
  </si>
  <si>
    <t>CREDITO COOPERATIVO DI CARAVAGGIO ADDA E CREMASCO CASSA RURALE SOCIETA COOPERATIVA</t>
  </si>
  <si>
    <t>Via Bernardo da Caravaggio snc</t>
  </si>
  <si>
    <t>Caravaggio</t>
  </si>
  <si>
    <t>ICRAITRRC90</t>
  </si>
  <si>
    <t>Credito Cooperativo di San Calogero e Maierato BCC del Vibonese Societa Cooperativa</t>
  </si>
  <si>
    <t>Via Dante Alighieri</t>
  </si>
  <si>
    <t>Vibo Valentia</t>
  </si>
  <si>
    <t>ICRAITRRON0</t>
  </si>
  <si>
    <t>CREDITO COOPERATIVO FRIULI SC</t>
  </si>
  <si>
    <t>V.LE G. DUODO, 5</t>
  </si>
  <si>
    <t>ICRAITRRU50</t>
  </si>
  <si>
    <t>Credito Cooperativo MEDIOCRATI</t>
  </si>
  <si>
    <t>Via Vittorio Alfieri</t>
  </si>
  <si>
    <t>Rende (CS)</t>
  </si>
  <si>
    <t>ICRAITRRTI0</t>
  </si>
  <si>
    <t>Credito Cooperativo Ravennate forlivese e Imolese Soc. Coop.</t>
  </si>
  <si>
    <t>Piazza della Liberta 14</t>
  </si>
  <si>
    <t>Faenza</t>
  </si>
  <si>
    <t>ICRAITRRF20</t>
  </si>
  <si>
    <t>CREDITO COOPERATIVO ROMAGNOLO BCC DI CESENA E GATTEO</t>
  </si>
  <si>
    <t>Viale Bovio 76</t>
  </si>
  <si>
    <t>CESENA</t>
  </si>
  <si>
    <t>ICRAITRRTQ0</t>
  </si>
  <si>
    <t>Credito Cooperativo Valdarno Fiorentino Banca di Cascia s.c.</t>
  </si>
  <si>
    <t>Via J. F. Kennedy n.1</t>
  </si>
  <si>
    <t>Reggello (FI)</t>
  </si>
  <si>
    <t>ICRAITRRCP0</t>
  </si>
  <si>
    <t>CREDITO EMILIANO S.p.A.</t>
  </si>
  <si>
    <t>Via Emilia San Pietro, 4</t>
  </si>
  <si>
    <t>Reggio Emilia</t>
  </si>
  <si>
    <t>BACRIT22XXX</t>
  </si>
  <si>
    <t>CREDITO ETNEO - BANCA DI CREDITO COOPERATIVO SOC.COOP.</t>
  </si>
  <si>
    <t>VIA CESARE BECCARIA, 1</t>
  </si>
  <si>
    <t>CATANIA</t>
  </si>
  <si>
    <t>CCRTIT2TETN</t>
  </si>
  <si>
    <t>CREDITO FONDIARIO SPA</t>
  </si>
  <si>
    <t>VIA PIEMONTE, 38</t>
  </si>
  <si>
    <t>ROME</t>
  </si>
  <si>
    <t>CFIUITR2XXX</t>
  </si>
  <si>
    <t>CREDITO LOMBARDO VENETO SPA</t>
  </si>
  <si>
    <t>VIA TRIESTE, 25/B</t>
  </si>
  <si>
    <t>CRLVIT21XXX</t>
  </si>
  <si>
    <t>Credito Padano BCC S.C.</t>
  </si>
  <si>
    <t>VIA DANTE 213</t>
  </si>
  <si>
    <t>CREMONA</t>
  </si>
  <si>
    <t>ICRAITRRCM0</t>
  </si>
  <si>
    <t>Credito Valtellinese S.c.</t>
  </si>
  <si>
    <t>Piazza Quadrivio, 8</t>
  </si>
  <si>
    <t>Sondrio</t>
  </si>
  <si>
    <t>BPCVIT2SXXX</t>
  </si>
  <si>
    <t>DEUTSCHE BANK S.P.A.</t>
  </si>
  <si>
    <t>PIAZZA DEL CALENDARIO 3</t>
  </si>
  <si>
    <t>DEUTITMMXXX</t>
  </si>
  <si>
    <t>Dexia Crediop S.p.A.</t>
  </si>
  <si>
    <t>Antonio Salandra, 18</t>
  </si>
  <si>
    <t>CROPITRRXXX</t>
  </si>
  <si>
    <t>doValue S.P.A.</t>
  </si>
  <si>
    <t>Piazzetta Monte 1</t>
  </si>
  <si>
    <t>UNGCIT21XXX</t>
  </si>
  <si>
    <t>EMIL BANCA - CREDITO COOPERATIVO - SOCIETA COOPERATIVA</t>
  </si>
  <si>
    <t>VIA MAZZINI 152</t>
  </si>
  <si>
    <t>ICRAITRRTS0</t>
  </si>
  <si>
    <t>Enel X Financial Services</t>
  </si>
  <si>
    <t>Viale di Tor di Quinto 45/47 - CAP 00191</t>
  </si>
  <si>
    <t>EFSSITR1XXX</t>
  </si>
  <si>
    <t>EXTRABANCA SPA</t>
  </si>
  <si>
    <t>VIA PERGOLESI 2A</t>
  </si>
  <si>
    <t>EXRRITM1XXX</t>
  </si>
  <si>
    <t>FCA BANK SPA</t>
  </si>
  <si>
    <t>Corso Agnelli 200</t>
  </si>
  <si>
    <t>FCAAIT2TXXX</t>
  </si>
  <si>
    <t>FINDOMESTIC BANCA SPA</t>
  </si>
  <si>
    <t>VIA JACOPO DA DIACCETO, 48</t>
  </si>
  <si>
    <t>FIDMIT3FXXX</t>
  </si>
  <si>
    <t>FINECOBANK S.p.A.</t>
  </si>
  <si>
    <t>PIAZZA DURANTE 11</t>
  </si>
  <si>
    <t>FEBIITM1XXX</t>
  </si>
  <si>
    <t>FRIULOVEST BANCA CREDITO COOPERATIVO DAL 1891</t>
  </si>
  <si>
    <t>VIA RICHINVELDA 4</t>
  </si>
  <si>
    <t>SAN GIORGIO DELLA RICHINVELDA (PN)</t>
  </si>
  <si>
    <t>CCRTIT2TFOB</t>
  </si>
  <si>
    <t>GBM BANCA SPA</t>
  </si>
  <si>
    <t>Viale Monza 259</t>
  </si>
  <si>
    <t>FEDEIT31XXX</t>
  </si>
  <si>
    <t>GUBER BANCA S.P.A.</t>
  </si>
  <si>
    <t>Via Corfu, 102</t>
  </si>
  <si>
    <t>GUBEIT21XXX</t>
  </si>
  <si>
    <t>HYPE S.p.A.</t>
  </si>
  <si>
    <t>Piazza Gaudenzio Sella 1</t>
  </si>
  <si>
    <t>Biella</t>
  </si>
  <si>
    <t>HYEEIT22XXX</t>
  </si>
  <si>
    <t>Waltherplatz 2 - Piazza Walther 2</t>
  </si>
  <si>
    <t>HYPTIT2BXXX</t>
  </si>
  <si>
    <t>ICCREA Banca S.p.A.</t>
  </si>
  <si>
    <t>via Lucrezia Romana,41/47</t>
  </si>
  <si>
    <t>ICRAITRRXXX</t>
  </si>
  <si>
    <t>ICCREA BANCAIMPRESA</t>
  </si>
  <si>
    <t>VIA LUCREZIA ROMANA,  41/47</t>
  </si>
  <si>
    <t>ICRAITRRTFD</t>
  </si>
  <si>
    <t>ICONTO srl</t>
  </si>
  <si>
    <t>VIA MORGAGNI 13</t>
  </si>
  <si>
    <t>IFSPIT21XXX</t>
  </si>
  <si>
    <t>IGEA BANCA S.P.A.</t>
  </si>
  <si>
    <t>Via Paisiello 38</t>
  </si>
  <si>
    <t>PDSCIT31XXX</t>
  </si>
  <si>
    <t>Illimity Bank S.p.A.</t>
  </si>
  <si>
    <t>Via Soperga 9</t>
  </si>
  <si>
    <t>ITTPIT2MXXX</t>
  </si>
  <si>
    <t>IMPREBANCA SPA</t>
  </si>
  <si>
    <t>VIA COLA DI RIENZO, 240</t>
  </si>
  <si>
    <t>IMPAITRRXXX</t>
  </si>
  <si>
    <t>Intesa Sanpaolo Private Banking</t>
  </si>
  <si>
    <t>Via Ulderico Hoepli, 10</t>
  </si>
  <si>
    <t>BCITITM3XXX</t>
  </si>
  <si>
    <t>INTESA SANPAOLO S.p.A.</t>
  </si>
  <si>
    <t>Via Langhirano 1</t>
  </si>
  <si>
    <t>BCITITMMXXX</t>
  </si>
  <si>
    <t>Invest Banca</t>
  </si>
  <si>
    <t>Via Cherubini, 99</t>
  </si>
  <si>
    <t>EMPOLI</t>
  </si>
  <si>
    <t>NVESITRRXXX</t>
  </si>
  <si>
    <t>ISTITUTO BANCARIO DEL LAVORO SPA (in forma breve 'IBL BANCA SPA')</t>
  </si>
  <si>
    <t>Via Venti Settembre 30</t>
  </si>
  <si>
    <t>IBLBITRRXXX</t>
  </si>
  <si>
    <t>ISTITUTO PER IL CREDITO SPORTIVO</t>
  </si>
  <si>
    <t>VIA G. VICO 5</t>
  </si>
  <si>
    <t>ISCSITRRXXX</t>
  </si>
  <si>
    <t>ITALFONDIARIO S.P.A.</t>
  </si>
  <si>
    <t>Via Mario Carucci, n. 131</t>
  </si>
  <si>
    <t>IICFITM1XXX</t>
  </si>
  <si>
    <t>IW BANK PRIVATE INVESTMENTS</t>
  </si>
  <si>
    <t>Piazzale Fratelli Zavattari 12</t>
  </si>
  <si>
    <t>BLPIIT21XXX</t>
  </si>
  <si>
    <t>JPMorgan Chase Bank, N.A., Milan Branch</t>
  </si>
  <si>
    <t>Via Calena Adalberto 4</t>
  </si>
  <si>
    <t>CHASITMXXXX</t>
  </si>
  <si>
    <t>La Bcc del Crotonese credito cooperativo s.c.</t>
  </si>
  <si>
    <t>VIA UNIONE EUROPEA 15</t>
  </si>
  <si>
    <t>Crotone</t>
  </si>
  <si>
    <t>ICRAITRRGJ0</t>
  </si>
  <si>
    <t>La Cassa di Ravenna S.p.A.</t>
  </si>
  <si>
    <t>Piazza Giuseppe Garibaldi 6</t>
  </si>
  <si>
    <t>Ravenna - RA</t>
  </si>
  <si>
    <t>CRRAIT2RXXX</t>
  </si>
  <si>
    <t>LA CASSA RURALE - CREDITO COOPERATIVO ADAMELLO GIUDICARIE VALSABBIA PAGANELLA</t>
  </si>
  <si>
    <t>VIA C. MARINI, 33 - FRAZ. DARZO</t>
  </si>
  <si>
    <t>STORO</t>
  </si>
  <si>
    <t>CCRTIT2T20A</t>
  </si>
  <si>
    <t>Maccorp Financial Services S.r.l.</t>
  </si>
  <si>
    <t>Via Fatebenefratelli 5</t>
  </si>
  <si>
    <t>MFERITM1XXX</t>
  </si>
  <si>
    <t>MEDIOBANCA - BANCA DI CREDITO FINANZIARIO SPA</t>
  </si>
  <si>
    <t>PIAZZETTA CUCCIA 1</t>
  </si>
  <si>
    <t>BAMEITMMXXX</t>
  </si>
  <si>
    <t>MEDIOCREDITO TRENTINO ALTO ADIGE SPA</t>
  </si>
  <si>
    <t>VIA PARADISI, 1</t>
  </si>
  <si>
    <t>CCRTIT2TM00</t>
  </si>
  <si>
    <t>MedLab Sp.A. SocietÃ  Benefit</t>
  </si>
  <si>
    <t>Via F. Sforza â€“ Palazzo Meucci - Basiglio Milano Tre</t>
  </si>
  <si>
    <t>MDDLITM2XXX</t>
  </si>
  <si>
    <t>Mizuho Bank Ltd Milan Branch</t>
  </si>
  <si>
    <t>Largo Augusto 7</t>
  </si>
  <si>
    <t>MHCBITMMXXX</t>
  </si>
  <si>
    <t>MONEYNET S.P.A.</t>
  </si>
  <si>
    <t>is Viale Aiace, 132/134</t>
  </si>
  <si>
    <t>PALERMO</t>
  </si>
  <si>
    <t>MOETIT31XXX</t>
  </si>
  <si>
    <t>MPS LEASING &amp; FACTORING BANCA PER I SERVIZI FINANZIARI ALLE IMPRESE S.P.A.</t>
  </si>
  <si>
    <t>Via Aldo Moro, 11/13</t>
  </si>
  <si>
    <t>MPLFIT33XXX</t>
  </si>
  <si>
    <t>Nexi Payments S.p.A.</t>
  </si>
  <si>
    <t>Corso Sempione 55</t>
  </si>
  <si>
    <t>NEPYITM1XXX</t>
  </si>
  <si>
    <t>PAYTIPPER S.P.A.</t>
  </si>
  <si>
    <t>VIALE LEGIONI ROMANE 43</t>
  </si>
  <si>
    <t>PAYTITM1XXX</t>
  </si>
  <si>
    <t>Poste Italiane S.p.A.</t>
  </si>
  <si>
    <t>Viale Europa 190</t>
  </si>
  <si>
    <t>BPPIITRRXXX</t>
  </si>
  <si>
    <t>PostePay S.p.A.</t>
  </si>
  <si>
    <t>PPAYITR1XXX</t>
  </si>
  <si>
    <t>PRADER BANK SPA</t>
  </si>
  <si>
    <t>P.tta della Mostra, 2</t>
  </si>
  <si>
    <t>PRRDIT21XXX</t>
  </si>
  <si>
    <t>PrimaCassa â€“ Credito Cooperativo FVG â€“ SocietÃ  cooperativa</t>
  </si>
  <si>
    <t>Via Cividina,9</t>
  </si>
  <si>
    <t>Martignacco (UD)</t>
  </si>
  <si>
    <t>CCRTIT2T99A</t>
  </si>
  <si>
    <t>Raiffeisen Landesbank Suedtirol AG - Cassa Centrale Raiffeisen dell'Alto Adige SpA</t>
  </si>
  <si>
    <t>Laurinstrasse 1 - Via Laurin, 1</t>
  </si>
  <si>
    <t>Bozen - Bolzano</t>
  </si>
  <si>
    <t>RZSBIT2BXXX</t>
  </si>
  <si>
    <t>Raiffeisenkasse Algund - Sitz</t>
  </si>
  <si>
    <t>Alte-Landstr.21</t>
  </si>
  <si>
    <t>Algund</t>
  </si>
  <si>
    <t>RZSBIT21001</t>
  </si>
  <si>
    <t>Raiffeisenkasse Bozen</t>
  </si>
  <si>
    <t>De-Lai-Strasse 2</t>
  </si>
  <si>
    <t>Bozen</t>
  </si>
  <si>
    <t>RZSBIT21003</t>
  </si>
  <si>
    <t>Raiffeisenkasse Bruneck</t>
  </si>
  <si>
    <t>Europastrasse 19</t>
  </si>
  <si>
    <t>Bruneck</t>
  </si>
  <si>
    <t>RZSBIT21005</t>
  </si>
  <si>
    <t>Raiffeisenkasse Deutschnofe/Aldein</t>
  </si>
  <si>
    <t>Deutschnofen</t>
  </si>
  <si>
    <t>RZSBIT21006</t>
  </si>
  <si>
    <t>Raiffeisenkasse Freienfeld Genossenschaft</t>
  </si>
  <si>
    <t>Trens/Rathausplatz 3</t>
  </si>
  <si>
    <t>Freienfeld</t>
  </si>
  <si>
    <t>RZSBIT21036</t>
  </si>
  <si>
    <t>Raiffeisenkasse Hochpustertal</t>
  </si>
  <si>
    <t>Pflegplatz 3</t>
  </si>
  <si>
    <t>Innichen</t>
  </si>
  <si>
    <t>RZSBIT21009</t>
  </si>
  <si>
    <t>Raiffeisenkasse Kastelruth</t>
  </si>
  <si>
    <t>O.-v.-Wolkensteinstr. 9/A</t>
  </si>
  <si>
    <t>Kastelruth</t>
  </si>
  <si>
    <t>RZSBIT21011</t>
  </si>
  <si>
    <t>Raiffeisenkasse Laas</t>
  </si>
  <si>
    <t>Vinschgaustr. 48</t>
  </si>
  <si>
    <t>Laas</t>
  </si>
  <si>
    <t>RZSBIT21012</t>
  </si>
  <si>
    <t>Raiffeisenkasse Lana</t>
  </si>
  <si>
    <t>Maria-Hilf-Str.22</t>
  </si>
  <si>
    <t>Lana</t>
  </si>
  <si>
    <t>RZSBIT21014</t>
  </si>
  <si>
    <t>Raiffeisenkasse Latsch</t>
  </si>
  <si>
    <t>Hauptstrasse 38</t>
  </si>
  <si>
    <t>LATSCH</t>
  </si>
  <si>
    <t>RZSBIT21015</t>
  </si>
  <si>
    <t>Raiffeisenkasse Marling Genossenschaft</t>
  </si>
  <si>
    <t>Fr. Innerhoferstr. 3</t>
  </si>
  <si>
    <t>Marlengo</t>
  </si>
  <si>
    <t>RZSBIT21018</t>
  </si>
  <si>
    <t>Raiffeisenkasse Obervinschgau</t>
  </si>
  <si>
    <t>Hauptstrasse 72</t>
  </si>
  <si>
    <t>St. Valentin a.d.H.</t>
  </si>
  <si>
    <t>RZSBIT21024</t>
  </si>
  <si>
    <t>Raiffeisenkasse Partschins Gen. - Cassa Raiffeisen di Parcines Soc.coop.</t>
  </si>
  <si>
    <t>Spaureggstrasse, 12</t>
  </si>
  <si>
    <t>Partschins</t>
  </si>
  <si>
    <t>RZSBIT21025</t>
  </si>
  <si>
    <t>Raiffeisenkasse Passeier</t>
  </si>
  <si>
    <t>St. Leonhard in Passeier</t>
  </si>
  <si>
    <t>RZSBIT21026</t>
  </si>
  <si>
    <t>Raiffeisenkasse Salurn</t>
  </si>
  <si>
    <t>Trientstrasse 7</t>
  </si>
  <si>
    <t>Salurn</t>
  </si>
  <si>
    <t>RZSBIT21031</t>
  </si>
  <si>
    <t>Raiffeisenkasse Sarntal</t>
  </si>
  <si>
    <t>Kirchplatz 5</t>
  </si>
  <si>
    <t>Sarnthein</t>
  </si>
  <si>
    <t>RZSBIT21032</t>
  </si>
  <si>
    <t>Raiffeisenkasse Schenna Genossenschaft</t>
  </si>
  <si>
    <t>Erzherzog Johann Platz 2</t>
  </si>
  <si>
    <t>Schenna</t>
  </si>
  <si>
    <t>RZSBIT21033</t>
  </si>
  <si>
    <t>Raiffeisenkasse Schlanders</t>
  </si>
  <si>
    <t>Hauptstrasse Nr. 33</t>
  </si>
  <si>
    <t>Schlanders</t>
  </si>
  <si>
    <t>RZSBIT21034</t>
  </si>
  <si>
    <t>Raiffeisenkasse Tauferer-Ahrntal</t>
  </si>
  <si>
    <t>Ahrntalerstr. 25</t>
  </si>
  <si>
    <t>Luttach</t>
  </si>
  <si>
    <t>RZSBIT21040</t>
  </si>
  <si>
    <t>Raiffeisenkasse Tirol</t>
  </si>
  <si>
    <t>Hauptstrasse, 31</t>
  </si>
  <si>
    <t>Tirol</t>
  </si>
  <si>
    <t>RZSBIT21044</t>
  </si>
  <si>
    <t>Raiffeisenkasse Tisens Gen.Cassa Raiffeisen di Tesimo Soc.coop.</t>
  </si>
  <si>
    <t>Dorf Nr. 81 Centro no. 81</t>
  </si>
  <si>
    <t>Tisens Tesimo</t>
  </si>
  <si>
    <t>RZSBIT21045</t>
  </si>
  <si>
    <t>Raiffeisenkasse Untereisacktal</t>
  </si>
  <si>
    <t>Dorfplatz 6B</t>
  </si>
  <si>
    <t>Lajen</t>
  </si>
  <si>
    <t>RZSBIT21013</t>
  </si>
  <si>
    <t>Raiffeisenkasse Untervinschgau</t>
  </si>
  <si>
    <t>Via Principale, 12</t>
  </si>
  <si>
    <t>Naturns</t>
  </si>
  <si>
    <t>RZSBIT21022</t>
  </si>
  <si>
    <t>Raiffeisenkasse Villnoess</t>
  </si>
  <si>
    <t>St. Peter 119</t>
  </si>
  <si>
    <t>Villnoess</t>
  </si>
  <si>
    <t>RZSBIT21049</t>
  </si>
  <si>
    <t>Raiffeisenkasse Vintl</t>
  </si>
  <si>
    <t>Vintl</t>
  </si>
  <si>
    <t>RZSBIT21050</t>
  </si>
  <si>
    <t>Raiffeisenkasse Welsberg-Gsies-Taisten</t>
  </si>
  <si>
    <t>Pustertalerstr. 9</t>
  </si>
  <si>
    <t>Welsberg-Taisten</t>
  </si>
  <si>
    <t>RZSBIT21052</t>
  </si>
  <si>
    <t>Raiffeisenkasse Wipptal</t>
  </si>
  <si>
    <t>Neustadt 9</t>
  </si>
  <si>
    <t>Sterzing</t>
  </si>
  <si>
    <t>RZSBIT21054</t>
  </si>
  <si>
    <t>Raiffeisenkasse Wolkenstein - Cassa Raiffeisen di Selva di Val Gardena</t>
  </si>
  <si>
    <t>via Meisules, 211</t>
  </si>
  <si>
    <t>Selva</t>
  </si>
  <si>
    <t>RZSBIT21055</t>
  </si>
  <si>
    <t>Riminibanca Credito Cooperativo di Rimini e Valmarecchia S.C.</t>
  </si>
  <si>
    <t>VIA MANCINI 21</t>
  </si>
  <si>
    <t>Gradara</t>
  </si>
  <si>
    <t>ICRAITRRRN0</t>
  </si>
  <si>
    <t>ROMAGNABANCA CRED. COOP. ROMAGNA EST E SALA DI CESENATICO S.C.</t>
  </si>
  <si>
    <t>Corso Perticari 25/27</t>
  </si>
  <si>
    <t>SAVIGNANO SUL RUBICONE</t>
  </si>
  <si>
    <t>CCRTIT2TRMB</t>
  </si>
  <si>
    <t>SANFELICE 1893 BANCA POPOLARE SOC.COOP.PA.</t>
  </si>
  <si>
    <t>Piazza Matteotti 23</t>
  </si>
  <si>
    <t>SANFELICE SUL PANARO</t>
  </si>
  <si>
    <t>SFSPIT22XXX</t>
  </si>
  <si>
    <t>SANTANDER CONSUMER BANK SPA</t>
  </si>
  <si>
    <t>LINGOTTO VIA NIZZA 262/26</t>
  </si>
  <si>
    <t>FICUITTTXXX</t>
  </si>
  <si>
    <t>Se.Pa.Fin. S.p.A.</t>
  </si>
  <si>
    <t>via Nino Bixio</t>
  </si>
  <si>
    <t>Putignano</t>
  </si>
  <si>
    <t>SEPFIT31XXX</t>
  </si>
  <si>
    <t>SGSS SPA</t>
  </si>
  <si>
    <t>MAC 2 VIA BENIGNO CRESPI 19/A</t>
  </si>
  <si>
    <t>TWOSITMMXXX</t>
  </si>
  <si>
    <t>SIApay</t>
  </si>
  <si>
    <t>Via Francesco Gonin 36</t>
  </si>
  <si>
    <t>PIRLITM1XXX</t>
  </si>
  <si>
    <t>SISALPAY SPA</t>
  </si>
  <si>
    <t>Via Tocqueville, 13</t>
  </si>
  <si>
    <t>Milano (MI)</t>
  </si>
  <si>
    <t>SIGPITM1XXX</t>
  </si>
  <si>
    <t>Societa Servizi di Pagamento S.p.A.</t>
  </si>
  <si>
    <t>Via Danimarca 80</t>
  </si>
  <si>
    <t>SOEPIT21XXX</t>
  </si>
  <si>
    <t>SOGEFIN S.P.A.</t>
  </si>
  <si>
    <t>Via A. Manzoni, snc</t>
  </si>
  <si>
    <t>Monsampolo Del Tronto</t>
  </si>
  <si>
    <t>SOIFIT31XXX</t>
  </si>
  <si>
    <t>Solution Bank S.P.A.</t>
  </si>
  <si>
    <t>Via Ravegnana angolo Via Traiano Imperatore</t>
  </si>
  <si>
    <t>FORLI'</t>
  </si>
  <si>
    <t>CRDRIT2FXXX</t>
  </si>
  <si>
    <t>Telepass Pay S.p.A.</t>
  </si>
  <si>
    <t>Via Alberto Bergamini 50</t>
  </si>
  <si>
    <t>TEAYITR1XXX</t>
  </si>
  <si>
    <t>Terre Etrusche e di Maremma - Credito Cooperativo - Societa Cooperativa</t>
  </si>
  <si>
    <t>Via S.S. Maremmana 35 - Albinia</t>
  </si>
  <si>
    <t>Orbetello (GR)</t>
  </si>
  <si>
    <t>ICRAITRRNN0</t>
  </si>
  <si>
    <t>UBS Europe SE, Succursale Italia</t>
  </si>
  <si>
    <t>Via del Vecchio Politecnico, 3</t>
  </si>
  <si>
    <t>UBSWITMMXXX</t>
  </si>
  <si>
    <t>UNICREDIT S.p.A.</t>
  </si>
  <si>
    <t>Piazza Gae Aulenti 3 , Tower A</t>
  </si>
  <si>
    <t>UNCRITMMXXX</t>
  </si>
  <si>
    <t>Unione di Banche Italiane S.c.p.A.</t>
  </si>
  <si>
    <t>Piazza Vittorio Veneto, 8</t>
  </si>
  <si>
    <t>Bergamo</t>
  </si>
  <si>
    <t>BLOPIT22XXX</t>
  </si>
  <si>
    <t>VALPOLICELLA BENACO CREDITO COOPERATIVO (VERONA) - SOC. COOPERATIVA</t>
  </si>
  <si>
    <t>VIA ALCIDE DE GASPERI 11</t>
  </si>
  <si>
    <t>COSTERMANO SUL GARDA</t>
  </si>
  <si>
    <t>ICRAITRR8R0</t>
  </si>
  <si>
    <t>ViVal Banca - Banca di Credito Cooperativo di Montecatini Terme, Bientina e S. Pietro in Vincio</t>
  </si>
  <si>
    <t>VIA PROVINCIALE LUCCHESE 125/B</t>
  </si>
  <si>
    <t>Pistoia</t>
  </si>
  <si>
    <t>ICRAITRR030</t>
  </si>
  <si>
    <t>ViViBanca S.p.A.</t>
  </si>
  <si>
    <t>Via San Pio V, 5</t>
  </si>
  <si>
    <t>Torino</t>
  </si>
  <si>
    <t>CRSNIT31XXX</t>
  </si>
  <si>
    <t>Widiba S.p.A.</t>
  </si>
  <si>
    <t>Via Ippolito Rosellini 16</t>
  </si>
  <si>
    <t>WIDIITMMXXX</t>
  </si>
  <si>
    <t>ZKB Credito Cooperativo Trieste e Gorizia</t>
  </si>
  <si>
    <t>Via del Ricreatorio, 2</t>
  </si>
  <si>
    <t>OPICINA TRIESTE</t>
  </si>
  <si>
    <t>CCRTIT2TV00</t>
  </si>
  <si>
    <t>JERSEY</t>
  </si>
  <si>
    <t>Lloyds Bank (International Services) Limited</t>
  </si>
  <si>
    <t>11-12 Esplanade</t>
  </si>
  <si>
    <t>St Helier</t>
  </si>
  <si>
    <t>LOYDJE32XXX</t>
  </si>
  <si>
    <t>LLOYDS BANK INTERNATIONAL LIMITED</t>
  </si>
  <si>
    <t>PO BOX 160, 25 NEW STREET</t>
  </si>
  <si>
    <t>ST. HELIER</t>
  </si>
  <si>
    <t>LOYDJEH1XXX</t>
  </si>
  <si>
    <t>Royal Bank of Scotland International Limited (Jersey)</t>
  </si>
  <si>
    <t>Royal Bank House, 71 Bath Street</t>
  </si>
  <si>
    <t>St. Helier</t>
  </si>
  <si>
    <t>RBSIGB2LXXX</t>
  </si>
  <si>
    <t>LATVIA</t>
  </si>
  <si>
    <t>AS BlueOrange Bank</t>
  </si>
  <si>
    <t>Smilsu iela 6</t>
  </si>
  <si>
    <t>RIGA</t>
  </si>
  <si>
    <t>CBBRLV22XXX</t>
  </si>
  <si>
    <t>AS Expobank</t>
  </si>
  <si>
    <t>19 Valdemara Street</t>
  </si>
  <si>
    <t>LATCLV22XXX</t>
  </si>
  <si>
    <t>AS LPB BANK</t>
  </si>
  <si>
    <t>BRIVIBAS IELA 54</t>
  </si>
  <si>
    <t>LAPBLV2XXXX</t>
  </si>
  <si>
    <t>AS MERIDIAN TRADE BANK</t>
  </si>
  <si>
    <t>57 ELIZABETES IELA</t>
  </si>
  <si>
    <t>MULTLV2XXXX</t>
  </si>
  <si>
    <t>AS Privatbank</t>
  </si>
  <si>
    <t>Muitas iela 1</t>
  </si>
  <si>
    <t>PRTTLV22XXX</t>
  </si>
  <si>
    <t>AS SEB Banka</t>
  </si>
  <si>
    <t>Meistaru street 1</t>
  </si>
  <si>
    <t>VALDLAUCI, KEKAVA CIVIL PARISH, KEKAVAS DISTRICT</t>
  </si>
  <si>
    <t>UNLALV2XXXX</t>
  </si>
  <si>
    <t>AS Swedbank</t>
  </si>
  <si>
    <t>Balasta dambis 15</t>
  </si>
  <si>
    <t>HABALV22XXX</t>
  </si>
  <si>
    <t>Joint Stock Company Citadele banka</t>
  </si>
  <si>
    <t>Republikas laukums 2A</t>
  </si>
  <si>
    <t>PARXLV22XXX</t>
  </si>
  <si>
    <t>JSC "BALTIC INTERNATIONAL BANK"</t>
  </si>
  <si>
    <t>43, KALEJU STREET</t>
  </si>
  <si>
    <t>BLIBLV22XXX</t>
  </si>
  <si>
    <t>JSC Regionala investiciju banka</t>
  </si>
  <si>
    <t>2 J.Alunana street</t>
  </si>
  <si>
    <t>RIBRLV22XXX</t>
  </si>
  <si>
    <t>LATVIJAS BANKA</t>
  </si>
  <si>
    <t>KR. VALDEMARA STREET 2A</t>
  </si>
  <si>
    <t>LACBLV2XXXX</t>
  </si>
  <si>
    <t>LTFJA KKS JURNIEKU FORUMS</t>
  </si>
  <si>
    <t>KATRINAS DAMBIS 22A</t>
  </si>
  <si>
    <t>LKJFLV21XXX</t>
  </si>
  <si>
    <t>RIETUMU BANKA</t>
  </si>
  <si>
    <t>Vesetas iela 7</t>
  </si>
  <si>
    <t>RTMBLV2XXXX</t>
  </si>
  <si>
    <t>Rigensis Bank AS</t>
  </si>
  <si>
    <t>3 Teatra Street</t>
  </si>
  <si>
    <t>RGNSLV22XXX</t>
  </si>
  <si>
    <t>SIA TRANSACT PRO</t>
  </si>
  <si>
    <t>ROPAZU STREET 10</t>
  </si>
  <si>
    <t>TPROLV22XXX</t>
  </si>
  <si>
    <t>SIGNET BANK AS</t>
  </si>
  <si>
    <t>ANTONIJAS STREET 3</t>
  </si>
  <si>
    <t>LLBBLV2XXXX</t>
  </si>
  <si>
    <t>STATE JSC LATVIJAS PASTS</t>
  </si>
  <si>
    <t>ZIEMELU IELA 10 LIDOSTA</t>
  </si>
  <si>
    <t>MARUPE DISTRICT</t>
  </si>
  <si>
    <t>LPNSLV21XXX</t>
  </si>
  <si>
    <t>TREASURY OF THE REPUBLIC OF LATVIA, THE</t>
  </si>
  <si>
    <t>1 SMILSU STREET</t>
  </si>
  <si>
    <t>TRELLV22XXX</t>
  </si>
  <si>
    <t>LIECHTENSTEIN</t>
  </si>
  <si>
    <t>Bank Alpinum AG</t>
  </si>
  <si>
    <t>Staedtle 17</t>
  </si>
  <si>
    <t>Vaduz</t>
  </si>
  <si>
    <t>BALPLI22XXX</t>
  </si>
  <si>
    <t>BANK FRICK UND CO AG</t>
  </si>
  <si>
    <t>LANDSTRASSE 8</t>
  </si>
  <si>
    <t>BALZERS</t>
  </si>
  <si>
    <t>BFRILI22XXX</t>
  </si>
  <si>
    <t>Bendura Bank AG</t>
  </si>
  <si>
    <t>SCHAANER STRASSE 27</t>
  </si>
  <si>
    <t>GAMPRIN-BENDERN</t>
  </si>
  <si>
    <t>HYIBLI22XXX</t>
  </si>
  <si>
    <t>EFG BANK VON ERNST AG</t>
  </si>
  <si>
    <t>EGERTASTRASSE 10</t>
  </si>
  <si>
    <t>VADUZ</t>
  </si>
  <si>
    <t>EFGBLI22XXX</t>
  </si>
  <si>
    <t>Kaiser Partner Privatbank AG</t>
  </si>
  <si>
    <t>Herrengasse 23</t>
  </si>
  <si>
    <t>SERBLI22XXX</t>
  </si>
  <si>
    <t>LGT BANK AG</t>
  </si>
  <si>
    <t>12, HERRENGASSE</t>
  </si>
  <si>
    <t>BLFLLI2XXXX</t>
  </si>
  <si>
    <t>LIECHTENSTEINISCHE LANDESBANK AKTIENGESELLSCHAFT</t>
  </si>
  <si>
    <t>44, STAEDTLE</t>
  </si>
  <si>
    <t>LILALI2XXXX</t>
  </si>
  <si>
    <t>Mason Privatbank Liechtenstein AG</t>
  </si>
  <si>
    <t>51, AUSTRASSE</t>
  </si>
  <si>
    <t>RAIBLI22XXX</t>
  </si>
  <si>
    <t>NEUE BANK AG</t>
  </si>
  <si>
    <t>20 MARKTGASS</t>
  </si>
  <si>
    <t>NBANLI22XXX</t>
  </si>
  <si>
    <t>SIGMA Bank AG</t>
  </si>
  <si>
    <t>Feldkircher Strasse 2</t>
  </si>
  <si>
    <t>Schaan</t>
  </si>
  <si>
    <t>VOAGLI22XXX</t>
  </si>
  <si>
    <t>VP Bank AG</t>
  </si>
  <si>
    <t>AEULESTR. 6</t>
  </si>
  <si>
    <t>VPBVLI2XXXX</t>
  </si>
  <si>
    <t>LITHUANIA</t>
  </si>
  <si>
    <t>AB Fjord Bank</t>
  </si>
  <si>
    <t>Rinktines str. 5</t>
  </si>
  <si>
    <t>VILNIUS</t>
  </si>
  <si>
    <t>FJORLT21XXX</t>
  </si>
  <si>
    <t>AB Mano Bankas</t>
  </si>
  <si>
    <t>S.Moniuskos str.27</t>
  </si>
  <si>
    <t>Vilnius</t>
  </si>
  <si>
    <t>KUSRLT21XXX</t>
  </si>
  <si>
    <t>AS "Citadele banka" Lithuanian branch</t>
  </si>
  <si>
    <t>K. Kalinausko str. 13</t>
  </si>
  <si>
    <t>INDULT2XXXX</t>
  </si>
  <si>
    <t>Banxe UAB</t>
  </si>
  <si>
    <t>Lvovo g. 25-104</t>
  </si>
  <si>
    <t>BAXXLT22XXX</t>
  </si>
  <si>
    <t>CBI Money UAB</t>
  </si>
  <si>
    <t>Konstitucijos pr 21A</t>
  </si>
  <si>
    <t>CBNULT2VXXX</t>
  </si>
  <si>
    <t>Clearshift UAB</t>
  </si>
  <si>
    <t>UPES str. 23</t>
  </si>
  <si>
    <t>CLUALT22XXX</t>
  </si>
  <si>
    <t>ConnectPay UAB</t>
  </si>
  <si>
    <t>Gedimino ave. 20</t>
  </si>
  <si>
    <t>CNUALT21XXX</t>
  </si>
  <si>
    <t>Demivolt, UAB</t>
  </si>
  <si>
    <t>Konstitucijos ave 26</t>
  </si>
  <si>
    <t>DMVOLT22XXX</t>
  </si>
  <si>
    <t>European Merchant Bank</t>
  </si>
  <si>
    <t>Gedimino pr. 35</t>
  </si>
  <si>
    <t>EUEBLT22XXX</t>
  </si>
  <si>
    <t>Foxpay, UAB</t>
  </si>
  <si>
    <t>Eiguliu str 14</t>
  </si>
  <si>
    <t>MOTOLT21XXX</t>
  </si>
  <si>
    <t>General Financing UAB</t>
  </si>
  <si>
    <t>PerkÅ«nkiemio str. 3</t>
  </si>
  <si>
    <t>GRFNLT21XXX</t>
  </si>
  <si>
    <t>GlobalNetint UAB</t>
  </si>
  <si>
    <t>Lvovo str 25-104</t>
  </si>
  <si>
    <t>GLUALT22XXX</t>
  </si>
  <si>
    <t>JSC Drauskaita</t>
  </si>
  <si>
    <t>Seimininskiu str. 21</t>
  </si>
  <si>
    <t>UADRLT21XXX</t>
  </si>
  <si>
    <t>KooperatinÄ— bendrovÄ— JungtinÄ— centrinÄ— kredito unija</t>
  </si>
  <si>
    <t>J.Jasinskio g. 12</t>
  </si>
  <si>
    <t>JCKULT21XXX</t>
  </si>
  <si>
    <t>Kredito unija "Taupa"</t>
  </si>
  <si>
    <t>Kalvariju g.140</t>
  </si>
  <si>
    <t>KRUALT21XXX</t>
  </si>
  <si>
    <t>KREDITO UNIJA PANEVEZIO REGIONO TAUPOMOJI KASA</t>
  </si>
  <si>
    <t>Vilniaus g.25A</t>
  </si>
  <si>
    <t>Panevezys</t>
  </si>
  <si>
    <t>KUPRLT21XXX</t>
  </si>
  <si>
    <t>Kredito unija SaulÄ—grÄ…Å¾a</t>
  </si>
  <si>
    <t>Senasis UkmergÄ—s kelias 4</t>
  </si>
  <si>
    <t>CRUGLT21XXX</t>
  </si>
  <si>
    <t>LIETUVOS BANKAS (BANK OF LITHUANIA)</t>
  </si>
  <si>
    <t>GEDIMINO 6</t>
  </si>
  <si>
    <t>LIABLT2XXXX</t>
  </si>
  <si>
    <t>LIETUVOS CENTRINIS VERTYBINIU POPIERIU DEPOZITORIUMAS AB</t>
  </si>
  <si>
    <t>KONSTITUCIJOS AVE. 29</t>
  </si>
  <si>
    <t>CSDLLT22577</t>
  </si>
  <si>
    <t>LITHUANIAN CENTRAL CREDIT UNION</t>
  </si>
  <si>
    <t>SAVANORIU PR. 336-211</t>
  </si>
  <si>
    <t>KAUNAS</t>
  </si>
  <si>
    <t>LCKULT22XXX</t>
  </si>
  <si>
    <t>LTL Kredito unija</t>
  </si>
  <si>
    <t>Sporto g. 18</t>
  </si>
  <si>
    <t>LTKULT21XXX</t>
  </si>
  <si>
    <t>Majestic Financial UAB</t>
  </si>
  <si>
    <t>Mesiniu g. 5</t>
  </si>
  <si>
    <t>MAABLT21XXX</t>
  </si>
  <si>
    <t>Nandi Finance UAB</t>
  </si>
  <si>
    <t>A. Tumeno st. 4</t>
  </si>
  <si>
    <t>UANILT22XXX</t>
  </si>
  <si>
    <t>Nikulipe UAB</t>
  </si>
  <si>
    <t>Konstiticujos av. 21B</t>
  </si>
  <si>
    <t>NIKULT22XXX</t>
  </si>
  <si>
    <t>Okeo Payments, UAB</t>
  </si>
  <si>
    <t>Gedimino pr.20</t>
  </si>
  <si>
    <t>OKEOLT22XXX</t>
  </si>
  <si>
    <t>OPAL TRANSFER EU, UAB</t>
  </si>
  <si>
    <t>Konstitucijos 21A</t>
  </si>
  <si>
    <t>OPTULT22XXX</t>
  </si>
  <si>
    <t>PayRay UAB</t>
  </si>
  <si>
    <t>Lvovo str. 25-702</t>
  </si>
  <si>
    <t>PYYRLT22XXX</t>
  </si>
  <si>
    <t>Paysera LT UAB</t>
  </si>
  <si>
    <t>Pilaites av. 16</t>
  </si>
  <si>
    <t>EVIULT2VXXX</t>
  </si>
  <si>
    <t>Paystra UAB</t>
  </si>
  <si>
    <t>Vilniaus str. 31</t>
  </si>
  <si>
    <t>PAUALT22XXX</t>
  </si>
  <si>
    <t>PCS Transfer UAB</t>
  </si>
  <si>
    <t>Lvovo g. 105A</t>
  </si>
  <si>
    <t>PCTULT21XXX</t>
  </si>
  <si>
    <t>Rato kredito unija</t>
  </si>
  <si>
    <t>J.Jasinskio 14A</t>
  </si>
  <si>
    <t>VRKULT21XXX</t>
  </si>
  <si>
    <t>Revolut Payments UAB</t>
  </si>
  <si>
    <t>Quadrum South, Konstitucijos pr. 21B</t>
  </si>
  <si>
    <t>REVOLT21XXX</t>
  </si>
  <si>
    <t>SATCHELPAY UAB</t>
  </si>
  <si>
    <t>JOGAILOS G. 4</t>
  </si>
  <si>
    <t>STUALT21XXX</t>
  </si>
  <si>
    <t>SEB Lithuania</t>
  </si>
  <si>
    <t>Gedimino pr. 12</t>
  </si>
  <si>
    <t>CBVILT2XXXX</t>
  </si>
  <si>
    <t>Secure Nordic Payments UAB</t>
  </si>
  <si>
    <t>Perkunkiemio 2</t>
  </si>
  <si>
    <t>MIEGLT21XXX</t>
  </si>
  <si>
    <t>SIAULIU BANKAS AB</t>
  </si>
  <si>
    <t>149, TILZES STREET</t>
  </si>
  <si>
    <t>SIAULIAI</t>
  </si>
  <si>
    <t>CBSBLT26XXX</t>
  </si>
  <si>
    <t>SONECT EUROPE UAB</t>
  </si>
  <si>
    <t>VokieÄiÅ³ g. 28-16</t>
  </si>
  <si>
    <t>SONCLT21XXX</t>
  </si>
  <si>
    <t>SUMUP EU PAYMENTS UAB</t>
  </si>
  <si>
    <t>Upes Str. 23</t>
  </si>
  <si>
    <t>SUPULT22XXX</t>
  </si>
  <si>
    <t>Swedbank AB</t>
  </si>
  <si>
    <t>20A Konstitucijos pr.</t>
  </si>
  <si>
    <t>HABALT22XXX</t>
  </si>
  <si>
    <t>TBF Finance UAB</t>
  </si>
  <si>
    <t>Konstitucijos pr. 21a</t>
  </si>
  <si>
    <t>TBFULT21XXX</t>
  </si>
  <si>
    <t>Transactive Systems UAB</t>
  </si>
  <si>
    <t>Upes g.23</t>
  </si>
  <si>
    <t>TRYULT21XXX</t>
  </si>
  <si>
    <t>Trustcom Financial UAB</t>
  </si>
  <si>
    <t>Islandijos g. 6</t>
  </si>
  <si>
    <t>TRFBLT21XXX</t>
  </si>
  <si>
    <t>UAB "Corporate Services"</t>
  </si>
  <si>
    <t>Seimyniskiu 21</t>
  </si>
  <si>
    <t>CRVULT21XXX</t>
  </si>
  <si>
    <t>UAB "International Payment Union"</t>
  </si>
  <si>
    <t>Barboros RadvilaitÄ—s g. 1</t>
  </si>
  <si>
    <t>UIPULT21XXX</t>
  </si>
  <si>
    <t>UAB "Lock trust"</t>
  </si>
  <si>
    <t>Vilnius, J. BasanaviÄiaus str. 26</t>
  </si>
  <si>
    <t>UALTLT22XXX</t>
  </si>
  <si>
    <t>UAB "NexPay"</t>
  </si>
  <si>
    <t>Lvovo g. 105A, Vilnius</t>
  </si>
  <si>
    <t>NEUALT21XXX</t>
  </si>
  <si>
    <t>UAB "PanPay Europe"</t>
  </si>
  <si>
    <t>Antano Tumeno g.4</t>
  </si>
  <si>
    <t>PAEOLT21XXX</t>
  </si>
  <si>
    <t>UAB Alternative payments</t>
  </si>
  <si>
    <t>Mesiniu 5</t>
  </si>
  <si>
    <t>UAPYLT21XXX</t>
  </si>
  <si>
    <t>UAB Argentum mobile</t>
  </si>
  <si>
    <t>Tuskulenu g. 33C-55</t>
  </si>
  <si>
    <t>UAAMLT21XXX</t>
  </si>
  <si>
    <t>UAB deVere E-Money</t>
  </si>
  <si>
    <t>Mesiniu str. 5</t>
  </si>
  <si>
    <t>UADELT21XXX</t>
  </si>
  <si>
    <t>UAB DSBC Financial Europe</t>
  </si>
  <si>
    <t>Lvovo str. 25 - Mazoji bure, 15th floor</t>
  </si>
  <si>
    <t>DSFELT21XXX</t>
  </si>
  <si>
    <t>UAB Epayblock</t>
  </si>
  <si>
    <t>Upes str. 23</t>
  </si>
  <si>
    <t>EPUALT22XXX</t>
  </si>
  <si>
    <t>UAB FinansinÄ—s paslaugos â€œContis"</t>
  </si>
  <si>
    <t>Menulio str 11-101</t>
  </si>
  <si>
    <t>UFPOLT21XXX</t>
  </si>
  <si>
    <t>UAB Finolita Unio</t>
  </si>
  <si>
    <t>Lvovo str 25</t>
  </si>
  <si>
    <t>UAFOLT21XXX</t>
  </si>
  <si>
    <t>UAB Guru Pay</t>
  </si>
  <si>
    <t>A. Vivulskio g. 7-426</t>
  </si>
  <si>
    <t>GUPULT22XXX</t>
  </si>
  <si>
    <t>UAB IBS LITHUANIA</t>
  </si>
  <si>
    <t>Jogailos g. 9</t>
  </si>
  <si>
    <t>IBIULT21XXX</t>
  </si>
  <si>
    <t>UAB Instarem EU</t>
  </si>
  <si>
    <t>Mesiniu g.5</t>
  </si>
  <si>
    <t>UAINLT21XXX</t>
  </si>
  <si>
    <t>UAB MANEUVER LT</t>
  </si>
  <si>
    <t>Zalgirio 88</t>
  </si>
  <si>
    <t>MNNELT21XXX</t>
  </si>
  <si>
    <t>UAB MEDICINOS BANKAS</t>
  </si>
  <si>
    <t>PAMENKALNIO STR. 40</t>
  </si>
  <si>
    <t>MDBALT22XXX</t>
  </si>
  <si>
    <t>UAB Mobilieji mokÄ—jimai</t>
  </si>
  <si>
    <t>Antano Tumeno g. 4</t>
  </si>
  <si>
    <t>UAMMLT21XXX</t>
  </si>
  <si>
    <t>UAB Neo Finance</t>
  </si>
  <si>
    <t>Verkiu 25C-1</t>
  </si>
  <si>
    <t>UANFLT21XXX</t>
  </si>
  <si>
    <t>UAB New Entertainment Technology</t>
  </si>
  <si>
    <t>Guriu sodu 17-ojl g.45</t>
  </si>
  <si>
    <t>UNECLT21XXX</t>
  </si>
  <si>
    <t>UAB Paytend Europe</t>
  </si>
  <si>
    <t>Mesiniu st. 5</t>
  </si>
  <si>
    <t>UAPULT21XXX</t>
  </si>
  <si>
    <t>UAB PERLO PASLAUGOS</t>
  </si>
  <si>
    <t>OLIMPIECIU STR. 15-1</t>
  </si>
  <si>
    <t>PEPGLT21XXX</t>
  </si>
  <si>
    <t>UAB PERVESK</t>
  </si>
  <si>
    <t>Rinktines str. 5, building B 5th floor</t>
  </si>
  <si>
    <t>UAPELT22XXX</t>
  </si>
  <si>
    <t>UAB Phoenix Payments</t>
  </si>
  <si>
    <t>Mesiniu str 5</t>
  </si>
  <si>
    <t>UAPPLT21XXX</t>
  </si>
  <si>
    <t>UAB Pyrros Lithuania</t>
  </si>
  <si>
    <t>UAPLLT21XXX</t>
  </si>
  <si>
    <t>UAB Rebellion Fintech Services</t>
  </si>
  <si>
    <t>Lvovo g. 25-701</t>
  </si>
  <si>
    <t>URFSLT21XXX</t>
  </si>
  <si>
    <t>UAB Seven Seas Europe</t>
  </si>
  <si>
    <t>Olimpieciu st 1-5</t>
  </si>
  <si>
    <t>SESOLT21XXX</t>
  </si>
  <si>
    <t>UAB SHIFT Financial Services LT</t>
  </si>
  <si>
    <t>Jogalios st. 9</t>
  </si>
  <si>
    <t>SHFRLT21XXX</t>
  </si>
  <si>
    <t>UAB Silvergate LT</t>
  </si>
  <si>
    <t>J. Basanaviciaus g. 15</t>
  </si>
  <si>
    <t>UASILT22XXX</t>
  </si>
  <si>
    <t>UAB Simplex Payment Services</t>
  </si>
  <si>
    <t>Antakalnio str. 17</t>
  </si>
  <si>
    <t>USPELT22XXX</t>
  </si>
  <si>
    <t>UAB TeslaPay</t>
  </si>
  <si>
    <t>Dariaus ir Gireno 42A</t>
  </si>
  <si>
    <t>TEUALT22XXX</t>
  </si>
  <si>
    <t>UAB TransferGo Lithuania</t>
  </si>
  <si>
    <t>Palangos g. 4</t>
  </si>
  <si>
    <t>TRLULT21XXX</t>
  </si>
  <si>
    <t>UAB Travel Union</t>
  </si>
  <si>
    <t>Sauletekio al. 17</t>
  </si>
  <si>
    <t>UATULT22XXX</t>
  </si>
  <si>
    <t>UAB UPLATA EU</t>
  </si>
  <si>
    <t>Zygimanto Liauksmino 3A-4</t>
  </si>
  <si>
    <t>UAUPLT22XXX</t>
  </si>
  <si>
    <t>UAB WALLETTO</t>
  </si>
  <si>
    <t>A.Gostauto g.8-107</t>
  </si>
  <si>
    <t>UAWALT21XXX</t>
  </si>
  <si>
    <t>UAB ZEN.COM</t>
  </si>
  <si>
    <t>BZENLT22XXX</t>
  </si>
  <si>
    <t>Valyuz UAB</t>
  </si>
  <si>
    <t>Vilniaus g. 31/1</t>
  </si>
  <si>
    <t>VAUALT21XXX</t>
  </si>
  <si>
    <t>Verified Payments JSC</t>
  </si>
  <si>
    <t>Gedimino Av 20</t>
  </si>
  <si>
    <t>VEPALT21XXX</t>
  </si>
  <si>
    <t>Verse Payments Lithuania UAB</t>
  </si>
  <si>
    <t>Vilniaus g. 31</t>
  </si>
  <si>
    <t>VPLALT21XXX</t>
  </si>
  <si>
    <t>Via Payments UAB</t>
  </si>
  <si>
    <t>Konstitucijos ave. 7</t>
  </si>
  <si>
    <t>VIPULT22XXX</t>
  </si>
  <si>
    <t>Wallter UAB</t>
  </si>
  <si>
    <t>Lvovo Str.  25 -104</t>
  </si>
  <si>
    <t>WAUALT21XXX</t>
  </si>
  <si>
    <t>Wittix UAB</t>
  </si>
  <si>
    <t>Lvovo g. 25 - 104</t>
  </si>
  <si>
    <t>WIUALT22XXX</t>
  </si>
  <si>
    <t>LUXEMBOURG</t>
  </si>
  <si>
    <t>ADVANZIA BANK S.A.</t>
  </si>
  <si>
    <t>9 RUE GABRIEL LIPMANN, PARC D'ACTIVITE SYRDALL 2</t>
  </si>
  <si>
    <t>MUNSBACH</t>
  </si>
  <si>
    <t>ADVZLULLXXX</t>
  </si>
  <si>
    <t>ANDBANK LUXEMBOURG S.A.</t>
  </si>
  <si>
    <t>4, rue Jean Monnet</t>
  </si>
  <si>
    <t>BACALULLXXX</t>
  </si>
  <si>
    <t>BANCA POPOLARE DELL'EMILIA ROMAGNA (EUROPE) INTERNATIONAL S.A.</t>
  </si>
  <si>
    <t>BOULEVARD ROYAL 30</t>
  </si>
  <si>
    <t>BPMOLULSXXX</t>
  </si>
  <si>
    <t>Bank Julius Baer Europe S.A.</t>
  </si>
  <si>
    <t>25, RUE EDWARD STEICHEN</t>
  </si>
  <si>
    <t>BAERLULUXXX</t>
  </si>
  <si>
    <t>Bank of China (Luxembourg) SA</t>
  </si>
  <si>
    <t>37-39 boulevard Prince Henri</t>
  </si>
  <si>
    <t>BKCHLULAXXX</t>
  </si>
  <si>
    <t>BANK OF CHINA LIMITED, Luxembourg Branch</t>
  </si>
  <si>
    <t>37-39, Boulevard du Prince Henri</t>
  </si>
  <si>
    <t>BKCHLULLXXX</t>
  </si>
  <si>
    <t>Banking Circle S.A.</t>
  </si>
  <si>
    <t>2 Boulevard de la Foire</t>
  </si>
  <si>
    <t>BCIRLULLXXX</t>
  </si>
  <si>
    <t>Bankinter Luxembourg S.A.</t>
  </si>
  <si>
    <t>37, Avenue JF Kennedy</t>
  </si>
  <si>
    <t>BKBKLULLXXX</t>
  </si>
  <si>
    <t>BANQUE BCP S.A. LUXEMBOURG</t>
  </si>
  <si>
    <t>5 RUE DES MEROVINGIENS</t>
  </si>
  <si>
    <t>BERTRANGE</t>
  </si>
  <si>
    <t>BMECLULLXXX</t>
  </si>
  <si>
    <t>BANQUE DE LUXEMBOURG S.A.</t>
  </si>
  <si>
    <t>14, BOULEVARD ROYAL</t>
  </si>
  <si>
    <t>BLUXLULLXXX</t>
  </si>
  <si>
    <t>BANQUE DELEN LUXEMBOURG</t>
  </si>
  <si>
    <t>287, ROUTE D ' ARLON</t>
  </si>
  <si>
    <t>DELELULLXXX</t>
  </si>
  <si>
    <t>BANQUE ET CAISSE D'EPARGNE DE L'ETAT LUXEMBOURG</t>
  </si>
  <si>
    <t>1, PLACE DE METZ</t>
  </si>
  <si>
    <t>BCEELULLXXX</t>
  </si>
  <si>
    <t>BANQUE HAVILLAND S.A.</t>
  </si>
  <si>
    <t>35A, AVENUE J.F. KENNEDY</t>
  </si>
  <si>
    <t>HAVLLULLXXX</t>
  </si>
  <si>
    <t>BANQUE INTERNATIONALE A LUXEMBOURG S.A.</t>
  </si>
  <si>
    <t>69, ROUTE D ' ESCH</t>
  </si>
  <si>
    <t>BILLLULLXXX</t>
  </si>
  <si>
    <t>BANQUE PRIVEE EDMOND DE ROTHSCHILD EUROPE</t>
  </si>
  <si>
    <t>20, BOULEVARD EMMANUEL SERVAIS</t>
  </si>
  <si>
    <t>PRIBLULLXXX</t>
  </si>
  <si>
    <t>Banque Raiffeisen S.C.</t>
  </si>
  <si>
    <t>4, rue Leon Laval</t>
  </si>
  <si>
    <t>Leudelange</t>
  </si>
  <si>
    <t>CCRALULLXXX</t>
  </si>
  <si>
    <t>BANQUE TRANSATLANTIQUE LUXEMBOURG SA</t>
  </si>
  <si>
    <t>17 COTE D'EICH - BP 884</t>
  </si>
  <si>
    <t>CMCILUL1XXX</t>
  </si>
  <si>
    <t>BEMO EUROPE - BANQUE PRIVEE</t>
  </si>
  <si>
    <t>18 BOULEVARD ROYAL</t>
  </si>
  <si>
    <t>BEMOLULLXXX</t>
  </si>
  <si>
    <t>BGL BNP Paribas</t>
  </si>
  <si>
    <t>50, AVENUE J. F. KENNEDY</t>
  </si>
  <si>
    <t>BGLLLULLXXX</t>
  </si>
  <si>
    <t>CA INDOSUEZ WEALTH (EUROPE)</t>
  </si>
  <si>
    <t>39, ALLEE SCHEFFER</t>
  </si>
  <si>
    <t>AGRILULAXXX</t>
  </si>
  <si>
    <t>CAIXABANK WEALTH MANAGEMENT LUXEMBOURG S.A.</t>
  </si>
  <si>
    <t>46B Avenue John F. Kennedy, 5th floor</t>
  </si>
  <si>
    <t>CAIXLULLXXX</t>
  </si>
  <si>
    <t>China Construction Bank (Europe) S.A.</t>
  </si>
  <si>
    <t>1 Boulevard Royal</t>
  </si>
  <si>
    <t>PCBCLULLXXX</t>
  </si>
  <si>
    <t>Compagnie de Banque PrivÃ©e SA</t>
  </si>
  <si>
    <t>48 Rue Charles Martel</t>
  </si>
  <si>
    <t>CBPXLULLXXX</t>
  </si>
  <si>
    <t>CREDIT SUISSE (LUXEMBOURG) S.A.</t>
  </si>
  <si>
    <t>5, rue Jean Monnet</t>
  </si>
  <si>
    <t>CRESLULLXXX</t>
  </si>
  <si>
    <t>DANSKE BANK INTERNATIONAL S.A.</t>
  </si>
  <si>
    <t>13, rue Edward Steichen</t>
  </si>
  <si>
    <t>DABALULLXXX</t>
  </si>
  <si>
    <t>DekaBank Deutsche Girozentrale Niederlassung Luxemburg</t>
  </si>
  <si>
    <t>Rue Lou Hemmer 6</t>
  </si>
  <si>
    <t>DGZFLULIXXX</t>
  </si>
  <si>
    <t>DEUTSCHE BANK LUXEMBOURG S.A.</t>
  </si>
  <si>
    <t>2, BOULEVARD KONRAD AUDENAUER</t>
  </si>
  <si>
    <t>DEUTLULLXXX</t>
  </si>
  <si>
    <t>DNB LUXEMBOURG S.A.</t>
  </si>
  <si>
    <t>13, RUE GOETHE</t>
  </si>
  <si>
    <t>UBNLLULLXXX</t>
  </si>
  <si>
    <t>DZ PRIVATBANK S.A.</t>
  </si>
  <si>
    <t>4, RUE THOMAS EDISON</t>
  </si>
  <si>
    <t>GENOLULLXXX</t>
  </si>
  <si>
    <t>EAST-WEST UNITED BANK S.A.</t>
  </si>
  <si>
    <t>10 BOULEVARD JOSEPH II</t>
  </si>
  <si>
    <t>EWUBLULLXXX</t>
  </si>
  <si>
    <t>EFG Bank (Luxembourg) S.A.</t>
  </si>
  <si>
    <t>56, Grand-Rue  P.O. Box 385</t>
  </si>
  <si>
    <t>EFGBLULXXXX</t>
  </si>
  <si>
    <t>Eurobank Private Bank Luxembourg S.A.</t>
  </si>
  <si>
    <t>5 RUE JEAN MONNET</t>
  </si>
  <si>
    <t>ERBKLULLXXX</t>
  </si>
  <si>
    <t>European Depositary Bank SA</t>
  </si>
  <si>
    <t>2 PLACE DARGENT</t>
  </si>
  <si>
    <t>WBWCLULLXXX</t>
  </si>
  <si>
    <t>Fideuram Bank (Luxembourg) S.A.</t>
  </si>
  <si>
    <t>9-11, rue Goethe</t>
  </si>
  <si>
    <t>FIBKLUL2XXX</t>
  </si>
  <si>
    <t>FORTUNA BANQUE S.C.</t>
  </si>
  <si>
    <t>130-132 BOULEVARD DE LA PETRUSSE</t>
  </si>
  <si>
    <t>FOTNLULLXXX</t>
  </si>
  <si>
    <t>Hauck und Aufhaeuser Privatbankiers KGaA, Niederlassung Luxemburg</t>
  </si>
  <si>
    <t>1c, rue Gabriel Lippmann</t>
  </si>
  <si>
    <t>Munsbach</t>
  </si>
  <si>
    <t>HAUKLULLXXX</t>
  </si>
  <si>
    <t>HCOB Securities  S.A, Luxembourg</t>
  </si>
  <si>
    <t>2, RUE JEAN MONNET</t>
  </si>
  <si>
    <t>HSHNLULLXXX</t>
  </si>
  <si>
    <t>HSBC PRIVATE BANK (LUXEMBOURG) S.A.</t>
  </si>
  <si>
    <t>16 Boulevard d'Avranches</t>
  </si>
  <si>
    <t>BLICLULXXXX</t>
  </si>
  <si>
    <t>ING Luxembourg S.A.</t>
  </si>
  <si>
    <t>52, route d ' Esch</t>
  </si>
  <si>
    <t>CELLLULLXXX</t>
  </si>
  <si>
    <t>INTESA SANPAOLO BANK LUXEMBOURG S.A.</t>
  </si>
  <si>
    <t>19-21, Bld du Prince Henri</t>
  </si>
  <si>
    <t>SEBKLULLXXX</t>
  </si>
  <si>
    <t>J.P. MORGAN BANK LUXEMBOURG S.A.</t>
  </si>
  <si>
    <t>European Bank and Business Centre 6, ROUTE DE TREVES</t>
  </si>
  <si>
    <t>SENNINGERBERG</t>
  </si>
  <si>
    <t>CHASLULXXXX</t>
  </si>
  <si>
    <t>KBL European Private Bankers S.A.</t>
  </si>
  <si>
    <t>43, BOULEVARD ROYAL</t>
  </si>
  <si>
    <t>KBLXLULLXXX</t>
  </si>
  <si>
    <t>Keytrade Bank Luxembourg</t>
  </si>
  <si>
    <t>Rue Charles Martel 62</t>
  </si>
  <si>
    <t>KEYTLULLXXX</t>
  </si>
  <si>
    <t>LOMBARD ODIER (EUROPE) S.A.</t>
  </si>
  <si>
    <t>291, route d'Arlon</t>
  </si>
  <si>
    <t>LOCYLULLXXX</t>
  </si>
  <si>
    <t>MANGOPAY SA</t>
  </si>
  <si>
    <t>59 Boulevard Royal</t>
  </si>
  <si>
    <t>MAGYLUL1XXX</t>
  </si>
  <si>
    <t>Mirabaud et Cie (Europe) SA</t>
  </si>
  <si>
    <t>25, avenue de la liberte</t>
  </si>
  <si>
    <t>MIRALULLXXX</t>
  </si>
  <si>
    <t>Mitsubishi UFJ Investor Services &amp; Banking (Luxembourg) S.A.</t>
  </si>
  <si>
    <t>287-289 Route d'Arlon</t>
  </si>
  <si>
    <t>MUGCLULLBAS</t>
  </si>
  <si>
    <t>Nikko Bank  (Luxembourg) S.A.</t>
  </si>
  <si>
    <t>9A, rue Robert Stumper</t>
  </si>
  <si>
    <t>NIKOLULLXXX</t>
  </si>
  <si>
    <t>Nord/LB Luxembourg S.A. Covered Bond Bank</t>
  </si>
  <si>
    <t>7, rue Lou Hemmer</t>
  </si>
  <si>
    <t>Luxembourg - Findel</t>
  </si>
  <si>
    <t>NOLALULLXXX</t>
  </si>
  <si>
    <t>OLKYPAY</t>
  </si>
  <si>
    <t>1, rue de Turi</t>
  </si>
  <si>
    <t>Livange</t>
  </si>
  <si>
    <t>OPSPFR21XXX</t>
  </si>
  <si>
    <t>ONPEX S.A.</t>
  </si>
  <si>
    <t>59, Boulevard Royal</t>
  </si>
  <si>
    <t>ONPXLULMXXX</t>
  </si>
  <si>
    <t>Pictet et Cie (Europe) S.A.</t>
  </si>
  <si>
    <t>15A, Avenue J-F Kennedy BP 687</t>
  </si>
  <si>
    <t>PICTLULXXXX</t>
  </si>
  <si>
    <t>POST Luxembourg</t>
  </si>
  <si>
    <t>Rue de Reims 20</t>
  </si>
  <si>
    <t>CCPLLULLXXX</t>
  </si>
  <si>
    <t>Rakuten Europe Bank S.A.</t>
  </si>
  <si>
    <t>RUE DU FOSSE 2</t>
  </si>
  <si>
    <t>RAPSLUL1XXX</t>
  </si>
  <si>
    <t>RBC INVESTOR SERVICES BANK S.A.</t>
  </si>
  <si>
    <t>14, PORTE DE FRANCE</t>
  </si>
  <si>
    <t>ESCH-SUR-ALZETTE</t>
  </si>
  <si>
    <t>FETALULLXXX</t>
  </si>
  <si>
    <t>Satispay Europe SA</t>
  </si>
  <si>
    <t>Rue Edward Steichen, 2</t>
  </si>
  <si>
    <t>SATYLUL1XXX</t>
  </si>
  <si>
    <t>SnapSwap International S.A.</t>
  </si>
  <si>
    <t>59, boulevard Royal</t>
  </si>
  <si>
    <t>SSWILUL1XXX</t>
  </si>
  <si>
    <t>SOCIETE GENERALE BANK &amp; TRUST S.A.</t>
  </si>
  <si>
    <t>11, AVENUE EMILE REUTER</t>
  </si>
  <si>
    <t>SGABLULLXXX</t>
  </si>
  <si>
    <t>SOGEXIA S.A.</t>
  </si>
  <si>
    <t>29, Boulevard Prince Henri</t>
  </si>
  <si>
    <t>SOXALULLXXX</t>
  </si>
  <si>
    <t>SWISSQUOTE BANK EUROPE S.A.</t>
  </si>
  <si>
    <t>2, rue Edward Steichen</t>
  </si>
  <si>
    <t>SWQBLULLXXX</t>
  </si>
  <si>
    <t>UBS Europe SE, Luxembourg Branch</t>
  </si>
  <si>
    <t>33A Avenue J.F. Kennedy</t>
  </si>
  <si>
    <t>UBSWLULLXXX</t>
  </si>
  <si>
    <t>UNICREDIT BANK AG LUXEMBOURG BRANCH</t>
  </si>
  <si>
    <t>10, RUE JEAN MONNET</t>
  </si>
  <si>
    <t>HYVELULLXXX</t>
  </si>
  <si>
    <t>UNICREDIT INTERNATIONAL BANK (LUXEMBOURG) S.A.</t>
  </si>
  <si>
    <t>1 ALLEE SCHEFFER</t>
  </si>
  <si>
    <t>UNCRLULLXXX</t>
  </si>
  <si>
    <t>UNION BANCAIRE PRIVEE (EUROPE) S.A.</t>
  </si>
  <si>
    <t>ROUTE D'ARLON 287-289</t>
  </si>
  <si>
    <t>DBSALULLXXX</t>
  </si>
  <si>
    <t>VP BANK LUXEMBOURG S.A.</t>
  </si>
  <si>
    <t>26 AVENUE DE LA LIBERTE</t>
  </si>
  <si>
    <t>VPBVLULLXXX</t>
  </si>
  <si>
    <t>AGRKMTMT</t>
  </si>
  <si>
    <t>MALTA</t>
  </si>
  <si>
    <t>AgriBank PLC</t>
  </si>
  <si>
    <t>SkyParks Business Centre, Malta International Airport</t>
  </si>
  <si>
    <t>Luqa</t>
  </si>
  <si>
    <t>AGRKMTMTXXX</t>
  </si>
  <si>
    <t>APSBMTMT</t>
  </si>
  <si>
    <t>APS BANK LTD.</t>
  </si>
  <si>
    <t>APS House, Tower Road</t>
  </si>
  <si>
    <t>BIRKIRKARA</t>
  </si>
  <si>
    <t>APSBMTMTXXX</t>
  </si>
  <si>
    <t>VALLMTMT</t>
  </si>
  <si>
    <t>BANK OF VALLETTA P.L.C.</t>
  </si>
  <si>
    <t>BOV CENTRE, CANNON ROAD</t>
  </si>
  <si>
    <t>ST. VENERA</t>
  </si>
  <si>
    <t>VALLMTMTXXX</t>
  </si>
  <si>
    <t>BNIFMTMT</t>
  </si>
  <si>
    <t>BNF Bank plc</t>
  </si>
  <si>
    <t>203, LEVEL 2, RUE D'ARGENS</t>
  </si>
  <si>
    <t>GZIRA</t>
  </si>
  <si>
    <t>BNIFMTMTXXX</t>
  </si>
  <si>
    <t>MALTMTMT</t>
  </si>
  <si>
    <t>CENTRAL BANK OF MALTA</t>
  </si>
  <si>
    <t>CASTILLE PLACE</t>
  </si>
  <si>
    <t>VALLETTA</t>
  </si>
  <si>
    <t>MALTMTMTXXX</t>
  </si>
  <si>
    <t>CRXBMTMT</t>
  </si>
  <si>
    <t>Credorax Bank Ltd</t>
  </si>
  <si>
    <t>Palazzo Homedes 80 Strait Street</t>
  </si>
  <si>
    <t>Valletta</t>
  </si>
  <si>
    <t>CRXBMTMTXXX</t>
  </si>
  <si>
    <t>EFTGMTM2</t>
  </si>
  <si>
    <t>EFT GLOBAL LIMITED</t>
  </si>
  <si>
    <t>PALAZZO PIETRO STIGES 103 STRAIT STREET</t>
  </si>
  <si>
    <t>EFTGMTM2XXX</t>
  </si>
  <si>
    <t>EMONMTM2</t>
  </si>
  <si>
    <t>Emoney Plc</t>
  </si>
  <si>
    <t>Regent House 4/45 Bisazza street</t>
  </si>
  <si>
    <t>Sliema</t>
  </si>
  <si>
    <t>EMONMTM2XXX</t>
  </si>
  <si>
    <t>FCMFMTMT</t>
  </si>
  <si>
    <t>FCM BANK LIMITED</t>
  </si>
  <si>
    <t>Suite 3, Tower Business Centre, Tower Street</t>
  </si>
  <si>
    <t>Swatar Bâ€™Kara</t>
  </si>
  <si>
    <t>FCMFMTMTXXX</t>
  </si>
  <si>
    <t>FEMAMTMA</t>
  </si>
  <si>
    <t>FERRATUM BANK P.L.C.</t>
  </si>
  <si>
    <t>ST Business Centre, 120 The Strand</t>
  </si>
  <si>
    <t>Gzira</t>
  </si>
  <si>
    <t>FEMAMTMAXXX</t>
  </si>
  <si>
    <t>FFSMMTM1</t>
  </si>
  <si>
    <t>FEXSERV FINANCIAL SERVICES LIMITED</t>
  </si>
  <si>
    <t>ALPINE HOUSE NAXXAR ROAD</t>
  </si>
  <si>
    <t>SAN GWANN</t>
  </si>
  <si>
    <t>FFSMMTM1XXX</t>
  </si>
  <si>
    <t>FIMBMTM3</t>
  </si>
  <si>
    <t>FIMBank p.l.c.</t>
  </si>
  <si>
    <t>Mercury Tower, The Exchange Financial And Business Centre, Elia Zammit Street, St. Julians</t>
  </si>
  <si>
    <t>SLIEMA</t>
  </si>
  <si>
    <t>FIMBMTM3XXX</t>
  </si>
  <si>
    <t>PYMXMTMT</t>
  </si>
  <si>
    <t>Finance Incorporated Limited</t>
  </si>
  <si>
    <t>Capital Business Centre, Block A, Floor 2 / Triq taÅ¼-Å»wejt</t>
  </si>
  <si>
    <t>San Gwann</t>
  </si>
  <si>
    <t>PYMXMTMTXXX</t>
  </si>
  <si>
    <t>FINDMTMT</t>
  </si>
  <si>
    <t>Finductive Ltd.</t>
  </si>
  <si>
    <t>Office 4 - Level 3 - Vjal il-Helsien, 46</t>
  </si>
  <si>
    <t>Zebbug</t>
  </si>
  <si>
    <t>FINDMTMTXXX</t>
  </si>
  <si>
    <t>PAUUMTM1</t>
  </si>
  <si>
    <t>FinXP Limited</t>
  </si>
  <si>
    <t>Ardent Business Centre Oratory Street</t>
  </si>
  <si>
    <t>Naxxar</t>
  </si>
  <si>
    <t>PAUUMTM1XXX</t>
  </si>
  <si>
    <t>MMEBMTMT</t>
  </si>
  <si>
    <t>HSBC Bank Malta plc</t>
  </si>
  <si>
    <t>233, REPUBLIC STREET</t>
  </si>
  <si>
    <t>MMEBMTMTXXX</t>
  </si>
  <si>
    <t>IIGBMTMT</t>
  </si>
  <si>
    <t>IIG BANK (MALTA) LTD</t>
  </si>
  <si>
    <t>LEVEL 20, PORTOMASO BUSINESS TOWER</t>
  </si>
  <si>
    <t>ST. JULIANS</t>
  </si>
  <si>
    <t>IIGBMTMTXXX</t>
  </si>
  <si>
    <t>IZOLMTMT</t>
  </si>
  <si>
    <t>IZOLA BANK PLC</t>
  </si>
  <si>
    <t>53-58, EAST STREET</t>
  </si>
  <si>
    <t>IZOLMTMTXXX</t>
  </si>
  <si>
    <t>LBMAMTMT</t>
  </si>
  <si>
    <t>LOMBARD BANK MALTA PLC</t>
  </si>
  <si>
    <t>67, REPUBLIC STREET</t>
  </si>
  <si>
    <t>LBMAMTMTXXX</t>
  </si>
  <si>
    <t>MBWMMTMT</t>
  </si>
  <si>
    <t>MeDirect Bank (Malta) plc</t>
  </si>
  <si>
    <t>The Centre Level 1, Tigne Point</t>
  </si>
  <si>
    <t>MBWMMTMTXXX</t>
  </si>
  <si>
    <t>MFCBMTMS</t>
  </si>
  <si>
    <t>Merkanti Bank Limited</t>
  </si>
  <si>
    <t>The Plaza Commercial Centre Level 4, Suite 7 Bisazza Street</t>
  </si>
  <si>
    <t>MFCBMTMSXXX</t>
  </si>
  <si>
    <t>CCUHMTMT</t>
  </si>
  <si>
    <t>Moneybase Ltd</t>
  </si>
  <si>
    <t>Level 0, Ewropa Business Centre, Triq Dun Karm</t>
  </si>
  <si>
    <t>Birkirkara</t>
  </si>
  <si>
    <t>CCUHMTMTXXX</t>
  </si>
  <si>
    <t>MTCCMTMT</t>
  </si>
  <si>
    <t>MTACC Ltd</t>
  </si>
  <si>
    <t>ST JULIANâ€˜S BUSINESS CENTRE LEVEL 2, Elia Zammit Street</t>
  </si>
  <si>
    <t>St. Julian's</t>
  </si>
  <si>
    <t>MTCCMTMTXXX</t>
  </si>
  <si>
    <t>FNNBMTMT</t>
  </si>
  <si>
    <t>NBG BANK MALTA LIMITED</t>
  </si>
  <si>
    <t>302/304, Qui-Si-Sana Seafront</t>
  </si>
  <si>
    <t>FNNBMTMTXXX</t>
  </si>
  <si>
    <t>VOCBMTMT</t>
  </si>
  <si>
    <t>NOVUM BANK LIMITED</t>
  </si>
  <si>
    <t>4th Floor, Global Capital Building, Testaferrata Street, TA'XBIEX</t>
  </si>
  <si>
    <t>VOCBMTMTXXX</t>
  </si>
  <si>
    <t>CFTEMTM1</t>
  </si>
  <si>
    <t>OpenPayd Financial Services Malta Limited</t>
  </si>
  <si>
    <t>Level -3, 137 Spinola Road St. Julianâ€™s</t>
  </si>
  <si>
    <t>CFTEMTM1XXX</t>
  </si>
  <si>
    <t>PAPYMTMT</t>
  </si>
  <si>
    <t>Papaya LTD</t>
  </si>
  <si>
    <t>31 Sliema Road</t>
  </si>
  <si>
    <t>PAPYMTMTXXX</t>
  </si>
  <si>
    <t>PHPYMTM1</t>
  </si>
  <si>
    <t>Phoenix Payments Ltd</t>
  </si>
  <si>
    <t>No.3, Level 1, Vision Exchange Building, Territorials Street, Mriehel</t>
  </si>
  <si>
    <t>PHPYMTM1XXX</t>
  </si>
  <si>
    <t>SBMTMTMT</t>
  </si>
  <si>
    <t>SPARKASSE BANK MALTA PLC</t>
  </si>
  <si>
    <t>101, Townsquare, Ix-Xatt Ta Qui-si-Sana</t>
  </si>
  <si>
    <t>SBMTMTMTXXX</t>
  </si>
  <si>
    <t>TRPEMTM1</t>
  </si>
  <si>
    <t>Truevo Payments Ltd.</t>
  </si>
  <si>
    <t>The Watercourse, 3rd Floor, Zone 2 / Central Business District Triq L-Imdina</t>
  </si>
  <si>
    <t>Birkirkara CBD</t>
  </si>
  <si>
    <t>TRPEMTM1XXX</t>
  </si>
  <si>
    <t>COPXMTMT</t>
  </si>
  <si>
    <t>W AND J COPPINI AND CO</t>
  </si>
  <si>
    <t>144, TOWER ROAD</t>
  </si>
  <si>
    <t>COPXMTMTXXX</t>
  </si>
  <si>
    <t>MONACO</t>
  </si>
  <si>
    <t>ANDBANK MONACO SAM</t>
  </si>
  <si>
    <t>1 AVENUE DES CITRONNIERS</t>
  </si>
  <si>
    <t>BACAMCMCXXX</t>
  </si>
  <si>
    <t>B.E.C.M. MONACO SAM (BANQUE EUROPEENNE DU CREDIT MUTUEL MONACO)</t>
  </si>
  <si>
    <t>RUE GRIMALDI 8</t>
  </si>
  <si>
    <t>CMCIMCM1BEC</t>
  </si>
  <si>
    <t>BANQUE HAVILLAND (MONACO) S.A.M.</t>
  </si>
  <si>
    <t>BOULEVARD DES MOULINS 3-9</t>
  </si>
  <si>
    <t>HAVLMCMXXXX</t>
  </si>
  <si>
    <t>Banque J. Safra Sarasin (MONACO) SA</t>
  </si>
  <si>
    <t>Belle Epoque 15 bis/ 17 avenue d'Ostende BP 347</t>
  </si>
  <si>
    <t>BJSBMCMXXXX</t>
  </si>
  <si>
    <t>Banque Richelieu Monaco</t>
  </si>
  <si>
    <t>8, av de Gde Bretagne, B.P. 262</t>
  </si>
  <si>
    <t>KBLXMCMCXXX</t>
  </si>
  <si>
    <t>BNP Paribas Wealth Management Monaco</t>
  </si>
  <si>
    <t>15-17 av  d'Ostende, B.P. 257</t>
  </si>
  <si>
    <t>BPPBMCMCXXX</t>
  </si>
  <si>
    <t>CFM  Indosuez Wealth Management</t>
  </si>
  <si>
    <t>11, bd Albert 1er, B.P. 499</t>
  </si>
  <si>
    <t>CFMOMCMXXXX</t>
  </si>
  <si>
    <t>Compagnie Monegasque de Banque</t>
  </si>
  <si>
    <t>23, av de la Costa, B.P. 149</t>
  </si>
  <si>
    <t>CMBMMCMXXXX</t>
  </si>
  <si>
    <t>Credit Mobilier de Monaco SAM</t>
  </si>
  <si>
    <t>15, av de Gde Bretagne, B.P. 81</t>
  </si>
  <si>
    <t>CMMDMCM1XXX</t>
  </si>
  <si>
    <t>Ed de Rothschild  Monaco</t>
  </si>
  <si>
    <t>2, av de Monte-Carlo, B.P. 317</t>
  </si>
  <si>
    <t>BERLMCMCXXX</t>
  </si>
  <si>
    <t>EFG Bank (Monaco) SAM</t>
  </si>
  <si>
    <t>15, av  d'Ostende, Villa Les Aigles</t>
  </si>
  <si>
    <t>EFGBMCMCXXX</t>
  </si>
  <si>
    <t>JULIUS BAER (MONACO) S.A.M.</t>
  </si>
  <si>
    <t>AVENUE DES CITRONNIERS 1 BP 195</t>
  </si>
  <si>
    <t>BAERMCMCXXX</t>
  </si>
  <si>
    <t>SG Private Banking (Monaco) SAM</t>
  </si>
  <si>
    <t>13-15 bd des Moulins, B.P. 250</t>
  </si>
  <si>
    <t>SGBTMCMCXXX</t>
  </si>
  <si>
    <t>SociÃ©tÃ© de Banque Monaco</t>
  </si>
  <si>
    <t>27 avenue de la Costa, Le Park Palace</t>
  </si>
  <si>
    <t>SDBMMCM2XXX</t>
  </si>
  <si>
    <t>UBS (Monaco) SA</t>
  </si>
  <si>
    <t>2, av de Gde Bretagne, B.P. 189</t>
  </si>
  <si>
    <t>UBSWMCMXXXX</t>
  </si>
  <si>
    <t>NETHERLANDS</t>
  </si>
  <si>
    <t>ABN AMRO BANK N.V.</t>
  </si>
  <si>
    <t>Gustav Mahlerlaan 10</t>
  </si>
  <si>
    <t>Amsterdam</t>
  </si>
  <si>
    <t>ABNANL2AXXX</t>
  </si>
  <si>
    <t>ABN AMRO CLEARING BANK N.V.</t>
  </si>
  <si>
    <t>GUSTAV MAHLERLAAN 10</t>
  </si>
  <si>
    <t>AMSTERDAM</t>
  </si>
  <si>
    <t>ABNCNL2AXXX</t>
  </si>
  <si>
    <t>ACHMEA BANK N.V.</t>
  </si>
  <si>
    <t>Spoorlaan 298</t>
  </si>
  <si>
    <t>Tilburg</t>
  </si>
  <si>
    <t>ARBNNL22XXX</t>
  </si>
  <si>
    <t>ADYEN B.V.</t>
  </si>
  <si>
    <t>Simon Carmiggeltstraat 6-50 5th floor</t>
  </si>
  <si>
    <t>ADYBNL2AXXX</t>
  </si>
  <si>
    <t>AEGON BANK N.V.</t>
  </si>
  <si>
    <t>Aegonplein 50</t>
  </si>
  <si>
    <t>Den Haag</t>
  </si>
  <si>
    <t>AEGONL2UXXX</t>
  </si>
  <si>
    <t>AMSTERDAM TRADE BANK N.V.</t>
  </si>
  <si>
    <t>World Trade Center Tower I, Level 6, Strawinskylaan 1939</t>
  </si>
  <si>
    <t>ATBANL2AXXX</t>
  </si>
  <si>
    <t>Anadolubank Nederland N.V.</t>
  </si>
  <si>
    <t>De Boelelaan 7</t>
  </si>
  <si>
    <t>ANDLNL2AXXX</t>
  </si>
  <si>
    <t>BANK MENDES GANS N.V.</t>
  </si>
  <si>
    <t>619, HERENGRACHT</t>
  </si>
  <si>
    <t>BKMGNL2AXXX</t>
  </si>
  <si>
    <t>BINCKBANK N.V.</t>
  </si>
  <si>
    <t>Barbara Strozzilaan 310</t>
  </si>
  <si>
    <t>BICKNL2AXXX</t>
  </si>
  <si>
    <t>BNG Bank N.V.</t>
  </si>
  <si>
    <t>2, KONINGINNEGRACHT</t>
  </si>
  <si>
    <t>DEN HAAG</t>
  </si>
  <si>
    <t>BNGHNL2GXXX</t>
  </si>
  <si>
    <t>Brand New Day Bank N.V.</t>
  </si>
  <si>
    <t>Hoogoorddreef 15</t>
  </si>
  <si>
    <t>Amsterdam ZO</t>
  </si>
  <si>
    <t>BNDANL2AXXX</t>
  </si>
  <si>
    <t>Buckaroo B.V.</t>
  </si>
  <si>
    <t>Zonnebaan 9, PB 8257</t>
  </si>
  <si>
    <t>Utrecht</t>
  </si>
  <si>
    <t>BUKKNL22XXX</t>
  </si>
  <si>
    <t>BUNQ B.V.</t>
  </si>
  <si>
    <t>Naritaweg 131-133</t>
  </si>
  <si>
    <t>BUNQNL2AXXX</t>
  </si>
  <si>
    <t>Citco Bank Nederland N.V.</t>
  </si>
  <si>
    <t>Naritaweg 165, P.O. Box 7241</t>
  </si>
  <si>
    <t>CITCNL2AXXX</t>
  </si>
  <si>
    <t>CREDIT EUROPE BANK N.V.</t>
  </si>
  <si>
    <t>6A, KARSPELDREEF</t>
  </si>
  <si>
    <t>FBHLNL2AXXX</t>
  </si>
  <si>
    <t>De Nederlandsche Bank N.V.</t>
  </si>
  <si>
    <t>Westeinde 1</t>
  </si>
  <si>
    <t>FLORNL2AXXX</t>
  </si>
  <si>
    <t>De Volksbank N.V.</t>
  </si>
  <si>
    <t>Croeselaan 1</t>
  </si>
  <si>
    <t>SNSBNL2AXXX</t>
  </si>
  <si>
    <t>Demir-Halk Bank (Nederland) N.V.</t>
  </si>
  <si>
    <t>Weena 780</t>
  </si>
  <si>
    <t>ROTTERDAM</t>
  </si>
  <si>
    <t>DHBNNL2RXXX</t>
  </si>
  <si>
    <t>Franx B.V.</t>
  </si>
  <si>
    <t>Hogehilweg 5 L</t>
  </si>
  <si>
    <t>FRNXNL2AXXX</t>
  </si>
  <si>
    <t>GarantiBank International N.V.</t>
  </si>
  <si>
    <t>Keizersgracht 569-575</t>
  </si>
  <si>
    <t>UGBINL2AXXX</t>
  </si>
  <si>
    <t>Hof Hoorneman Bankiers NV</t>
  </si>
  <si>
    <t>Oosthaven 52</t>
  </si>
  <si>
    <t>GOUDA</t>
  </si>
  <si>
    <t>HHBANL22XXX</t>
  </si>
  <si>
    <t>ICEPAY</t>
  </si>
  <si>
    <t>Nachtwachtlaan 20</t>
  </si>
  <si>
    <t>ICEPNL21XXX</t>
  </si>
  <si>
    <t>ING Bank N.V.</t>
  </si>
  <si>
    <t>Bijlmerdreef 106</t>
  </si>
  <si>
    <t>INGBNL2AXXX</t>
  </si>
  <si>
    <t>InsingerGilissen Bankiers N.V</t>
  </si>
  <si>
    <t>Herengracht 537</t>
  </si>
  <si>
    <t>GILLNL2AXXX</t>
  </si>
  <si>
    <t>JPMorgan Chase Bank, N.A., Amsterdam Branch</t>
  </si>
  <si>
    <t>Strawinskylaan 1135</t>
  </si>
  <si>
    <t>CHASNL2XXXX</t>
  </si>
  <si>
    <t>KAS BANK N.V</t>
  </si>
  <si>
    <t>De Entree 500</t>
  </si>
  <si>
    <t>Amsterdam-Zuidoost</t>
  </si>
  <si>
    <t>KASANL2AXXX</t>
  </si>
  <si>
    <t>LeasePlan Corporation N.V. (LeasePlan Bank)</t>
  </si>
  <si>
    <t>Gustav Mahlerlaan 360</t>
  </si>
  <si>
    <t>LPLNNL2FXXX</t>
  </si>
  <si>
    <t>LeasePlan Corporation, t.a.v. LeasePlan Bank</t>
  </si>
  <si>
    <t>P.J. Oudweg 4</t>
  </si>
  <si>
    <t>Almere</t>
  </si>
  <si>
    <t>Mega International Commercial Bank Co Ltd Amsterdam Branch</t>
  </si>
  <si>
    <t>World Trade Center Strawinskylaan 1203</t>
  </si>
  <si>
    <t>ICBCNL2AXXX</t>
  </si>
  <si>
    <t>MIZUHO BANK EUROPE N.V.</t>
  </si>
  <si>
    <t>171, APOLLOLAAN</t>
  </si>
  <si>
    <t>MHCBNL2AXXX</t>
  </si>
  <si>
    <t>MUFG Bank (Europe) N.V.</t>
  </si>
  <si>
    <t>Strawinskylaan 1887</t>
  </si>
  <si>
    <t>BOTKNL2XXXX</t>
  </si>
  <si>
    <t>NATIONALE-NEDERLANDEN BANK N.V.</t>
  </si>
  <si>
    <t>PRINSES BEATRIXLAAN 35</t>
  </si>
  <si>
    <t>NNBANL2GXXX</t>
  </si>
  <si>
    <t>NEDERLANDSE WATERSCHAPSBANK N.V.</t>
  </si>
  <si>
    <t>Rooseveltplantsoen 3</t>
  </si>
  <si>
    <t>NWABNL2GXXX</t>
  </si>
  <si>
    <t>NIBC Bank N.V.</t>
  </si>
  <si>
    <t>Carnegieplein 4</t>
  </si>
  <si>
    <t>The Hague</t>
  </si>
  <si>
    <t>DNIBNL2GXXX</t>
  </si>
  <si>
    <t>RABOBANK NEDERLAND</t>
  </si>
  <si>
    <t>18, CROESELAAN</t>
  </si>
  <si>
    <t>UTRECHT</t>
  </si>
  <si>
    <t>RABONL2UXXX</t>
  </si>
  <si>
    <t>TRIODOS BANK N.V.</t>
  </si>
  <si>
    <t>Nieuweroordweg 1</t>
  </si>
  <si>
    <t>ZEIST</t>
  </si>
  <si>
    <t>TRIONL2UXXX</t>
  </si>
  <si>
    <t>Van Lanschot N.V.</t>
  </si>
  <si>
    <t>Hooge Steenweg 29</t>
  </si>
  <si>
    <t>S-HERTOGENBOSCH</t>
  </si>
  <si>
    <t>FVLBNL22XXX</t>
  </si>
  <si>
    <t>Verotel Merchant Services B.V.</t>
  </si>
  <si>
    <t>Danzigerkade 23D</t>
  </si>
  <si>
    <t>BITSNL2AXXX</t>
  </si>
  <si>
    <t>YAPI KREDI BANK NEDERLAND N.V.</t>
  </si>
  <si>
    <t>REMBRANDT TOWER, AMSTELPLEIN  1</t>
  </si>
  <si>
    <t>KABANL2AXXX</t>
  </si>
  <si>
    <t>NORWAY</t>
  </si>
  <si>
    <t>Aasen Sparebank</t>
  </si>
  <si>
    <t>Asen</t>
  </si>
  <si>
    <t>AASANO21XXX</t>
  </si>
  <si>
    <t>Afjord Sparebank</t>
  </si>
  <si>
    <t>Afjord</t>
  </si>
  <si>
    <t>AFJONO21XXX</t>
  </si>
  <si>
    <t>Andebu Sparebank</t>
  </si>
  <si>
    <t>Postboks 10</t>
  </si>
  <si>
    <t>Andebu</t>
  </si>
  <si>
    <t>ANBUNO21XXX</t>
  </si>
  <si>
    <t>Arendal og Omegns Sparekasse</t>
  </si>
  <si>
    <t>Postboks 70</t>
  </si>
  <si>
    <t>Arendal</t>
  </si>
  <si>
    <t>ARENNO21XXX</t>
  </si>
  <si>
    <t>ASKIM AND SPYDEBERG SPAREBANK</t>
  </si>
  <si>
    <t>Postboks 143</t>
  </si>
  <si>
    <t>Askim</t>
  </si>
  <si>
    <t>ASKSNO21XXX</t>
  </si>
  <si>
    <t>Aurland Sparebank</t>
  </si>
  <si>
    <t>Postboks 13</t>
  </si>
  <si>
    <t>Aurland</t>
  </si>
  <si>
    <t>AUSPNO21XXX</t>
  </si>
  <si>
    <t>Aurskog Sparebank</t>
  </si>
  <si>
    <t>Postboks 33</t>
  </si>
  <si>
    <t>AurskogÂ </t>
  </si>
  <si>
    <t>AUSNNO21XXX</t>
  </si>
  <si>
    <t>BANK NORWEGIAN</t>
  </si>
  <si>
    <t>2, LYBEKKERGATEN, P.O.Box 338 Sentrum</t>
  </si>
  <si>
    <t>OSLO</t>
  </si>
  <si>
    <t>NORWNOK1XXX</t>
  </si>
  <si>
    <t>Bank2</t>
  </si>
  <si>
    <t>Postboks 1394</t>
  </si>
  <si>
    <t>Oslo</t>
  </si>
  <si>
    <t>BTWONOK1XXX</t>
  </si>
  <si>
    <t>Berg Sparebank</t>
  </si>
  <si>
    <t>Postboks 83</t>
  </si>
  <si>
    <t>Halden</t>
  </si>
  <si>
    <t>BRGPNO21XXX</t>
  </si>
  <si>
    <t>Birkenes Sparebank</t>
  </si>
  <si>
    <t>Postboks 68</t>
  </si>
  <si>
    <t>Birkeland</t>
  </si>
  <si>
    <t>BISNNO21XXX</t>
  </si>
  <si>
    <t>Bjugn Sparebank</t>
  </si>
  <si>
    <t>Postboks 232</t>
  </si>
  <si>
    <t>Bjugn</t>
  </si>
  <si>
    <t>BJUGNO21XXX</t>
  </si>
  <si>
    <t>Blaker Sparebank</t>
  </si>
  <si>
    <t>Postboks 163</t>
  </si>
  <si>
    <t>Sorumsand</t>
  </si>
  <si>
    <t>BLSANO21XXX</t>
  </si>
  <si>
    <t>CULTURA SPAREBANK</t>
  </si>
  <si>
    <t>Postboks 6800 St. Olavs plass</t>
  </si>
  <si>
    <t>CULTNOK1XXX</t>
  </si>
  <si>
    <t>DNB BANK ASA</t>
  </si>
  <si>
    <t>21, STRANDEN</t>
  </si>
  <si>
    <t>DNBANOKKXXX</t>
  </si>
  <si>
    <t>Drangedal og Tordal Sparebank</t>
  </si>
  <si>
    <t>Strandgaten 8</t>
  </si>
  <si>
    <t>Drangedal</t>
  </si>
  <si>
    <t>DRANNO21XXX</t>
  </si>
  <si>
    <t>Eidsberg Sparebank</t>
  </si>
  <si>
    <t>Postboks 164</t>
  </si>
  <si>
    <t>Mysen</t>
  </si>
  <si>
    <t>EIDSNO21XXX</t>
  </si>
  <si>
    <t>ETNE SPAREBANK</t>
  </si>
  <si>
    <t>P.O. Box 4</t>
  </si>
  <si>
    <t>ETNE</t>
  </si>
  <si>
    <t>ETNENO21XXX</t>
  </si>
  <si>
    <t>Etnedal Sparebank</t>
  </si>
  <si>
    <t>Bruflat</t>
  </si>
  <si>
    <t>Etnedal</t>
  </si>
  <si>
    <t>ETSPNO21XXX</t>
  </si>
  <si>
    <t>Evje og Hornnes Sparebank</t>
  </si>
  <si>
    <t>Sentrum</t>
  </si>
  <si>
    <t>Evje</t>
  </si>
  <si>
    <t>EVJENO21XXX</t>
  </si>
  <si>
    <t>FLEKKEFJORD SPAREBANK</t>
  </si>
  <si>
    <t>Post Boks 204</t>
  </si>
  <si>
    <t>FLEKKEFJORD</t>
  </si>
  <si>
    <t>FLEKNO21XXX</t>
  </si>
  <si>
    <t>Fornebu Sparebank</t>
  </si>
  <si>
    <t>Snaroyveien 30</t>
  </si>
  <si>
    <t>Fornebu</t>
  </si>
  <si>
    <t>TELENO21XXX</t>
  </si>
  <si>
    <t>FRON SPAREBANK</t>
  </si>
  <si>
    <t>PO Box 260</t>
  </si>
  <si>
    <t>VINSTRA</t>
  </si>
  <si>
    <t>SGFSNO21XXX</t>
  </si>
  <si>
    <t>Gjerstad Sparebank</t>
  </si>
  <si>
    <t>Sundebru</t>
  </si>
  <si>
    <t>GJSPNO21XXX</t>
  </si>
  <si>
    <t>Grong Sparebank</t>
  </si>
  <si>
    <t>Postboks 104</t>
  </si>
  <si>
    <t>Grong</t>
  </si>
  <si>
    <t>GRONNO21XXX</t>
  </si>
  <si>
    <t>Grue Sparebank</t>
  </si>
  <si>
    <t>Postboks 93</t>
  </si>
  <si>
    <t>KirkenÃ¦r</t>
  </si>
  <si>
    <t>GRUENO21XXX</t>
  </si>
  <si>
    <t>Haltdalen Sparebank</t>
  </si>
  <si>
    <t>Aunvegen 24</t>
  </si>
  <si>
    <t>Haltdalen</t>
  </si>
  <si>
    <t>HALTNO21XXX</t>
  </si>
  <si>
    <t>Haugesund Sparebank</t>
  </si>
  <si>
    <t>P.O.Box 203</t>
  </si>
  <si>
    <t>HAUGESUND</t>
  </si>
  <si>
    <t>HAUGNO21XXX</t>
  </si>
  <si>
    <t>Hegra Sparebank</t>
  </si>
  <si>
    <t>Einar Bergs veg 1</t>
  </si>
  <si>
    <t>Hegra</t>
  </si>
  <si>
    <t>HESPNOB1XXX</t>
  </si>
  <si>
    <t>HELGELAND SPAREBANK</t>
  </si>
  <si>
    <t>P.O.Box 68</t>
  </si>
  <si>
    <t>Mo i Rana</t>
  </si>
  <si>
    <t>HELGNO21XXX</t>
  </si>
  <si>
    <t>Hjartdal og Gransherad Sparebank</t>
  </si>
  <si>
    <t>Postboks 24</t>
  </si>
  <si>
    <t>Sauland</t>
  </si>
  <si>
    <t>HJARNO21XXX</t>
  </si>
  <si>
    <t>Hjelmeland Sparebank</t>
  </si>
  <si>
    <t>Hjelmeland</t>
  </si>
  <si>
    <t>HJELNO21XXX</t>
  </si>
  <si>
    <t>Holand Sparebank</t>
  </si>
  <si>
    <t>Postboks 54</t>
  </si>
  <si>
    <t>Bjorkelangen</t>
  </si>
  <si>
    <t>HOLLNO21XXX</t>
  </si>
  <si>
    <t>Honefoss Sparebank</t>
  </si>
  <si>
    <t>Honefoss</t>
  </si>
  <si>
    <t>HOSPNO21XXX</t>
  </si>
  <si>
    <t>Indre Sogn Sparebank</t>
  </si>
  <si>
    <t>Ardalstangen</t>
  </si>
  <si>
    <t>IDRENO21XXX</t>
  </si>
  <si>
    <t>JAEREN SPAREBANK</t>
  </si>
  <si>
    <t>Postboks 53</t>
  </si>
  <si>
    <t>Kleppe</t>
  </si>
  <si>
    <t>KLEPNO21XXX</t>
  </si>
  <si>
    <t>Jernbanepersonalets Sparebank</t>
  </si>
  <si>
    <t>Postboks 235</t>
  </si>
  <si>
    <t>JERNNO21XXX</t>
  </si>
  <si>
    <t>Klaebu Sparebank</t>
  </si>
  <si>
    <t>Postboks 300</t>
  </si>
  <si>
    <t>Klaebu</t>
  </si>
  <si>
    <t>KLBUNO21XXX</t>
  </si>
  <si>
    <t>Kvinesdal Sparebank</t>
  </si>
  <si>
    <t>Postboks 156</t>
  </si>
  <si>
    <t>Kvinesdal</t>
  </si>
  <si>
    <t>KVIDNO21XXX</t>
  </si>
  <si>
    <t>LANDKREDITT BANK AS</t>
  </si>
  <si>
    <t>Postboks 1842 Vika</t>
  </si>
  <si>
    <t>LANDNOK1XXX</t>
  </si>
  <si>
    <t>Larvikbanken Brunlanes Sparebank</t>
  </si>
  <si>
    <t>Postboks 250</t>
  </si>
  <si>
    <t>Larvik</t>
  </si>
  <si>
    <t>LABRNOB1XXX</t>
  </si>
  <si>
    <t>Lillesands Sparebank</t>
  </si>
  <si>
    <t>P.O. Box 24</t>
  </si>
  <si>
    <t>Lillesand</t>
  </si>
  <si>
    <t>LILLNO21XXX</t>
  </si>
  <si>
    <t>LillestromBanken</t>
  </si>
  <si>
    <t>Lillestrom</t>
  </si>
  <si>
    <t>LISTNO21XXX</t>
  </si>
  <si>
    <t>LOM OG SKJAK SPAREBANK</t>
  </si>
  <si>
    <t>Postboks 23</t>
  </si>
  <si>
    <t>LOM</t>
  </si>
  <si>
    <t>LOSKNO21XXX</t>
  </si>
  <si>
    <t>LUSTER SPAREBANK</t>
  </si>
  <si>
    <t>sentrum</t>
  </si>
  <si>
    <t>GAUPNE</t>
  </si>
  <si>
    <t>LUSKNO21XXX</t>
  </si>
  <si>
    <t>Marker Sparebank</t>
  </si>
  <si>
    <t>Postboks 144</t>
  </si>
  <si>
    <t>orje</t>
  </si>
  <si>
    <t>MASPNO21XXX</t>
  </si>
  <si>
    <t>Melhus Sparebank</t>
  </si>
  <si>
    <t>Postboks 40</t>
  </si>
  <si>
    <t>Melhus</t>
  </si>
  <si>
    <t>MELHNO21XXX</t>
  </si>
  <si>
    <t>MODUM SPAREBANK</t>
  </si>
  <si>
    <t>PO Box 114</t>
  </si>
  <si>
    <t>VIKERSUND</t>
  </si>
  <si>
    <t>MODUNO21XXX</t>
  </si>
  <si>
    <t>Naeringsbanken ASA</t>
  </si>
  <si>
    <t>Aasmarkvegen 2</t>
  </si>
  <si>
    <t>Moelv</t>
  </si>
  <si>
    <t>IEVENO21XXX</t>
  </si>
  <si>
    <t>Nordea Direct Bank ASA</t>
  </si>
  <si>
    <t>Postboks 144 Kalbakken</t>
  </si>
  <si>
    <t>GJASNO21XXX</t>
  </si>
  <si>
    <t>Nordic Corporate Bank ASA</t>
  </si>
  <si>
    <t>Inkognitogata 8</t>
  </si>
  <si>
    <t>NRCANOK2XXX</t>
  </si>
  <si>
    <t>OBOS BANKEN AS</t>
  </si>
  <si>
    <t>HAMMERSBORG TORG 1</t>
  </si>
  <si>
    <t>OBOSNOK1XXX</t>
  </si>
  <si>
    <t>Odal Sparebank</t>
  </si>
  <si>
    <t>Sentrumsveien 20</t>
  </si>
  <si>
    <t>Sagstua</t>
  </si>
  <si>
    <t>ODASNO21XXX</t>
  </si>
  <si>
    <t>Ofoten Sparebank</t>
  </si>
  <si>
    <t>Postboks 73</t>
  </si>
  <si>
    <t>Bogen</t>
  </si>
  <si>
    <t>OFSPNO21XXX</t>
  </si>
  <si>
    <t>Oppdalsbanken</t>
  </si>
  <si>
    <t>O. Skasliens vei 15</t>
  </si>
  <si>
    <t>Oppdal</t>
  </si>
  <si>
    <t>OPPDNO21XXX</t>
  </si>
  <si>
    <t>Orkdal Sparebank</t>
  </si>
  <si>
    <t>Orkdalsveien 84</t>
  </si>
  <si>
    <t>Orkanger</t>
  </si>
  <si>
    <t>OKDLNO21XXX</t>
  </si>
  <si>
    <t>orland Sparebank</t>
  </si>
  <si>
    <t>Brekstad</t>
  </si>
  <si>
    <t>ORLANO21XXX</t>
  </si>
  <si>
    <t>orskog Sparebank</t>
  </si>
  <si>
    <t>orskog</t>
  </si>
  <si>
    <t>ORKONO21XXX</t>
  </si>
  <si>
    <t>PARETO BANK ASA</t>
  </si>
  <si>
    <t>P.O.Box 1823 Vika</t>
  </si>
  <si>
    <t>PTAANOK1XXX</t>
  </si>
  <si>
    <t>Rindal Sparebank</t>
  </si>
  <si>
    <t>Rindalsveien 15B</t>
  </si>
  <si>
    <t>Rindal</t>
  </si>
  <si>
    <t>RINDNO21XXX</t>
  </si>
  <si>
    <t>Romsdal Sparebank</t>
  </si>
  <si>
    <t>Torget 14</t>
  </si>
  <si>
    <t>ElnesvAgen</t>
  </si>
  <si>
    <t>BFHSNO21XXX</t>
  </si>
  <si>
    <t>RorosBanken Roros Sparebank</t>
  </si>
  <si>
    <t>Postuttak D</t>
  </si>
  <si>
    <t>Roros</t>
  </si>
  <si>
    <t>RORBNO21XXX</t>
  </si>
  <si>
    <t>Selbu Sparebank</t>
  </si>
  <si>
    <t>Gjelbakken 3</t>
  </si>
  <si>
    <t>Selbu</t>
  </si>
  <si>
    <t>SELSNO21XXX</t>
  </si>
  <si>
    <t>Skagerrak Sparebank</t>
  </si>
  <si>
    <t>Stathelle</t>
  </si>
  <si>
    <t>BLSPNO21XXX</t>
  </si>
  <si>
    <t>Skudenes &amp; Aakra Sparebank</t>
  </si>
  <si>
    <t>AKREHAMN</t>
  </si>
  <si>
    <t>SKAANO21XXX</t>
  </si>
  <si>
    <t>Skue Sparebank</t>
  </si>
  <si>
    <t>Jordeshagen 5</t>
  </si>
  <si>
    <t>Nesbyen</t>
  </si>
  <si>
    <t>NEPRNO21XXX</t>
  </si>
  <si>
    <t>SOEGNE OG GREIPSTAD SPAREBANK</t>
  </si>
  <si>
    <t>Postboks 1034</t>
  </si>
  <si>
    <t>SOEGNE</t>
  </si>
  <si>
    <t>SOGSNO21XXX</t>
  </si>
  <si>
    <t>Soknedal Sparebank</t>
  </si>
  <si>
    <t>Soknedal</t>
  </si>
  <si>
    <t>SOKNNO21XXX</t>
  </si>
  <si>
    <t>Sparebank 1 Buskerud-Vestfold</t>
  </si>
  <si>
    <t>POSTBOKS 216</t>
  </si>
  <si>
    <t>SANDEFJORD</t>
  </si>
  <si>
    <t>VEFONO21XXX</t>
  </si>
  <si>
    <t>SPAREBANK 1 HALLINGDAL</t>
  </si>
  <si>
    <t>GOL</t>
  </si>
  <si>
    <t>HAALNO21XXX</t>
  </si>
  <si>
    <t>SpareBank 1 Ostfold Akershus</t>
  </si>
  <si>
    <t>KONGENSGATE 21</t>
  </si>
  <si>
    <t>MOSS</t>
  </si>
  <si>
    <t>RYGSNO21XXX</t>
  </si>
  <si>
    <t>SPAREBANK 1 SMN</t>
  </si>
  <si>
    <t>SONDRE GATE 4</t>
  </si>
  <si>
    <t>TRONDHEIM</t>
  </si>
  <si>
    <t>SPTRNO22XXX</t>
  </si>
  <si>
    <t>SPAREBANK 1 SR-BANK</t>
  </si>
  <si>
    <t>P O Box 250</t>
  </si>
  <si>
    <t>STAVANGER</t>
  </si>
  <si>
    <t>SPRONO22XXX</t>
  </si>
  <si>
    <t>Sparebank 68Â° NORD</t>
  </si>
  <si>
    <t>Harstad</t>
  </si>
  <si>
    <t>HASBNO21XXX</t>
  </si>
  <si>
    <t>Sparebanken Bien</t>
  </si>
  <si>
    <t>Postboks 6790</t>
  </si>
  <si>
    <t>BIENNOK1XXX</t>
  </si>
  <si>
    <t>Sparebanken DIN</t>
  </si>
  <si>
    <t>Postboks 114</t>
  </si>
  <si>
    <t>Bo  i Telemark</t>
  </si>
  <si>
    <t>BSPANO21XXX</t>
  </si>
  <si>
    <t>SPAREBANKEN HEDMARK</t>
  </si>
  <si>
    <t>STRANDGATA   15, P O Box 203</t>
  </si>
  <si>
    <t>HAMAR</t>
  </si>
  <si>
    <t>SHEDNO22XXX</t>
  </si>
  <si>
    <t>Sparebanken Hemne</t>
  </si>
  <si>
    <t>Postboks 44</t>
  </si>
  <si>
    <t>Kyrksaeterora</t>
  </si>
  <si>
    <t>HEMNNO21XXX</t>
  </si>
  <si>
    <t>SPAREBANKEN MORE</t>
  </si>
  <si>
    <t>International Payments, PO Box 121</t>
  </si>
  <si>
    <t>AALESUND</t>
  </si>
  <si>
    <t>SPARNO22XXX</t>
  </si>
  <si>
    <t>Sparebanken Narvik</t>
  </si>
  <si>
    <t>Postboks 102</t>
  </si>
  <si>
    <t>Narvik</t>
  </si>
  <si>
    <t>NARVNO21XXX</t>
  </si>
  <si>
    <t>SPAREBANKEN NORD-NORGE</t>
  </si>
  <si>
    <t>P O BOX 6800</t>
  </si>
  <si>
    <t>TROMSOE</t>
  </si>
  <si>
    <t>SNOWNO22XXX</t>
  </si>
  <si>
    <t>SPAREBANKEN NORDVEST</t>
  </si>
  <si>
    <t>POSTBOKS 23</t>
  </si>
  <si>
    <t>KRISTIANSUND</t>
  </si>
  <si>
    <t>NORVNO21XXX</t>
  </si>
  <si>
    <t>SPAREBANKEN OEST</t>
  </si>
  <si>
    <t>BRAGERNES TORG 2</t>
  </si>
  <si>
    <t>DRAMMEN</t>
  </si>
  <si>
    <t>SAOENO22XXX</t>
  </si>
  <si>
    <t>SPAREBANKEN SOER</t>
  </si>
  <si>
    <t>P.O.Box 200</t>
  </si>
  <si>
    <t>Kristiansand</t>
  </si>
  <si>
    <t>SPSONO22XXX</t>
  </si>
  <si>
    <t>SPAREBANKEN SOGN OG FJORDANE</t>
  </si>
  <si>
    <t>P.O. box 113</t>
  </si>
  <si>
    <t>FOERDE</t>
  </si>
  <si>
    <t>SOFJNO22XXX</t>
  </si>
  <si>
    <t>SPAREBANKEN TELEMARK</t>
  </si>
  <si>
    <t>P O Box 186</t>
  </si>
  <si>
    <t>SKIEN</t>
  </si>
  <si>
    <t>SPTLNO21XXX</t>
  </si>
  <si>
    <t>SPAREBANKEN VEST</t>
  </si>
  <si>
    <t>4, KAIGATEN</t>
  </si>
  <si>
    <t>BERGEN</t>
  </si>
  <si>
    <t>SPAVNOBBXXX</t>
  </si>
  <si>
    <t>SPAREBANKEN VOLDA ORSTA</t>
  </si>
  <si>
    <t>Postboks 55</t>
  </si>
  <si>
    <t>VOLDA</t>
  </si>
  <si>
    <t>VOLDNO21XXX</t>
  </si>
  <si>
    <t>SPARESKILLINGSBANKEN</t>
  </si>
  <si>
    <t>Postbox 216</t>
  </si>
  <si>
    <t>KRISTIANSAND S</t>
  </si>
  <si>
    <t>SPSKNO21XXX</t>
  </si>
  <si>
    <t>Stadsbygd Sparebank</t>
  </si>
  <si>
    <t>Stadsbygd</t>
  </si>
  <si>
    <t>STADNO21XXX</t>
  </si>
  <si>
    <t>STOREBRAND BANK ASA</t>
  </si>
  <si>
    <t>1, FILIPSTAD BRYGGE</t>
  </si>
  <si>
    <t>STFBNOKKXXX</t>
  </si>
  <si>
    <t>Strommen Sparebank</t>
  </si>
  <si>
    <t>Postboks 154</t>
  </si>
  <si>
    <t>Stommen</t>
  </si>
  <si>
    <t>STMMNO21XXX</t>
  </si>
  <si>
    <t>Sunndal Sparebank</t>
  </si>
  <si>
    <t>Postboks 14</t>
  </si>
  <si>
    <t>Sunndal</t>
  </si>
  <si>
    <t>SUSANO21XXX</t>
  </si>
  <si>
    <t>Surnadal Sparebank</t>
  </si>
  <si>
    <t>SURNADAL</t>
  </si>
  <si>
    <t>SURSNO21XXX</t>
  </si>
  <si>
    <t>Tinn Sparebank</t>
  </si>
  <si>
    <t>Tinn</t>
  </si>
  <si>
    <t>TINNNO21XXX</t>
  </si>
  <si>
    <t>Tolga-Os Sparebank</t>
  </si>
  <si>
    <t>Tolga</t>
  </si>
  <si>
    <t>TOSPNO21XXX</t>
  </si>
  <si>
    <t>Totens Sparebank</t>
  </si>
  <si>
    <t>Postboks 34</t>
  </si>
  <si>
    <t>Lena</t>
  </si>
  <si>
    <t>TOTENO21XXX</t>
  </si>
  <si>
    <t>Trogstad Sparebank</t>
  </si>
  <si>
    <t>Trogstad</t>
  </si>
  <si>
    <t>TRSPNO21XXX</t>
  </si>
  <si>
    <t>Tysnes Sparebank</t>
  </si>
  <si>
    <t>Uggdal</t>
  </si>
  <si>
    <t>TYSSNO21XXX</t>
  </si>
  <si>
    <t>Valdres Sparebank</t>
  </si>
  <si>
    <t>SLIDRE</t>
  </si>
  <si>
    <t>VESLNO21XXX</t>
  </si>
  <si>
    <t>Valle Sparebank</t>
  </si>
  <si>
    <t>Valle</t>
  </si>
  <si>
    <t>VSPANO21XXX</t>
  </si>
  <si>
    <t>VegArshei Sparebank</t>
  </si>
  <si>
    <t>VegArshei</t>
  </si>
  <si>
    <t>VESPNO21XXX</t>
  </si>
  <si>
    <t>Vik Sparebank</t>
  </si>
  <si>
    <t>Postboks 174</t>
  </si>
  <si>
    <t>Vik i Sogn</t>
  </si>
  <si>
    <t>VISRNO21XXX</t>
  </si>
  <si>
    <t>Voss Sparebank</t>
  </si>
  <si>
    <t>Postboks 50</t>
  </si>
  <si>
    <t>VOSS</t>
  </si>
  <si>
    <t>VOSKNO21XXX</t>
  </si>
  <si>
    <t>VOSS VEKSEL-OG LANDMANDSBANK ASA</t>
  </si>
  <si>
    <t>VVELNO21XXX</t>
  </si>
  <si>
    <t>POLAND</t>
  </si>
  <si>
    <t>Alior Bank SA</t>
  </si>
  <si>
    <t>ul. Lopuszanska 38D</t>
  </si>
  <si>
    <t>WARSZAWA</t>
  </si>
  <si>
    <t>ALBPPLPWXXX</t>
  </si>
  <si>
    <t>BANK BGZ BNP PARIBAS SPOLKA AKCYJNA</t>
  </si>
  <si>
    <t>10/16 Kasprzaka</t>
  </si>
  <si>
    <t>Warsaw</t>
  </si>
  <si>
    <t>PPABPLPKXXX</t>
  </si>
  <si>
    <t>BANK GOSPODARSTWA KRAJOWEGO</t>
  </si>
  <si>
    <t>AL. JEROZOLIMSKIE 7</t>
  </si>
  <si>
    <t>GOSKPLPWXXX</t>
  </si>
  <si>
    <t>BANK HANDLOWY W WARSZAWIE SA</t>
  </si>
  <si>
    <t>16, SENATORSKA</t>
  </si>
  <si>
    <t>CITIPLPXXXX</t>
  </si>
  <si>
    <t>BANK MILLENNIUM S.A.</t>
  </si>
  <si>
    <t>BANK MILLENNIUM S.A. ul. STANISLAWA ZARYNA 2A</t>
  </si>
  <si>
    <t>BIGBPLPWXXX</t>
  </si>
  <si>
    <t>Bank Ochrony Srodowiska S.A.</t>
  </si>
  <si>
    <t>ul. Zelazna 32</t>
  </si>
  <si>
    <t>EBOSPLPWXXX</t>
  </si>
  <si>
    <t>BANK POLSKA KASA OPIEKI SA</t>
  </si>
  <si>
    <t>53-57 GRZYBOWSKA STREET</t>
  </si>
  <si>
    <t>WARSAW</t>
  </si>
  <si>
    <t>PKOPPLPWXXX</t>
  </si>
  <si>
    <t>Bank Polskiej Spoldzielczosci S.A.</t>
  </si>
  <si>
    <t>ul. Grzybowska 81</t>
  </si>
  <si>
    <t>POLUPLPRXXX</t>
  </si>
  <si>
    <t>BANK ZACHODNI WBK SA</t>
  </si>
  <si>
    <t>RYNEK 9/11</t>
  </si>
  <si>
    <t>WROCLAW</t>
  </si>
  <si>
    <t>WBKPPLPPXXX</t>
  </si>
  <si>
    <t>Credit Agricole Bank Polska S.A.</t>
  </si>
  <si>
    <t>PL. ORLAT LWOWSKICH 1</t>
  </si>
  <si>
    <t>AGRIPLPRXXX</t>
  </si>
  <si>
    <t>Currency One S.A.</t>
  </si>
  <si>
    <t>Szyperska 14</t>
  </si>
  <si>
    <t>Poznan</t>
  </si>
  <si>
    <t>CNENPLP1XXX</t>
  </si>
  <si>
    <t>DEUTSCHE BANK POLSKA S.A.</t>
  </si>
  <si>
    <t>FOCUS BUILDING: 26, AL. ARMII LUDOWEJ</t>
  </si>
  <si>
    <t>DEUTPLPXXXX</t>
  </si>
  <si>
    <t>DNB Bank Polska SA</t>
  </si>
  <si>
    <t>UL. POSTEPU 15C</t>
  </si>
  <si>
    <t>MHBFPLPWXXX</t>
  </si>
  <si>
    <t>GETIN NOBLE BANK SA</t>
  </si>
  <si>
    <t>UL. DOMANIEWSKA 39B</t>
  </si>
  <si>
    <t>GBGCPLPKXXX</t>
  </si>
  <si>
    <t>HSBC Continental Europe (SpÃ³Å‚ka Akcyjna) OddziaÅ‚ w Polsce</t>
  </si>
  <si>
    <t>Pilsudskiego Sq.2</t>
  </si>
  <si>
    <t>HSBCPLPWXXX</t>
  </si>
  <si>
    <t>Idea Bank S.A.</t>
  </si>
  <si>
    <t>Rondo DaszyÅ„skiego 2 C</t>
  </si>
  <si>
    <t>IEEAPLPAXXX</t>
  </si>
  <si>
    <t>ING BANK SLASKI SA</t>
  </si>
  <si>
    <t>UL. SOKOLSKA   34</t>
  </si>
  <si>
    <t>KATOWICE</t>
  </si>
  <si>
    <t>INGBPLPWXXX</t>
  </si>
  <si>
    <t>KRAKOWSKI BANK SPOLDZIELCZY</t>
  </si>
  <si>
    <t>RYNEK KLEPARSKI 8</t>
  </si>
  <si>
    <t>KRAKOW</t>
  </si>
  <si>
    <t>KRSPPLPKXXX</t>
  </si>
  <si>
    <t>mBank SA</t>
  </si>
  <si>
    <t>ul. Prosta 18</t>
  </si>
  <si>
    <t>BREXPLPWXXX</t>
  </si>
  <si>
    <t>NATIONAL BANK OF POLAND</t>
  </si>
  <si>
    <t>SWIETOKRZYSKA STREET 11/21</t>
  </si>
  <si>
    <t>NBPLPLPWXXX</t>
  </si>
  <si>
    <t>Nest Bank SA</t>
  </si>
  <si>
    <t>Ul. DOMANIEWSKA 39A</t>
  </si>
  <si>
    <t>NESBPLPWXXX</t>
  </si>
  <si>
    <t>PLUS BANK S.A.</t>
  </si>
  <si>
    <t>Al. Stanow Zjednoczonych 61 A</t>
  </si>
  <si>
    <t>IVSEPLPPXXX</t>
  </si>
  <si>
    <t>POCZTOWY BANK SA</t>
  </si>
  <si>
    <t>JAGIELLONSKA 17</t>
  </si>
  <si>
    <t>BYDGOSZCZ</t>
  </si>
  <si>
    <t>POCZPLP4XXX</t>
  </si>
  <si>
    <t>POWSZECHNA KASA OSZCZEDNOSCI BANK POLSKI SA</t>
  </si>
  <si>
    <t>UL. PULAWSKA   15</t>
  </si>
  <si>
    <t>BPKOPLPWXXX</t>
  </si>
  <si>
    <t>SGB BANK SA</t>
  </si>
  <si>
    <t>ul. Szarych Szeregow 23a</t>
  </si>
  <si>
    <t>POZNAN</t>
  </si>
  <si>
    <t>GBWCPLPPXXX</t>
  </si>
  <si>
    <t>PORTUGAL</t>
  </si>
  <si>
    <t>BANCO ACTIVOBANK S.A.</t>
  </si>
  <si>
    <t>Avenida DR Mario Soares (Tagus park),  Edif 9/0</t>
  </si>
  <si>
    <t>PORTO SALVO</t>
  </si>
  <si>
    <t>ACTVPTPLXXX</t>
  </si>
  <si>
    <t>BANCO ATLANTICO EUROPA, SA</t>
  </si>
  <si>
    <t>Avenida da Liberdade 259</t>
  </si>
  <si>
    <t>LISBON</t>
  </si>
  <si>
    <t>BAPAPTPLXXX</t>
  </si>
  <si>
    <t>BANCO BAI EUROPA, SA</t>
  </si>
  <si>
    <t>Rua Tierno Galvan, Torre 3, 12Âº Piso</t>
  </si>
  <si>
    <t>BAIPPTPLXXX</t>
  </si>
  <si>
    <t>Banco BIC Portugues, S A</t>
  </si>
  <si>
    <t>av. Antonio Augusto de Aguiar 132</t>
  </si>
  <si>
    <t>Lisboa</t>
  </si>
  <si>
    <t>BPNPPTPLXXX</t>
  </si>
  <si>
    <t>BANCO BILBAO VIZCAYA ARGENTARIA (PORTUGAL) S.A.</t>
  </si>
  <si>
    <t>Av. Liberdade 222</t>
  </si>
  <si>
    <t>LISBOA</t>
  </si>
  <si>
    <t>BBVAPTPLXXX</t>
  </si>
  <si>
    <t>BANCO BPI, S.A.</t>
  </si>
  <si>
    <t>Rue Tenente Valadim, 284</t>
  </si>
  <si>
    <t>Lisbon</t>
  </si>
  <si>
    <t>BBPIPTPLXXX</t>
  </si>
  <si>
    <t>BANCO COMERCIAL PORTUGUES S.A.</t>
  </si>
  <si>
    <t>Avenida Prof Dr Cavaco Silva (Tagus park), edif 3, 28 - Piso 2B</t>
  </si>
  <si>
    <t>Porto Salvo</t>
  </si>
  <si>
    <t>BCOMPTPLXXX</t>
  </si>
  <si>
    <t>BANCO CTT S.A.</t>
  </si>
  <si>
    <t>AVENIDA D. JOAO II, No 11, EDIFICIO ADAMASTOR, TORRE A, PISO 11</t>
  </si>
  <si>
    <t>CTTVPTPLXXX</t>
  </si>
  <si>
    <t>BANCO DE INVESTIMENTO GLOBAL S.A.</t>
  </si>
  <si>
    <t>EDIFICIO BiG Av 24 DE JULHO 74 76</t>
  </si>
  <si>
    <t>BDIGPTPLXXX</t>
  </si>
  <si>
    <t>BANCO DE PORTUGAL</t>
  </si>
  <si>
    <t>Rua do Ouro 27</t>
  </si>
  <si>
    <t>BGALPTTGXXX</t>
  </si>
  <si>
    <t>BANCO EFISA S.A.</t>
  </si>
  <si>
    <t>EdifÃ­cio Arquiparque 7 - Rua Dr. AntÃ³nio Loureiro Borges 7, Piso 6 Miraflores</t>
  </si>
  <si>
    <t>ALGÃ‰S</t>
  </si>
  <si>
    <t>EFISPTPLXXX</t>
  </si>
  <si>
    <t>BANCO FINANTIA S.A.</t>
  </si>
  <si>
    <t>RUA GENERAL FIRMINO MIGUEL 5 FLOOR 1</t>
  </si>
  <si>
    <t>BFIAPTPLXXX</t>
  </si>
  <si>
    <t>BANCO INVEST S.A.</t>
  </si>
  <si>
    <t>AVENIDA ENGENHEIRO DUARTE PACHECO TORRE 1 11</t>
  </si>
  <si>
    <t>IVVSPTPLXXX</t>
  </si>
  <si>
    <t>BANCO L.J. CARREGOSA,SA</t>
  </si>
  <si>
    <t>AV. DA BOAVISTA, 1083</t>
  </si>
  <si>
    <t>PORTO</t>
  </si>
  <si>
    <t>BLJCPTPTXXX</t>
  </si>
  <si>
    <t>BANCO PORTUGUES DE GESTAO, S.A.</t>
  </si>
  <si>
    <t>Rua Barata Salgueiro 37, 4 andar</t>
  </si>
  <si>
    <t>BPGPPTPLXXX</t>
  </si>
  <si>
    <t>BANCO SANTANDER CONSUMER PORTUGAL SA</t>
  </si>
  <si>
    <t>RUA CASTILHO 2</t>
  </si>
  <si>
    <t>IBNBPTP1XXX</t>
  </si>
  <si>
    <t>BANCO SANTANDER TOTTA SA</t>
  </si>
  <si>
    <t>Rua Da Mesquita 6 - B1B</t>
  </si>
  <si>
    <t>TOTAPTPLXXX</t>
  </si>
  <si>
    <t>BEST-BANCO ELECTRONICO DE SERVICO TOTAL S.A.</t>
  </si>
  <si>
    <t>PRACA MARQUES POMBAL 3A</t>
  </si>
  <si>
    <t>BESZPTPLXXX</t>
  </si>
  <si>
    <t>Bison Bank S.A.</t>
  </si>
  <si>
    <t>Rua Barata Salgueiro 33, Piso 0</t>
  </si>
  <si>
    <t>BNFIPTPLXXX</t>
  </si>
  <si>
    <t>BNI - BANCO DE NEGOCIOS INTERNACIONAL EUROPA SA</t>
  </si>
  <si>
    <t>Av. Eng Duarte Pacheco cc Amoreiras - Torre 1, piso 7</t>
  </si>
  <si>
    <t>BNICPTPLXXX</t>
  </si>
  <si>
    <t>CAIXA BANCO DE INVESTIMENTO, S.A.</t>
  </si>
  <si>
    <t>RUA BARATA SALGUEIRO 33</t>
  </si>
  <si>
    <t>CXBIPTPLXXX</t>
  </si>
  <si>
    <t>CAIXA CENTRAL DE CREDITO AGRICOLA MUTUO</t>
  </si>
  <si>
    <t>233-233A, RUA CASTILHO</t>
  </si>
  <si>
    <t>CCCMPTPLXXX</t>
  </si>
  <si>
    <t>CAIXA CREDITO AGRICOLA MUTUO DE LEIRIA, CRL</t>
  </si>
  <si>
    <t>Largo Candido dos Reis 19-25</t>
  </si>
  <si>
    <t>LEIRIA</t>
  </si>
  <si>
    <t>CDCTPTP2XXX</t>
  </si>
  <si>
    <t>CAIXA DE CREDITO AGRICOLA MUTUO DA CHAMUSCA, C.R.L</t>
  </si>
  <si>
    <t>RUA DIREITA DE S. PEDRO, 216</t>
  </si>
  <si>
    <t>CHAMUSCA</t>
  </si>
  <si>
    <t>CCCHPTP1XXX</t>
  </si>
  <si>
    <t>Caixa de Credito Agricola Mutuo de Bombarral CRL</t>
  </si>
  <si>
    <t>Rua do  Comercio, 58</t>
  </si>
  <si>
    <t>Bombarral</t>
  </si>
  <si>
    <t>CERTPTP1XXX</t>
  </si>
  <si>
    <t>CAIXA DE CREDITO AGRICOLA MUTUO DE MAFRA CRL</t>
  </si>
  <si>
    <t>TERREIRO D. JOAO V</t>
  </si>
  <si>
    <t>MAFRA</t>
  </si>
  <si>
    <t>CDOTPTP1XXX</t>
  </si>
  <si>
    <t>CAIXA DE CREDITO AGRICOLA MUTUO DE TORRES VEDRAS</t>
  </si>
  <si>
    <t>16A, RUA SANTOS BERNARDES</t>
  </si>
  <si>
    <t>TORRES VEDRAS</t>
  </si>
  <si>
    <t>CTIUPTP1XXX</t>
  </si>
  <si>
    <t>CAIXA ECONOMICA DA MISERICORDIA DE ANGRA DO HEROISMO</t>
  </si>
  <si>
    <t>RUA DIREITA, 118</t>
  </si>
  <si>
    <t>ANGRA DO HEROISMO</t>
  </si>
  <si>
    <t>CEMAPTP2XXX</t>
  </si>
  <si>
    <t>CAIXA ECONOMICA MONTEPIO GERAL</t>
  </si>
  <si>
    <t>219-241, R AUREA</t>
  </si>
  <si>
    <t>MPIOPTPLXXX</t>
  </si>
  <si>
    <t>CAIXA GERAL DE DEPOSITOS SA</t>
  </si>
  <si>
    <t>63, AVENIDA JOAO XXI</t>
  </si>
  <si>
    <t>CGDIPTPLXXX</t>
  </si>
  <si>
    <t>Haitong Bank S.A.</t>
  </si>
  <si>
    <t>RUA ALEXANDRE HERCULANO, 38</t>
  </si>
  <si>
    <t>ESSIPTPLXXX</t>
  </si>
  <si>
    <t>Instituto de Gestao da Tesouraria e do Credito Publico, I.P.</t>
  </si>
  <si>
    <t>Av. da Republica, 57, 6</t>
  </si>
  <si>
    <t>IGCPPTPLXXX</t>
  </si>
  <si>
    <t>NOVO BANCO DOS ACORES S.A.</t>
  </si>
  <si>
    <t>2-8, RUA HINTZE RIBEIRO</t>
  </si>
  <si>
    <t>PONTA DELGADA</t>
  </si>
  <si>
    <t>BESAPTPAXXX</t>
  </si>
  <si>
    <t>NOVO BANCO S.A.</t>
  </si>
  <si>
    <t>195, AVENIDA DA LIBERDADE</t>
  </si>
  <si>
    <t>BESCPTPLXXX</t>
  </si>
  <si>
    <t>SFS - FINANCIAL SERVICES, IME, S.A.</t>
  </si>
  <si>
    <t>Lugar do Espido, Via Norte</t>
  </si>
  <si>
    <t>Maia</t>
  </si>
  <si>
    <t>SONVPTP1XXX</t>
  </si>
  <si>
    <t>UNICRE - INSTITUICAO FINANCEIRA DE CREDITO S.A.</t>
  </si>
  <si>
    <t>AV. ANTONIO AUGUSTO DE AGUIAR, 122</t>
  </si>
  <si>
    <t>UIFCPTP1XXX</t>
  </si>
  <si>
    <t>ROMANIA</t>
  </si>
  <si>
    <t>ALPHA BANK ROMANIA</t>
  </si>
  <si>
    <t>CALEA DOROBANTILOR 237B SECTOR 1</t>
  </si>
  <si>
    <t>BUCHAREST</t>
  </si>
  <si>
    <t>BUCUROBUXXX</t>
  </si>
  <si>
    <t>Banca Comerciala Intesa Sanpaolo Romania S.A.</t>
  </si>
  <si>
    <t>È˜oseaua Nicolae Titulescu nr.4-8, ClÄƒdirea America House, Aripa Est È™i Aripa Vest, etaj 6, sector 1</t>
  </si>
  <si>
    <t>Bucharest</t>
  </si>
  <si>
    <t>WBANRO22XXX</t>
  </si>
  <si>
    <t>BANCA COMERCIALA ROMANA S.A.</t>
  </si>
  <si>
    <t>Calea Plevnei nr.159, Business Garden Bucharest, cladirea A, etaj 6, sector 6</t>
  </si>
  <si>
    <t>RNCBROBUXXX</t>
  </si>
  <si>
    <t>Banca de Export-Import a Romaniei EximBank S.A.</t>
  </si>
  <si>
    <t>Str. Barbu Stefanescu Delavrancea nr. 6A, sector 1</t>
  </si>
  <si>
    <t>EXIMROBUXXX</t>
  </si>
  <si>
    <t>BANCA ROMANA DE CREDITE SI INVESTITII S.A.</t>
  </si>
  <si>
    <t>Stefan cel Mare Street 3</t>
  </si>
  <si>
    <t>MINDROBUXXX</t>
  </si>
  <si>
    <t>BANCA ROMANEASCA S.A.</t>
  </si>
  <si>
    <t>Str. Arh. Ion Mincu nr.3, sector 1.</t>
  </si>
  <si>
    <t>BRMAROBUXXX</t>
  </si>
  <si>
    <t>BANCA TRANSILVANIA S.A.</t>
  </si>
  <si>
    <t>8, G. BARITIU STREET</t>
  </si>
  <si>
    <t>CLUJ-NAPOCA</t>
  </si>
  <si>
    <t>BTRLITR1XXX</t>
  </si>
  <si>
    <t>BRD - GROUPE SOCIETE GENERALE SA</t>
  </si>
  <si>
    <t>BRD Tower, 1-7 ION MIHALACHE BOULEVARD, District 1</t>
  </si>
  <si>
    <t>BRDEROBUXXX</t>
  </si>
  <si>
    <t>CEC BANK S.A.</t>
  </si>
  <si>
    <t>13-15 CALEA VICTORIEI District 3</t>
  </si>
  <si>
    <t>CECEROBUXXX</t>
  </si>
  <si>
    <t>CREDIT AGRICOLE BANK ROMANIA SA</t>
  </si>
  <si>
    <t>19, BERZEI STREET, sector 1</t>
  </si>
  <si>
    <t>BSEAROBUXXX</t>
  </si>
  <si>
    <t>CREDIT EUROPE BANK (ROMANIA) S.A.</t>
  </si>
  <si>
    <t>Timisoara Blvd 26Z, Anchor Plaza bld</t>
  </si>
  <si>
    <t>FNNBROBUXXX</t>
  </si>
  <si>
    <t>First Bank S.A.</t>
  </si>
  <si>
    <t>Sos Nicolae Titulescu , nr. 29 -31, sector 1</t>
  </si>
  <si>
    <t>PIRBROBUXXX</t>
  </si>
  <si>
    <t>IDEA BANK</t>
  </si>
  <si>
    <t>Bd. Dimitrie Pompei nr. 5-7, etaj 6, sector 2</t>
  </si>
  <si>
    <t>ROINROBUXXX</t>
  </si>
  <si>
    <t>LIBRA INTERNET BANK SA</t>
  </si>
  <si>
    <t>6-6A Calea Vitan, tronson B, C, floors 1, 6, 9, 13, Phoenix Tower Building, District no.3</t>
  </si>
  <si>
    <t>BRELROBUXXX</t>
  </si>
  <si>
    <t>OTP BANK ROMANIA S.A.</t>
  </si>
  <si>
    <t>66-68, STR. BUZESTI, District 1</t>
  </si>
  <si>
    <t>OTPVROBUXXX</t>
  </si>
  <si>
    <t>PATRIA BANK SA</t>
  </si>
  <si>
    <t>Sos. Pipera nr.42, cladirea Globalworth Plaza, etaj 8 si 10, sector 2</t>
  </si>
  <si>
    <t>CARPRO22XXX</t>
  </si>
  <si>
    <t>PAYMENT INSTITUTION SMITH AND SMITH SRL</t>
  </si>
  <si>
    <t>54 JUSTITIEI STREET, District 4</t>
  </si>
  <si>
    <t>SSRRROBUXXX</t>
  </si>
  <si>
    <t>PORSCHE BANK ROMANIA SA</t>
  </si>
  <si>
    <t>Bd. Pipera nr. 2, cladirea Porsche, parter, et. 1-5, Voluntari</t>
  </si>
  <si>
    <t>ILFOV</t>
  </si>
  <si>
    <t>PORLROBUXXX</t>
  </si>
  <si>
    <t>ProCredit Bank S.A.</t>
  </si>
  <si>
    <t>Buzesti Street 62-64,  Floors  1-2 si 4, District 1</t>
  </si>
  <si>
    <t>MIROROBUXXX</t>
  </si>
  <si>
    <t>RAIFFEISEN BANK S.A.</t>
  </si>
  <si>
    <t>Calea Floreasca nr.246 C, Cladirea Sky Tower, etj. 2-7, sector 1</t>
  </si>
  <si>
    <t>RZBRROBUXXX</t>
  </si>
  <si>
    <t>TECHVENTURES BANK S.A.</t>
  </si>
  <si>
    <t>62A POPA TATU STREET TRONSON A, District 1</t>
  </si>
  <si>
    <t>BFERROBUXXX</t>
  </si>
  <si>
    <t>UNICREDIT BANK SA</t>
  </si>
  <si>
    <t>Bd. Expozitiei, nr. 1F, sector 1</t>
  </si>
  <si>
    <t>BACXROBUXXX</t>
  </si>
  <si>
    <t>Vista Bank Romania</t>
  </si>
  <si>
    <t>90-92, EMANOIL PORUMBARU STREET, Floors 3-6, district 1</t>
  </si>
  <si>
    <t>EGNAROBXXXX</t>
  </si>
  <si>
    <t>SAN MARINO</t>
  </si>
  <si>
    <t>Banca Agricola Commerciale Istituto Bancario Sammarinese S.p.A.</t>
  </si>
  <si>
    <t>Via Tre Settembre 316</t>
  </si>
  <si>
    <t>Dogana</t>
  </si>
  <si>
    <t>BASMSMSMXXX</t>
  </si>
  <si>
    <t>Banca Centrale della Repubblica di San Marino</t>
  </si>
  <si>
    <t>Via del Voltone 120</t>
  </si>
  <si>
    <t>ICSMSMSMXXX</t>
  </si>
  <si>
    <t>Banca Cis - Credito Industriale Sammarinese S.p.A.</t>
  </si>
  <si>
    <t>Piazza G Bertoldi 8</t>
  </si>
  <si>
    <t>Serravalle</t>
  </si>
  <si>
    <t>CRRNSMSMXXX</t>
  </si>
  <si>
    <t>Banca di San Marino S.p.A.</t>
  </si>
  <si>
    <t>Strada della Croce 39</t>
  </si>
  <si>
    <t>Faetano</t>
  </si>
  <si>
    <t>MAOISMSMXXX</t>
  </si>
  <si>
    <t>Banca Sammarinese di Investimento S.p.A.</t>
  </si>
  <si>
    <t>Via Monaldo da Falciano 3</t>
  </si>
  <si>
    <t>Rovereta</t>
  </si>
  <si>
    <t>BSDISMSDXXX</t>
  </si>
  <si>
    <t>Cassa di Risparmio della Repubblica di San Marino S.p.A.</t>
  </si>
  <si>
    <t>Piazzetta del Titano 2</t>
  </si>
  <si>
    <t>CSSMSMSMXXX</t>
  </si>
  <si>
    <t>SLOVAKIA</t>
  </si>
  <si>
    <t>CESKOSLOVENSKA OBCHODNA BANKA A.S.</t>
  </si>
  <si>
    <t>Å½iÅ¾kova 11</t>
  </si>
  <si>
    <t>BRATISLAVA</t>
  </si>
  <si>
    <t>CEKOSKBXXXX</t>
  </si>
  <si>
    <t>CITIBANK (SLOVAKIA) A.S.</t>
  </si>
  <si>
    <t>5, VIEDENSKA CESTA</t>
  </si>
  <si>
    <t>CITISKBAXXX</t>
  </si>
  <si>
    <t>CSOB STAVEBNA SPORITELNA, A.S.</t>
  </si>
  <si>
    <t>ZIZKOVA 11</t>
  </si>
  <si>
    <t>KBSPSKBXXXX</t>
  </si>
  <si>
    <t>Exportno-importna banka Slovenskej republiky</t>
  </si>
  <si>
    <t>Grosslingova 1</t>
  </si>
  <si>
    <t>Bratislava</t>
  </si>
  <si>
    <t>EXSKSKBXXXX</t>
  </si>
  <si>
    <t>NARODNA BANKA SLOVENSKA</t>
  </si>
  <si>
    <t>IMRICHA KARVASA 1</t>
  </si>
  <si>
    <t>NBSBSKBXXXX</t>
  </si>
  <si>
    <t>OTP BANKA SLOVENSKO, A.S.</t>
  </si>
  <si>
    <t>STUROVA 5</t>
  </si>
  <si>
    <t>OTPVSKBXXXX</t>
  </si>
  <si>
    <t>POSTOVA BANKA A.S.</t>
  </si>
  <si>
    <t>Dvorakovo nabrezie 4</t>
  </si>
  <si>
    <t>POBNSKBAXXX</t>
  </si>
  <si>
    <t>PRIMA BANKA SLOVENSKO A.S.</t>
  </si>
  <si>
    <t>HODZOVA 11</t>
  </si>
  <si>
    <t>ZILINA</t>
  </si>
  <si>
    <t>KOMASK2XXXX</t>
  </si>
  <si>
    <t>PRIVATBANKA, A.S.</t>
  </si>
  <si>
    <t>Einsteinova 25</t>
  </si>
  <si>
    <t>BRATISLAVA 5</t>
  </si>
  <si>
    <t>BSLOSK22XXX</t>
  </si>
  <si>
    <t>PRVA STAVEBNA SPORITELNA, A.S.</t>
  </si>
  <si>
    <t>BAJKALSKA 30</t>
  </si>
  <si>
    <t>PRVASKBAXXX</t>
  </si>
  <si>
    <t>SLOVENSKA SPORITELNA A.S.</t>
  </si>
  <si>
    <t>Tomasikova 48</t>
  </si>
  <si>
    <t>GIBASKBXXXX</t>
  </si>
  <si>
    <t>SLOVENSKA ZARUCNA A ROZVOJOVA BANKA, A.S.</t>
  </si>
  <si>
    <t>STEFANIKOVA 27</t>
  </si>
  <si>
    <t>SLZBSKBAXXX</t>
  </si>
  <si>
    <t>STATNA POKLADNICA</t>
  </si>
  <si>
    <t>RADLINSKEHO 32</t>
  </si>
  <si>
    <t>SPSRSKBAXXX</t>
  </si>
  <si>
    <t>TATRA BANKA A.S.</t>
  </si>
  <si>
    <t>HODZOVO NAMESTIE 3</t>
  </si>
  <si>
    <t>TATRSKBXXXX</t>
  </si>
  <si>
    <t>TRUST PAY A.S.</t>
  </si>
  <si>
    <t>ZA KASARNOU 1</t>
  </si>
  <si>
    <t>TPAYSKBXXXX</t>
  </si>
  <si>
    <t>UNICREDIT BANK SLOVAKIA A. S.</t>
  </si>
  <si>
    <t>1/A, SANCOVA</t>
  </si>
  <si>
    <t>UNCRSKBXXXX</t>
  </si>
  <si>
    <t>VSEOBECNA UVEROVA BANKA A.S.</t>
  </si>
  <si>
    <t>MLYNSKE NIVY 1</t>
  </si>
  <si>
    <t>SUBASKBXXXX</t>
  </si>
  <si>
    <t>WUSTENROT STAVEBNA SPORITELNA A.S.</t>
  </si>
  <si>
    <t>GROSSLINGOVA 77</t>
  </si>
  <si>
    <t>WUSTSKBAXXX</t>
  </si>
  <si>
    <t>SLOVENIA</t>
  </si>
  <si>
    <t>ABANKA D.D.</t>
  </si>
  <si>
    <t>58, SLOVENSKA CESTA</t>
  </si>
  <si>
    <t>LJUBLJANA</t>
  </si>
  <si>
    <t>ABANSI2XXXX</t>
  </si>
  <si>
    <t>Addiko bank d.d.</t>
  </si>
  <si>
    <t>117, DUNAJSKA</t>
  </si>
  <si>
    <t>HAABSI22XXX</t>
  </si>
  <si>
    <t>Banka Intesa Sanpaolo d.d.</t>
  </si>
  <si>
    <t>Bank Association of Slovenia, Å ubiÄeva ulica 2</t>
  </si>
  <si>
    <t>Ljubljana</t>
  </si>
  <si>
    <t>BAKOSI2XXXX</t>
  </si>
  <si>
    <t>BANKA SLOVENIJE</t>
  </si>
  <si>
    <t>35, SLOVENSKA</t>
  </si>
  <si>
    <t>BSLJSI2XXXX</t>
  </si>
  <si>
    <t>BANKA SPARKASSE D.D.</t>
  </si>
  <si>
    <t>15, CESTA V KLECE</t>
  </si>
  <si>
    <t>KSPKSI22XXX</t>
  </si>
  <si>
    <t>DELAVSKA HRANILNICA D.D. LJUBLJANA</t>
  </si>
  <si>
    <t>MIKLOSICEVA 5</t>
  </si>
  <si>
    <t>HDELSI22XXX</t>
  </si>
  <si>
    <t>DEZELNA BANKA SLOVENIJE D.D.</t>
  </si>
  <si>
    <t>9, KOLODVORSKA</t>
  </si>
  <si>
    <t>SZKBSI2XXXX</t>
  </si>
  <si>
    <t>GORENJSKA BANKA D.D., KRANJ</t>
  </si>
  <si>
    <t>1, BLEIWEISOVA CESTA</t>
  </si>
  <si>
    <t>KRANJ</t>
  </si>
  <si>
    <t>GORESI2XXXX</t>
  </si>
  <si>
    <t>HRANILNICA IN POSOJILNICA VIPAVA D.D.</t>
  </si>
  <si>
    <t>15, GLAVNI TRG</t>
  </si>
  <si>
    <t>VIPAVA</t>
  </si>
  <si>
    <t>HKVISI22XXX</t>
  </si>
  <si>
    <t>HRANILNICA LON D.D. KRANJ</t>
  </si>
  <si>
    <t>2, BLEIWEISOVA</t>
  </si>
  <si>
    <t>HLONSI22XXX</t>
  </si>
  <si>
    <t>NOVA KREDITNA BANKA MARIBOR D.D.</t>
  </si>
  <si>
    <t>4, VITA KRAIGHERJA</t>
  </si>
  <si>
    <t>MARIBOR</t>
  </si>
  <si>
    <t>KBMASI2XXXX</t>
  </si>
  <si>
    <t>NOVA LJUBLJANSKA BANKA D.D.</t>
  </si>
  <si>
    <t>2, TRG REPUBLIKE</t>
  </si>
  <si>
    <t>LJBASI2XXXX</t>
  </si>
  <si>
    <t>POSTNA BANKA SLOVENIJE D.D.</t>
  </si>
  <si>
    <t>5, VITA KRAIGHERJA</t>
  </si>
  <si>
    <t>PBSLSI22XXX</t>
  </si>
  <si>
    <t>SBERBANK BANKA D.D.</t>
  </si>
  <si>
    <t>Dunajska cesta 128a</t>
  </si>
  <si>
    <t>SABRSI2XXXX</t>
  </si>
  <si>
    <t>SKB BANKA D.D.</t>
  </si>
  <si>
    <t>Ajdovscina 4</t>
  </si>
  <si>
    <t>SKBASI2XXXX</t>
  </si>
  <si>
    <t>UNICREDIT BANKA SLOVENIJA D.D.</t>
  </si>
  <si>
    <t>140, SMARTINSKA</t>
  </si>
  <si>
    <t>BACXSI22XXX</t>
  </si>
  <si>
    <t>SPAIN</t>
  </si>
  <si>
    <t>ABANCA CORPORACION BANCARIA S.A.</t>
  </si>
  <si>
    <t>RUA NUEVA, 30</t>
  </si>
  <si>
    <t>LA CORUNA (A CORUNA)</t>
  </si>
  <si>
    <t>CAGLESMMXXX</t>
  </si>
  <si>
    <t>ANDBANK ESPANA S.A.</t>
  </si>
  <si>
    <t>PASEO DE LA CASTELLANA, 55 FLOOR 3</t>
  </si>
  <si>
    <t>MADRID</t>
  </si>
  <si>
    <t>BACAESMMXXX</t>
  </si>
  <si>
    <t>ARESBANK, S.A.</t>
  </si>
  <si>
    <t>257, PASEO DE LA CASTELLANA</t>
  </si>
  <si>
    <t>AREBESMMXXX</t>
  </si>
  <si>
    <t>Arquia Bank S.A.</t>
  </si>
  <si>
    <t>Calle Arcs, 1</t>
  </si>
  <si>
    <t>Barcelona</t>
  </si>
  <si>
    <t>CASDESBBXXX</t>
  </si>
  <si>
    <t>AyG BANCA PRIVADA S.A.</t>
  </si>
  <si>
    <t>PÂº de la Castellana, 92</t>
  </si>
  <si>
    <t>Madrid</t>
  </si>
  <si>
    <t>AYGBESMMXXX</t>
  </si>
  <si>
    <t>BANCA MARCH SA</t>
  </si>
  <si>
    <t>8, AVENIDA ALEJANDRO ROSSELLO</t>
  </si>
  <si>
    <t>PALMA DE MALLORCA</t>
  </si>
  <si>
    <t>BMARES2MXXX</t>
  </si>
  <si>
    <t>BANCA PUEYO, S.A.</t>
  </si>
  <si>
    <t>1, RAMON Y CAJAL</t>
  </si>
  <si>
    <t>VILLANUEVA DE LA SERENA</t>
  </si>
  <si>
    <t>BAPUES22XXX</t>
  </si>
  <si>
    <t>BANCO ALCALA S.A.</t>
  </si>
  <si>
    <t>23, GOYA</t>
  </si>
  <si>
    <t>ALCLESMMXXX</t>
  </si>
  <si>
    <t>BANCO BILBAO VIZCAYA ARGENTARIA S.A.</t>
  </si>
  <si>
    <t>Plaza San Nicolas 4</t>
  </si>
  <si>
    <t>Bilbao</t>
  </si>
  <si>
    <t>BBVAESMMXXX</t>
  </si>
  <si>
    <t>BANCO CAMINOS S.A.</t>
  </si>
  <si>
    <t>8, CALLE ALMAGRO</t>
  </si>
  <si>
    <t>CCOCESMMXXX</t>
  </si>
  <si>
    <t>Banco Cetelem SAU</t>
  </si>
  <si>
    <t>Retama 3</t>
  </si>
  <si>
    <t>BNPAESM2XXX</t>
  </si>
  <si>
    <t>BANCO COOPERATIVO ESPANOL S.A.</t>
  </si>
  <si>
    <t>4-6, VIRGEN DE LOS PELIGROS</t>
  </si>
  <si>
    <t>BCOEESMMXXX</t>
  </si>
  <si>
    <t>BANCO DE CREDITO SOCIAL COOPERATIVO S.A.</t>
  </si>
  <si>
    <t>Paseo de la Castellana 87</t>
  </si>
  <si>
    <t>BCCAESMMXXX</t>
  </si>
  <si>
    <t>BANCO DE DEPOSITOS S.A.</t>
  </si>
  <si>
    <t>JosÃ© Ortega y Gasset 29</t>
  </si>
  <si>
    <t>BDEPESM1XXX</t>
  </si>
  <si>
    <t>BANCO DE ESPANA</t>
  </si>
  <si>
    <t>48, ALCALA</t>
  </si>
  <si>
    <t>ESPBESMMXXX</t>
  </si>
  <si>
    <t>BANCO DE LA NACION ARGENTINA, SUCURSAL MADRID</t>
  </si>
  <si>
    <t>73, NUNEZ DE BALBOA</t>
  </si>
  <si>
    <t>NACNESMMXXX</t>
  </si>
  <si>
    <t>BANCO DE SABADELL S.A.</t>
  </si>
  <si>
    <t>PLACA SANT ROC, 20</t>
  </si>
  <si>
    <t>SABADELL</t>
  </si>
  <si>
    <t>BSABESBBXXX</t>
  </si>
  <si>
    <t>BANCO DO BRASIL AG SUCURSAL EN ESPANA</t>
  </si>
  <si>
    <t>Paseo de la Castellana, 259C, Planta 22</t>
  </si>
  <si>
    <t>BRASESMMXXX</t>
  </si>
  <si>
    <t>BANCO EUROPEO DE FINANZAS S.A.</t>
  </si>
  <si>
    <t>C/ Bolsa 4, Planta Baja</t>
  </si>
  <si>
    <t>MALAGA</t>
  </si>
  <si>
    <t>BEDFESM1XXX</t>
  </si>
  <si>
    <t>BANCO FINANTIA SPAIN, S.A.</t>
  </si>
  <si>
    <t>AVENIDA MENENDEZ PELAYO, 67</t>
  </si>
  <si>
    <t>FIOFESM1XXX</t>
  </si>
  <si>
    <t>BANCO INVERSIS S.A.</t>
  </si>
  <si>
    <t>AV. DE LA HISPANIDAD, 6</t>
  </si>
  <si>
    <t>INVLESMMXXX</t>
  </si>
  <si>
    <t>BANCO MEDIOLANUM</t>
  </si>
  <si>
    <t>668-670, AVENIDA DIAGONAL</t>
  </si>
  <si>
    <t>BARCELONA</t>
  </si>
  <si>
    <t>BFIVESBBXXX</t>
  </si>
  <si>
    <t>BANCO PICHINCHA ESPANA</t>
  </si>
  <si>
    <t>CALLE SERRANO, 28 FLOOR 1, C Y D</t>
  </si>
  <si>
    <t>PICHESMMXXX</t>
  </si>
  <si>
    <t>BANCO SANTANDER S.A.</t>
  </si>
  <si>
    <t>CIUDAD GRUPO SANTANDER EDIFICIO Maya, Planta 2</t>
  </si>
  <si>
    <t>Boadilla del Monte (MADRID)</t>
  </si>
  <si>
    <t>BSCHESMMXXX</t>
  </si>
  <si>
    <t>BANCOFAR S.A.</t>
  </si>
  <si>
    <t>c/ FORTUNY 51-1Â° F-G</t>
  </si>
  <si>
    <t>BAOFESM1XXX</t>
  </si>
  <si>
    <t>BANK DEGROOF PETERCAM SPAIN S.A.U.</t>
  </si>
  <si>
    <t>AV DIAGONAL, 464</t>
  </si>
  <si>
    <t>DEGRESBBXXX</t>
  </si>
  <si>
    <t>BANKIA S.A.</t>
  </si>
  <si>
    <t>Pintor Sorolla, 8</t>
  </si>
  <si>
    <t>Valencia</t>
  </si>
  <si>
    <t>CAHMESMMXXX</t>
  </si>
  <si>
    <t>BANKINTER S.A.</t>
  </si>
  <si>
    <t>PASEO DE LA CASTELLANA 29</t>
  </si>
  <si>
    <t>BKBKESMMXXX</t>
  </si>
  <si>
    <t>BANKOA S.A.</t>
  </si>
  <si>
    <t>AVENIDA DE LA LIBERTAD 5 / Departamento de Organizacion</t>
  </si>
  <si>
    <t>SAN SEBASTIAN</t>
  </si>
  <si>
    <t>BKOAES22XXX</t>
  </si>
  <si>
    <t>BANQUE MAROCAINE DU COMMERCE EXTERIEUR INTERNATIONAL, S.A.U.</t>
  </si>
  <si>
    <t>SERRANO 59</t>
  </si>
  <si>
    <t>BMCEESMMXXX</t>
  </si>
  <si>
    <t>BMCE EUROSERVICES</t>
  </si>
  <si>
    <t>Calle Alcala 21 11 Izq.</t>
  </si>
  <si>
    <t>BMEUESM1XXX</t>
  </si>
  <si>
    <t>BNP PARIBAS ESPANA S.A.</t>
  </si>
  <si>
    <t>RIBERA DEL LOIRA, 28</t>
  </si>
  <si>
    <t>BNPAESMMXXX</t>
  </si>
  <si>
    <t>CAIXA POPULAR - CAIXA RURAL COOP. CTO. V.</t>
  </si>
  <si>
    <t>Av. Juan de la Cierva, 9</t>
  </si>
  <si>
    <t>Paterna</t>
  </si>
  <si>
    <t>BCOEESMM159</t>
  </si>
  <si>
    <t>CAIXA RURAL ALTEA COOPERATIVA DE CREDIT VALENCIANA</t>
  </si>
  <si>
    <t>PASSATGE DEL LLAURADOR 1</t>
  </si>
  <si>
    <t>ALTEA</t>
  </si>
  <si>
    <t>CCRIES2A045</t>
  </si>
  <si>
    <t>CAIXA RURAL D'ALGEMESI S.COOP.V.DE CREDIT</t>
  </si>
  <si>
    <t>c/SAN JOSE DE CALASANZ, 6</t>
  </si>
  <si>
    <t>ALGEMESI (VALENCIA)</t>
  </si>
  <si>
    <t>BCOEESMM117</t>
  </si>
  <si>
    <t>CAIXA RURAL DE L'ALCUDIA</t>
  </si>
  <si>
    <t>Avgda. Verge de L'Oreto 2</t>
  </si>
  <si>
    <t>L'ALCUDIA (VALENCIA)</t>
  </si>
  <si>
    <t>BCOEESMM096</t>
  </si>
  <si>
    <t>CAIXA RURAL DE TURIS</t>
  </si>
  <si>
    <t>2, PLAZA CONSTITUCION</t>
  </si>
  <si>
    <t>TURIS</t>
  </si>
  <si>
    <t>CCRIES2A123</t>
  </si>
  <si>
    <t>CAIXA RURAL GALEGA</t>
  </si>
  <si>
    <t>CALLE MONTERO RIOS 24-26</t>
  </si>
  <si>
    <t>LUGO</t>
  </si>
  <si>
    <t>BCOEESMM070</t>
  </si>
  <si>
    <t>CAIXA RURAL LA VALL SAN ISIDRO COOP. DE CREDITO V.</t>
  </si>
  <si>
    <t>AV CORAZON DE JESUS, NO 3</t>
  </si>
  <si>
    <t>LA VALL D'UIXO (CASTELLON)</t>
  </si>
  <si>
    <t>BCOEESMM111</t>
  </si>
  <si>
    <t>CAIXA RURAL LES COVES DE VINROMA S. COOP. DE CREDIT V.</t>
  </si>
  <si>
    <t>27, CORSO SANT ANTONI</t>
  </si>
  <si>
    <t>LES COVES DE VINROMA</t>
  </si>
  <si>
    <t>BCOEESMM166</t>
  </si>
  <si>
    <t>CAIXA RURAL SAN JOSE DE ALCORA</t>
  </si>
  <si>
    <t>C SAN FRANCISCO 16</t>
  </si>
  <si>
    <t>ALCORA</t>
  </si>
  <si>
    <t>BCOEESMM113</t>
  </si>
  <si>
    <t>CAIXA RURAL TORRENT</t>
  </si>
  <si>
    <t>3, AVDA. DEL PAIS VALENCIA</t>
  </si>
  <si>
    <t>TORRENT</t>
  </si>
  <si>
    <t>CCRIES2A118</t>
  </si>
  <si>
    <t>CAIXABANK S.A.</t>
  </si>
  <si>
    <t>AVENIDA DIAGONAL 621-629</t>
  </si>
  <si>
    <t>CAIXESBBXXX</t>
  </si>
  <si>
    <t>CAJA DE AHORROS Y M.P. DE ONTINYENT</t>
  </si>
  <si>
    <t>Pza. Sant Domingo, 24</t>
  </si>
  <si>
    <t>Ontinyent</t>
  </si>
  <si>
    <t>CECAESMM045</t>
  </si>
  <si>
    <t>CAJA DE CREDITO DE LOS INGENIEROS S. COOP. DE CREDITO</t>
  </si>
  <si>
    <t>Via Laietana, 39</t>
  </si>
  <si>
    <t>CDENESBBXXX</t>
  </si>
  <si>
    <t>CAJA DE CREDITO DE PETREL CAJA RURAL C.C.V.</t>
  </si>
  <si>
    <t>CL SAN BARTOLOME, 2</t>
  </si>
  <si>
    <t>PETRER</t>
  </si>
  <si>
    <t>CCRIES2A029</t>
  </si>
  <si>
    <t>CAJA LABORAL POPULAR SDAD.COOP. DE CREDITO</t>
  </si>
  <si>
    <t>S / N, PASEO JOSE MARIA ARIZMENDIARRIETA</t>
  </si>
  <si>
    <t>ARRASATE-MONDRAGON</t>
  </si>
  <si>
    <t>CLPEES2MXXX</t>
  </si>
  <si>
    <t>CAJA RURAL "NUESTRA MADRE DEL SOL"</t>
  </si>
  <si>
    <t>4, ALTO QUADALQUIVIR</t>
  </si>
  <si>
    <t>ADAMUZ (CORDOBA)</t>
  </si>
  <si>
    <t>BCOEESMM115</t>
  </si>
  <si>
    <t>CAJA RURAL BENICARLO S. COOP. DE CREDIT V.</t>
  </si>
  <si>
    <t>AVENIDA JOAN CARLES 1, 18</t>
  </si>
  <si>
    <t>BENICARLO</t>
  </si>
  <si>
    <t>BCOEESMM162</t>
  </si>
  <si>
    <t>CAJA RURAL CATOLICO AGRARIA S.COOP.CTO.V.</t>
  </si>
  <si>
    <t>10, PLAZA MAYOR</t>
  </si>
  <si>
    <t>VILA-REAL (CASTELLON)</t>
  </si>
  <si>
    <t>CCRIES2A110</t>
  </si>
  <si>
    <t>CAJA RURAL CENTRAL S.C.C.</t>
  </si>
  <si>
    <t>JOSE MARIA SARGET, 29</t>
  </si>
  <si>
    <t>ORIHUELA</t>
  </si>
  <si>
    <t>BCOEESMM005</t>
  </si>
  <si>
    <t>CAJA RURAL DE ALBACETE CIUDAD REAL Y CUENCA S.C.C.</t>
  </si>
  <si>
    <t>TESIFONTE GALLEGO, 18</t>
  </si>
  <si>
    <t>ALBACETE</t>
  </si>
  <si>
    <t>BCOEESMM190</t>
  </si>
  <si>
    <t>CAJA RURAL DE ALBAL COOP. DE CREDITO V.</t>
  </si>
  <si>
    <t>24, PLAZA DEL JARDI</t>
  </si>
  <si>
    <t>ALBAL</t>
  </si>
  <si>
    <t>BCOEESMM150</t>
  </si>
  <si>
    <t>CAJA RURAL DE ALGINET SOCIEDAD COOPERATIVA DE CREDITO VALENCIANA</t>
  </si>
  <si>
    <t>13, CALLE VALENCIA</t>
  </si>
  <si>
    <t>ALGINET</t>
  </si>
  <si>
    <t>CCRIES2A179</t>
  </si>
  <si>
    <t>CAJA RURAL DE ALMENDRALEJO SOCIEDAD COOPERATIVA DE CREDITO</t>
  </si>
  <si>
    <t>PZA. DE SAN ANTONIO, S/N</t>
  </si>
  <si>
    <t>ALMENDRALEJO</t>
  </si>
  <si>
    <t>BCOEESMM001</t>
  </si>
  <si>
    <t>CAJA RURAL DE ASTURIAS Sdad. Cooperativa de Credito</t>
  </si>
  <si>
    <t>CL. MELQUIADES ALVAREZ, 7</t>
  </si>
  <si>
    <t>OVIEDO</t>
  </si>
  <si>
    <t>BCOEESMM059</t>
  </si>
  <si>
    <t>CAJA RURAL DE BAENA NTRA. SRA. DE GUADALUPE S.C.C.A.</t>
  </si>
  <si>
    <t>C/ RAFAEL ONIEVA ARIZA, 28</t>
  </si>
  <si>
    <t>BAENA (CORDOBA)</t>
  </si>
  <si>
    <t>BCOEESMM089</t>
  </si>
  <si>
    <t>CAJA RURAL DE BURGOS FUENTEPELAYO SEGOVIA Y CASTELLDANS S.C.C.</t>
  </si>
  <si>
    <t>LOS COCHES, 2</t>
  </si>
  <si>
    <t>SEGOVIA</t>
  </si>
  <si>
    <t>BCOEESMM060</t>
  </si>
  <si>
    <t>CAJA RURAL DE CALLOSA D'EN SARRIA</t>
  </si>
  <si>
    <t>AVDA JAUME I, no 1</t>
  </si>
  <si>
    <t>CALLOSA DE ENSARRIA</t>
  </si>
  <si>
    <t>CCRIES2A105</t>
  </si>
  <si>
    <t>CAJA RURAL DE CANETE DE LAS TORRES NTRA. SRA. DEL CAMPO SCAC</t>
  </si>
  <si>
    <t>PLAZA DE ESPANA 5</t>
  </si>
  <si>
    <t>CANETE TORRES (CORDOBA)</t>
  </si>
  <si>
    <t>BCOEESMM104</t>
  </si>
  <si>
    <t>CAJA RURAL DE CASAS IBANEZ SDAD. COOP. DE CREDITO DE CASTILLA LA MANCHA</t>
  </si>
  <si>
    <t>49, CL. LA TERCIA</t>
  </si>
  <si>
    <t>CASAS IBANEZ</t>
  </si>
  <si>
    <t>BCOEESMM127</t>
  </si>
  <si>
    <t>CAJA RURAL DE CHESTE SOC. COOP. DE CREDITO</t>
  </si>
  <si>
    <t>Plaza del Dr. Ramon y CAJAL 2</t>
  </si>
  <si>
    <t>CHESTE (VALENCIA)</t>
  </si>
  <si>
    <t>CCRIES2A121</t>
  </si>
  <si>
    <t>CAJA RURAL DE EXTREMADURA</t>
  </si>
  <si>
    <t>15, AVDA. SANTA MARINA</t>
  </si>
  <si>
    <t>BADAJOZ</t>
  </si>
  <si>
    <t>BCOEESMM009</t>
  </si>
  <si>
    <t>CAJA RURAL DE GIJON C.C.</t>
  </si>
  <si>
    <t>PASEO INFANCIA 10</t>
  </si>
  <si>
    <t>GIJON</t>
  </si>
  <si>
    <t>BCOEESMM007</t>
  </si>
  <si>
    <t>CAJA RURAL DE GRANADA</t>
  </si>
  <si>
    <t>Avda Don Bosco 2</t>
  </si>
  <si>
    <t>GRANADA</t>
  </si>
  <si>
    <t>BCOEESMM023</t>
  </si>
  <si>
    <t>CAJA RURAL DE GUISSONA SOCIEDAD COOPERATIVA LIMITADA</t>
  </si>
  <si>
    <t>8, RAVAL TRASPALAU</t>
  </si>
  <si>
    <t>GUISSONA - LLEIDA</t>
  </si>
  <si>
    <t>BCOEESMM140</t>
  </si>
  <si>
    <t>CAJA RURAL DE JAEN BARCELONA Y MADRID</t>
  </si>
  <si>
    <t>Parque tecnologico GEOLIT C. El Condado manzana 23</t>
  </si>
  <si>
    <t>MENGIBAR-JAEN</t>
  </si>
  <si>
    <t>BCOEESMM067</t>
  </si>
  <si>
    <t>CAJA RURAL DE NAVARRA SOCIEDAD COOPERATIVA DE CREDITO</t>
  </si>
  <si>
    <t>Plaza de Los Fueros, 1</t>
  </si>
  <si>
    <t>PAMPLONA</t>
  </si>
  <si>
    <t>BCOEESMM008</t>
  </si>
  <si>
    <t>CAJA RURAL DE NUEVA CARTEYA</t>
  </si>
  <si>
    <t>6, AVENIDA ANDALUCIA</t>
  </si>
  <si>
    <t>NUEVA CARTEYA (CORDOBA)</t>
  </si>
  <si>
    <t>BCOEESMM098</t>
  </si>
  <si>
    <t>CAJA RURAL DE ONDA</t>
  </si>
  <si>
    <t>PLAZA EL PLA, 19</t>
  </si>
  <si>
    <t>ONDA (CASTELLON)</t>
  </si>
  <si>
    <t>BCOEESMM134</t>
  </si>
  <si>
    <t>CAJA RURAL DE SALAMANCA S.C.C.</t>
  </si>
  <si>
    <t>PUERTA ZAMORA, 2</t>
  </si>
  <si>
    <t>SALAMANCA</t>
  </si>
  <si>
    <t>BCOEESMM016</t>
  </si>
  <si>
    <t>Caja Rural de San Isidro de Vilafames</t>
  </si>
  <si>
    <t>Avenida Barcelo 6</t>
  </si>
  <si>
    <t>Vilafames</t>
  </si>
  <si>
    <t>CCRIES2A165</t>
  </si>
  <si>
    <t>CAJA RURAL DE SAN VICENT FERRER DE LA VALL D'UIXO</t>
  </si>
  <si>
    <t>PLAZA DEL CENTRO 4</t>
  </si>
  <si>
    <t>VALL D'UIXO</t>
  </si>
  <si>
    <t>CCRIES2A102</t>
  </si>
  <si>
    <t>CAJA RURAL DE SORIA</t>
  </si>
  <si>
    <t>1, C/ DIPUTACION</t>
  </si>
  <si>
    <t>SORIA</t>
  </si>
  <si>
    <t>BCOEESMM017</t>
  </si>
  <si>
    <t>CAJA RURAL DE TERUEL</t>
  </si>
  <si>
    <t>14, PLAZA CARLOS CASTEL</t>
  </si>
  <si>
    <t>TERUEL</t>
  </si>
  <si>
    <t>BCOEESMM080</t>
  </si>
  <si>
    <t>CAJA RURAL DE UTRERA</t>
  </si>
  <si>
    <t>PLAZA DEL ALTOZANO 22</t>
  </si>
  <si>
    <t>UTRERA SEVILLA</t>
  </si>
  <si>
    <t>BCOEESMM020</t>
  </si>
  <si>
    <t>CAJA RURAL DE VILLAMALEA</t>
  </si>
  <si>
    <t>PLAZA CONCEPCION No 1</t>
  </si>
  <si>
    <t>VILLAMALEA</t>
  </si>
  <si>
    <t>BCOEESMM144</t>
  </si>
  <si>
    <t>CAJA RURAL DE VILLAR COOP. DE CREDITO V.</t>
  </si>
  <si>
    <t>33, LAS CRUCES</t>
  </si>
  <si>
    <t>VILLAR DEL ARZOBISPO</t>
  </si>
  <si>
    <t>CCRIES2A152</t>
  </si>
  <si>
    <t>CAJA RURAL DE ZAMORA</t>
  </si>
  <si>
    <t>7, AVENIDA ALFONSO IX</t>
  </si>
  <si>
    <t>ZAMORA</t>
  </si>
  <si>
    <t>BCOEESMM085</t>
  </si>
  <si>
    <t>CAJA RURAL DEL SUR SOCIEDAD COOPERATIVA DE CREDITO</t>
  </si>
  <si>
    <t>CALLE MURILLO NUMERO 2</t>
  </si>
  <si>
    <t>SEVILLA</t>
  </si>
  <si>
    <t>BCOEESMM187</t>
  </si>
  <si>
    <t>Caja Rural La Junquera de Chilches S. Coop. de Credito V</t>
  </si>
  <si>
    <t>Plaza Espana, 6</t>
  </si>
  <si>
    <t>Chilches</t>
  </si>
  <si>
    <t>CCRIES2A157</t>
  </si>
  <si>
    <t>CAJA RURAL REGIONAL "SAN AGUSTIN", S. COOP. C.</t>
  </si>
  <si>
    <t>GRAN VIA 1</t>
  </si>
  <si>
    <t>FUENTE ALAMO (MURCIA)</t>
  </si>
  <si>
    <t>BCOEESMM018</t>
  </si>
  <si>
    <t>CAJA RURAL SAN JAIME DE ALQUERIAS NINO PERDIDO S. COOP. DE CREDITO V.</t>
  </si>
  <si>
    <t>24, JAIME CHILCHARRO</t>
  </si>
  <si>
    <t>ALQUERIAS NINO PERDIDO</t>
  </si>
  <si>
    <t>CCRIES2A119</t>
  </si>
  <si>
    <t>CAJA RURAL SAN JOSE DE ALMASSORA S.COOP.DE CREDITO V.</t>
  </si>
  <si>
    <t>C/ TRINIDAD, 20</t>
  </si>
  <si>
    <t>ALMASSORA (CASTELLON)</t>
  </si>
  <si>
    <t>BCOEESMM130</t>
  </si>
  <si>
    <t>Caja Rural San Jose de Burriana S. Coop. de Credito V</t>
  </si>
  <si>
    <t>Plaza El Pla, 1</t>
  </si>
  <si>
    <t>Burriana</t>
  </si>
  <si>
    <t>CCRIES2A112</t>
  </si>
  <si>
    <t>CAJA RURAL SAN JOSE DE NULES S. COOP. CREDITO V.</t>
  </si>
  <si>
    <t>66, C. MAYOR</t>
  </si>
  <si>
    <t>NULES</t>
  </si>
  <si>
    <t>CCRIES2A135</t>
  </si>
  <si>
    <t>CAJA RURAL SAN ROQUE DE ALMENARA</t>
  </si>
  <si>
    <t>4, DR BERENGUER</t>
  </si>
  <si>
    <t>ALMENARA</t>
  </si>
  <si>
    <t>CCRIES2A095</t>
  </si>
  <si>
    <t>CAJA RURAL SANT JOSEP DE VILAVELLA</t>
  </si>
  <si>
    <t>11, COVA SANTA</t>
  </si>
  <si>
    <t>VILLAVIEJA</t>
  </si>
  <si>
    <t>CCRIES2A160</t>
  </si>
  <si>
    <t>CAJA RURAL VINAROS  S.COOP. DE CREDIT V.</t>
  </si>
  <si>
    <t>CALLE SAN CRISTOBAL, 19</t>
  </si>
  <si>
    <t>VINAROS</t>
  </si>
  <si>
    <t>BCOEESMM174</t>
  </si>
  <si>
    <t>CAJAS RURALES UNIDAS</t>
  </si>
  <si>
    <t>NO 5, PLAZA DE BARCELONA</t>
  </si>
  <si>
    <t>ALMERIA</t>
  </si>
  <si>
    <t>CCRIES2AXXX</t>
  </si>
  <si>
    <t>Cajasiete Caja Rural S.C.C.</t>
  </si>
  <si>
    <t>Avda Manuel Hermoso Rojas 8</t>
  </si>
  <si>
    <t>SANTA CRUZ DE TENERIFE</t>
  </si>
  <si>
    <t>BCOEESMM076</t>
  </si>
  <si>
    <t>CajaSur Banco S.A.U.</t>
  </si>
  <si>
    <t>18-24, RONDA DE LOS TEJARES</t>
  </si>
  <si>
    <t>CORDOBA</t>
  </si>
  <si>
    <t>CSURES2CXXX</t>
  </si>
  <si>
    <t>CECABANK S.A.</t>
  </si>
  <si>
    <t>C/CABALLERO DE GRACIA, No 28/30, 3 a PLANTA</t>
  </si>
  <si>
    <t>CECAESMMXXX</t>
  </si>
  <si>
    <t>CITIBANK ESPANA S.A.</t>
  </si>
  <si>
    <t>19, AVENIDA DE EUROPA: Parque Empresarial  LA MORALEJA</t>
  </si>
  <si>
    <t>Alcobendas (MADRID)</t>
  </si>
  <si>
    <t>CITIES2XXXX</t>
  </si>
  <si>
    <t>COLONYA, CAIXA d'ESTALVIS DE POLLENCA</t>
  </si>
  <si>
    <t>PLACA MAJOR 7</t>
  </si>
  <si>
    <t>POLLENCA</t>
  </si>
  <si>
    <t>CECAESMM056</t>
  </si>
  <si>
    <t>DEUTSCHE BANK SOCIEDAD ANONIMA ESPANOLA</t>
  </si>
  <si>
    <t>RONDA GERERAL MITRE 72-74</t>
  </si>
  <si>
    <t>DEUTESBBXXX</t>
  </si>
  <si>
    <t>EASY PAYMENT AND FINANCE E.P., S.A.</t>
  </si>
  <si>
    <t>Gran Via 51, 6 floor - suite C</t>
  </si>
  <si>
    <t>EAPFESM2XXX</t>
  </si>
  <si>
    <t>EUROCAJA RURAL S.C.C.</t>
  </si>
  <si>
    <t>Cl. MEJICO 2</t>
  </si>
  <si>
    <t>TOLEDO</t>
  </si>
  <si>
    <t>BCOEESMM081</t>
  </si>
  <si>
    <t>EVO BANCO S.A.</t>
  </si>
  <si>
    <t>C/Serrano, 45</t>
  </si>
  <si>
    <t>EVOBESMMXXX</t>
  </si>
  <si>
    <t>IBERCAJA BANCO S.A.</t>
  </si>
  <si>
    <t>PLAZA DE BASILIO PARAISO 2</t>
  </si>
  <si>
    <t>ZARAGOZA</t>
  </si>
  <si>
    <t>CAZRES2ZXXX</t>
  </si>
  <si>
    <t>JPMorgan Chase Bank, N.A., Madrid Branch</t>
  </si>
  <si>
    <t>C/ JOSE ORTEGA Y GASSET 29</t>
  </si>
  <si>
    <t>CHASESM3XXX</t>
  </si>
  <si>
    <t>KUTXABANK S.A.</t>
  </si>
  <si>
    <t>GRAN VIA 30</t>
  </si>
  <si>
    <t>BILBAO</t>
  </si>
  <si>
    <t>BASKES2BXXX</t>
  </si>
  <si>
    <t>LIBERBANK (CIF: A86201993)</t>
  </si>
  <si>
    <t>CARRERA DE SAN JERONIMO 19</t>
  </si>
  <si>
    <t>CECAESMM048</t>
  </si>
  <si>
    <t>NEO PAYMENT FACTORY S.L.</t>
  </si>
  <si>
    <t>C/ Comte Urgell 143, pl.6</t>
  </si>
  <si>
    <t>NEOPESBBXXX</t>
  </si>
  <si>
    <t>NUEVA CAJA DE ARAGON, SCDAD COOP. DE CREDITO</t>
  </si>
  <si>
    <t>CL SAN VOTO 6-8</t>
  </si>
  <si>
    <t>BCOEESMM191</t>
  </si>
  <si>
    <t>NUEVO MICROBANK S.A.U.</t>
  </si>
  <si>
    <t>GRAN VIA DE LES CORTS CATALANS 130-136</t>
  </si>
  <si>
    <t>MIKBESB1XXX</t>
  </si>
  <si>
    <t>OPEN BANK S.A.</t>
  </si>
  <si>
    <t>AVDA. DE CANTABRIA S/N, CIUDAD FINANCIERA GRUPO SANTANDER</t>
  </si>
  <si>
    <t>BOADILLA DEL MONTE, MADRID</t>
  </si>
  <si>
    <t>OPENESMMXXX</t>
  </si>
  <si>
    <t>RENTA 4 BANCO, S.A.</t>
  </si>
  <si>
    <t>PASEO DE LA HABANA 74</t>
  </si>
  <si>
    <t>RENBESMMXXX</t>
  </si>
  <si>
    <t>RURALNOSTRA SCCV</t>
  </si>
  <si>
    <t>Calle Tales 2</t>
  </si>
  <si>
    <t>BETXI</t>
  </si>
  <si>
    <t>BCOEESMM138</t>
  </si>
  <si>
    <t>SANTANDER BANCO DE EMISIONES S.A.</t>
  </si>
  <si>
    <t>Av. de Cantabria s/n</t>
  </si>
  <si>
    <t>BSSSESM2XXX</t>
  </si>
  <si>
    <t>SANTANDER CONSUMER FINANCE S.A.</t>
  </si>
  <si>
    <t>CIUDAD GRUPO SANTANDER / CGS - EDIFICIO DEHESA</t>
  </si>
  <si>
    <t>SCFBESMMXXX</t>
  </si>
  <si>
    <t>SANTANDER INVESTMENT S.A.</t>
  </si>
  <si>
    <t>AV. DE CANTABRIA S/N, EDIFICIO ENCINAR, PLANTA 1</t>
  </si>
  <si>
    <t>BOADILLA DEL MONTE / MADRID</t>
  </si>
  <si>
    <t>SABNESMMXXX</t>
  </si>
  <si>
    <t>Singular Bank, S.A.U.</t>
  </si>
  <si>
    <t>Calle Goya, 11</t>
  </si>
  <si>
    <t>SELFESMMXXX</t>
  </si>
  <si>
    <t>TARGOBANK S.A.</t>
  </si>
  <si>
    <t>C/. RamÃ­rez de Arellano, 29</t>
  </si>
  <si>
    <t>CMCIESMMXXX</t>
  </si>
  <si>
    <t>UBS Europe SE, sucursal en EspaÃ±a</t>
  </si>
  <si>
    <t>Maria de Molina, 4</t>
  </si>
  <si>
    <t>UBSWESMMXXX</t>
  </si>
  <si>
    <t>UNICAJA BANCO SAU</t>
  </si>
  <si>
    <t>AVENIDA DE ANDALUCIA 10-12</t>
  </si>
  <si>
    <t>UCJAES2MXXX</t>
  </si>
  <si>
    <t>Wizink Bank S.A.</t>
  </si>
  <si>
    <t>C/ Ulises 16, 18</t>
  </si>
  <si>
    <t>POPLESMMXXX</t>
  </si>
  <si>
    <t>SWEDEN</t>
  </si>
  <si>
    <t>Brite AB</t>
  </si>
  <si>
    <t>Tegelbacken 4A</t>
  </si>
  <si>
    <t>Stockholm</t>
  </si>
  <si>
    <t>BRTESESSXXX</t>
  </si>
  <si>
    <t>ICA Banken AB</t>
  </si>
  <si>
    <t>H00MBT/1285 Box 4021</t>
  </si>
  <si>
    <t>VASTERAS</t>
  </si>
  <si>
    <t>IBCASES1XXX</t>
  </si>
  <si>
    <t>IKANO BANK AB</t>
  </si>
  <si>
    <t>Box 31066</t>
  </si>
  <si>
    <t>Malmoe</t>
  </si>
  <si>
    <t>PLFGDE5AIKB</t>
  </si>
  <si>
    <t>Intergiro Intl AB (publ)</t>
  </si>
  <si>
    <t>Regeringsgatan 59, 9tr</t>
  </si>
  <si>
    <t>FTCSSESSXXX</t>
  </si>
  <si>
    <t>Klarna Bank AB</t>
  </si>
  <si>
    <t>Sveavagen 45</t>
  </si>
  <si>
    <t>STOCKHOLM</t>
  </si>
  <si>
    <t>KLRNSESSXXX</t>
  </si>
  <si>
    <t>Skandiabanken Aktiebolag (publ)</t>
  </si>
  <si>
    <t>Annika Lindgren Pettersson Fack 410 001 R014</t>
  </si>
  <si>
    <t>SKIASESSXXX</t>
  </si>
  <si>
    <t>SKANDINAVISKA ENSKILDA BANKEN AB</t>
  </si>
  <si>
    <t>KungstrÃ¤dgÃ¥rdsgatan 8</t>
  </si>
  <si>
    <t>ESSESESSXXX</t>
  </si>
  <si>
    <t>SPARBANKEN SYD</t>
  </si>
  <si>
    <t>HAMNGATAN 2</t>
  </si>
  <si>
    <t>YSTAD</t>
  </si>
  <si>
    <t>SPSDSE21XXX</t>
  </si>
  <si>
    <t>SVENSKA HANDELSBANKEN AB (publ)</t>
  </si>
  <si>
    <t>HIC</t>
  </si>
  <si>
    <t>HANDSESSXXX</t>
  </si>
  <si>
    <t>SWEDBANK AB (PUBL)</t>
  </si>
  <si>
    <t>8, BRUNKEBERGSTORG</t>
  </si>
  <si>
    <t>SWEDSESSXXX</t>
  </si>
  <si>
    <t>SWITZERLAND</t>
  </si>
  <si>
    <t>AARGAUISCHE KANTONALBANK</t>
  </si>
  <si>
    <t>1, BAHNHOFPLATZ</t>
  </si>
  <si>
    <t>AARAU</t>
  </si>
  <si>
    <t>KBAGCH22XXX</t>
  </si>
  <si>
    <t>Acrevis Bank AG</t>
  </si>
  <si>
    <t>1, MARKTPLATZ</t>
  </si>
  <si>
    <t>ST. GALLEN</t>
  </si>
  <si>
    <t>ACRGCH22XXX</t>
  </si>
  <si>
    <t>AEK BANK 1826</t>
  </si>
  <si>
    <t>2, HOFSTETTENSTRASSE</t>
  </si>
  <si>
    <t>THUN</t>
  </si>
  <si>
    <t>AEKTCH22XXX</t>
  </si>
  <si>
    <t>ALPHA RHEINTAL BANK</t>
  </si>
  <si>
    <t>Heerbrugg</t>
  </si>
  <si>
    <t>ARBHCH22XXX</t>
  </si>
  <si>
    <t>ALTERNATIVE BANK SCHWEIZ AG</t>
  </si>
  <si>
    <t>Amthausquai 21</t>
  </si>
  <si>
    <t>Olten</t>
  </si>
  <si>
    <t>ABSOCH22XXX</t>
  </si>
  <si>
    <t>APPENZELLER KANTONALBANK</t>
  </si>
  <si>
    <t>2, BANKGASSE</t>
  </si>
  <si>
    <t>APPENZELL</t>
  </si>
  <si>
    <t>AIKACH22XXX</t>
  </si>
  <si>
    <t>AQUILA UND CO. AG</t>
  </si>
  <si>
    <t>BAHNHOFSTRASSE 28A</t>
  </si>
  <si>
    <t>ZURICH</t>
  </si>
  <si>
    <t>AQULCHZZXXX</t>
  </si>
  <si>
    <t>AXION SWISS BANK SA</t>
  </si>
  <si>
    <t>VIALE STEFANO FRANSCINI 22</t>
  </si>
  <si>
    <t>LUGANO</t>
  </si>
  <si>
    <t>UNCECH22XXX</t>
  </si>
  <si>
    <t>BALOISE BANK SOBA</t>
  </si>
  <si>
    <t>4, AMTHAUSPLATZ</t>
  </si>
  <si>
    <t>SOLOTHURN</t>
  </si>
  <si>
    <t>KBSOCH22XXX</t>
  </si>
  <si>
    <t>BANCA CREDINVEST SA</t>
  </si>
  <si>
    <t>VIA CANOVA 1</t>
  </si>
  <si>
    <t>BCRECH22XXX</t>
  </si>
  <si>
    <t>BANCA DEL CERESIO SA</t>
  </si>
  <si>
    <t>13 VIA PRETORIO</t>
  </si>
  <si>
    <t>BACECH22XXX</t>
  </si>
  <si>
    <t>BANCA DEL SEMPIONE SA</t>
  </si>
  <si>
    <t>5 VIA PERI</t>
  </si>
  <si>
    <t>BASECH22XXX</t>
  </si>
  <si>
    <t>BANCA DELLO STATO DEL CANTONE TICINO</t>
  </si>
  <si>
    <t>5, VIALE HENRI GUISAN</t>
  </si>
  <si>
    <t>BELLINZONA</t>
  </si>
  <si>
    <t>BSCTCH22XXX</t>
  </si>
  <si>
    <t>BANCA POPOLARE DI SONDRIO (SUISSE)</t>
  </si>
  <si>
    <t>VIA MAGGIO 1</t>
  </si>
  <si>
    <t>POSOCH22XXX</t>
  </si>
  <si>
    <t>BANCA ZARATTINI &amp; CO. SA</t>
  </si>
  <si>
    <t>Via Pretorio 1</t>
  </si>
  <si>
    <t>EUBACH22XXX</t>
  </si>
  <si>
    <t>Bank BSU Genossenschaft</t>
  </si>
  <si>
    <t>21, BANKSTRASSE</t>
  </si>
  <si>
    <t>USTER 1</t>
  </si>
  <si>
    <t>RBABCH22888</t>
  </si>
  <si>
    <t>Bank CIC (Switzerland) Ltd</t>
  </si>
  <si>
    <t>Marktplatz 11 - 13</t>
  </si>
  <si>
    <t>BASLE</t>
  </si>
  <si>
    <t>CIALCHBBXXX</t>
  </si>
  <si>
    <t>Bank Cler AG</t>
  </si>
  <si>
    <t>Aeschenplatz 3</t>
  </si>
  <si>
    <t>BASEL</t>
  </si>
  <si>
    <t>BCLRCHBBXXX</t>
  </si>
  <si>
    <t>Bank EEK AG</t>
  </si>
  <si>
    <t>AMTHAUSGASSE 14</t>
  </si>
  <si>
    <t>BERN</t>
  </si>
  <si>
    <t>EEKBCH22XXX</t>
  </si>
  <si>
    <t>BANK EKI GENOSSENSCHAFT</t>
  </si>
  <si>
    <t>1, ROSENSTRASSE</t>
  </si>
  <si>
    <t>INTERLAKEN</t>
  </si>
  <si>
    <t>EKIICH22XXX</t>
  </si>
  <si>
    <t>Bank Gantrisch Genossenschaft</t>
  </si>
  <si>
    <t>BAHNHOFSTRASSE 2</t>
  </si>
  <si>
    <t>SCHWARZENBURG</t>
  </si>
  <si>
    <t>BGAGCH22XXX</t>
  </si>
  <si>
    <t>BANK IN ZUZWIL</t>
  </si>
  <si>
    <t>Mitteldorfstrasse, 48</t>
  </si>
  <si>
    <t>ZUZWILL SG</t>
  </si>
  <si>
    <t>RBABCH22964</t>
  </si>
  <si>
    <t>Bank J. Safra Sarasin AG</t>
  </si>
  <si>
    <t>62, ELISABETHENSTRASSE</t>
  </si>
  <si>
    <t>SARACHBBXXX</t>
  </si>
  <si>
    <t>BANK JULIUS BAER AND CO.LTD. ZURICH</t>
  </si>
  <si>
    <t>Hohlstrasse 600</t>
  </si>
  <si>
    <t>BAERCHZZXXX</t>
  </si>
  <si>
    <t>BANK LEERAU GENOSSENSCHAFT</t>
  </si>
  <si>
    <t>162, DORFSTRASSE</t>
  </si>
  <si>
    <t>KIRCHLEERAU</t>
  </si>
  <si>
    <t>RBABCH22588</t>
  </si>
  <si>
    <t>Bank Linth LLB AG</t>
  </si>
  <si>
    <t>Zurcherstrasse 3</t>
  </si>
  <si>
    <t>Uznach</t>
  </si>
  <si>
    <t>LINSCH23XXX</t>
  </si>
  <si>
    <t>Bank Oberaargau AG</t>
  </si>
  <si>
    <t>1, STADTHAUSSTRASSE</t>
  </si>
  <si>
    <t>HUTTWIL</t>
  </si>
  <si>
    <t>RBABCH22450</t>
  </si>
  <si>
    <t>BANK SLM AG</t>
  </si>
  <si>
    <t>5, DORFPLATZ</t>
  </si>
  <si>
    <t>MUENSINGEN</t>
  </si>
  <si>
    <t>RBABCH22363</t>
  </si>
  <si>
    <t>BANK SPARHAFEN ZUERICH AG</t>
  </si>
  <si>
    <t>21-23, FRAUMUNSTERSTRASSE</t>
  </si>
  <si>
    <t>BSZHCHZZXXX</t>
  </si>
  <si>
    <t>Bank Thalwil</t>
  </si>
  <si>
    <t>Gotthardstrasse 14</t>
  </si>
  <si>
    <t>THALWIL</t>
  </si>
  <si>
    <t>BKTHCH22XXX</t>
  </si>
  <si>
    <t>Bank von Roll AG</t>
  </si>
  <si>
    <t>Bleicherweg 37</t>
  </si>
  <si>
    <t>Zurich</t>
  </si>
  <si>
    <t>VRLLCHZZXXX</t>
  </si>
  <si>
    <t>Bank Vontobel AG</t>
  </si>
  <si>
    <t>Gotthardstr. 43</t>
  </si>
  <si>
    <t>VONTCHZZXXX</t>
  </si>
  <si>
    <t>BANK ZIMMERBERG AG</t>
  </si>
  <si>
    <t>1, DORFPLATZ</t>
  </si>
  <si>
    <t>HORGEN 1</t>
  </si>
  <si>
    <t>RBABCH22824</t>
  </si>
  <si>
    <t>bank zweiplus ag</t>
  </si>
  <si>
    <t>Buckhauserstrasse 22</t>
  </si>
  <si>
    <t>BZPLCHZZXXX</t>
  </si>
  <si>
    <t>BANKMED SUISSE SA</t>
  </si>
  <si>
    <t>Rue du Mont Blanc 3</t>
  </si>
  <si>
    <t>Geneve</t>
  </si>
  <si>
    <t>MEDSCHGGXXX</t>
  </si>
  <si>
    <t>BANQUE ALGERIENNE DU COMMERCE EXTERIEUR S.A.</t>
  </si>
  <si>
    <t>41 TALACKER</t>
  </si>
  <si>
    <t>AEXTCHZZXXX</t>
  </si>
  <si>
    <t>BANQUE BONHOTE ET CIE S.A.</t>
  </si>
  <si>
    <t>Quai Ostervald 2</t>
  </si>
  <si>
    <t>Neuchatel</t>
  </si>
  <si>
    <t>BONHCH22XXX</t>
  </si>
  <si>
    <t>BANQUE CANTONALE DE FRIBOURG</t>
  </si>
  <si>
    <t>1, BOULEVARD DE PEROLLES</t>
  </si>
  <si>
    <t>FRIBOURG</t>
  </si>
  <si>
    <t>BEFRCH22XXX</t>
  </si>
  <si>
    <t>BANQUE CANTONALE DE GENEVE</t>
  </si>
  <si>
    <t>QUAI DE L'ILE, 17 - CP2251</t>
  </si>
  <si>
    <t>GENEVA</t>
  </si>
  <si>
    <t>BCGECHGGXXX</t>
  </si>
  <si>
    <t>BANQUE CANTONALE DU JURA</t>
  </si>
  <si>
    <t>Rue des Malvoisins 23</t>
  </si>
  <si>
    <t>PORRENTRUY</t>
  </si>
  <si>
    <t>BCJUCH22XXX</t>
  </si>
  <si>
    <t>BANQUE CANTONALE DU VALAIS</t>
  </si>
  <si>
    <t>RUE DES CEDRES 8</t>
  </si>
  <si>
    <t>SION / SITTEN</t>
  </si>
  <si>
    <t>BCVSCH2LXXX</t>
  </si>
  <si>
    <t>BANQUE CANTONALE NEUCHATELOISE</t>
  </si>
  <si>
    <t>Case postale 275</t>
  </si>
  <si>
    <t>NEUCHATEL</t>
  </si>
  <si>
    <t>BCNNCH22XXX</t>
  </si>
  <si>
    <t>BANQUE CANTONALE VAUDOISE</t>
  </si>
  <si>
    <t>CASE POSTALE 300</t>
  </si>
  <si>
    <t>LAUSANNE</t>
  </si>
  <si>
    <t>BCVLCH2LXXX</t>
  </si>
  <si>
    <t>BANQUE CRAMER ET CIE SA</t>
  </si>
  <si>
    <t>AVENUE MIREMONT 22</t>
  </si>
  <si>
    <t>CRAMCHGGXXX</t>
  </si>
  <si>
    <t>BANQUE DE COMMERCE ET DE PLACEMENTS</t>
  </si>
  <si>
    <t>RUE DE LA FONTAINE 1 P.O. Box 3069</t>
  </si>
  <si>
    <t>BPCPCHGGXXX</t>
  </si>
  <si>
    <t>BANQUE DU LEMAN SA</t>
  </si>
  <si>
    <t>Rue F. Bonivard 12</t>
  </si>
  <si>
    <t>Geneva</t>
  </si>
  <si>
    <t>BLEMCHGGXXX</t>
  </si>
  <si>
    <t>Banque Eric Sturdza S.A.</t>
  </si>
  <si>
    <t>112 rue du RhÃ´ne</t>
  </si>
  <si>
    <t>BABRCHGGXXX</t>
  </si>
  <si>
    <t>Banque Havilland (Suisse) S.A.</t>
  </si>
  <si>
    <t>Boulevard du Theatre 10</t>
  </si>
  <si>
    <t>BPGECHGGXXX</t>
  </si>
  <si>
    <t>Banque Heritage SA</t>
  </si>
  <si>
    <t>Route de ChÃªne 61 Case postale 6600</t>
  </si>
  <si>
    <t>GenÃ¨ve 6</t>
  </si>
  <si>
    <t>HFTCCHGGXXX</t>
  </si>
  <si>
    <t>Banque Lombard Odier et Cie. SA</t>
  </si>
  <si>
    <t>Rue de la Corraterie 11</t>
  </si>
  <si>
    <t>LOCYCHGGXXX</t>
  </si>
  <si>
    <t>Banque Paris Bertrand SA</t>
  </si>
  <si>
    <t>30, rue du RhÃ´ne</t>
  </si>
  <si>
    <t>BKPBCHGGXXX</t>
  </si>
  <si>
    <t>BANQUE PICTET AND CIE SA</t>
  </si>
  <si>
    <t>ROUTE DES ACACIAS 60</t>
  </si>
  <si>
    <t>PICTCHGGXXX</t>
  </si>
  <si>
    <t>Banque PrivÃ©e BCP (Suisse) SA</t>
  </si>
  <si>
    <t>4, place du Molard</t>
  </si>
  <si>
    <t>GenÃ¨ve</t>
  </si>
  <si>
    <t>MILBCHGGXXX</t>
  </si>
  <si>
    <t>BANQUE PROFIL DE GESTION S.A.</t>
  </si>
  <si>
    <t>11 COURS DE RIVE</t>
  </si>
  <si>
    <t>BPDGCHGGXXX</t>
  </si>
  <si>
    <t>BANQUE SYZ SA</t>
  </si>
  <si>
    <t>Case postale 5015</t>
  </si>
  <si>
    <t>SYCOCHGGXXX</t>
  </si>
  <si>
    <t>BANQUE THALER S.A.</t>
  </si>
  <si>
    <t>RUE PIERRE-FATIO 3</t>
  </si>
  <si>
    <t>THALCHGGXXX</t>
  </si>
  <si>
    <t>BARCLAYS BANK (SUISSE) S.A.</t>
  </si>
  <si>
    <t>10, RUE D ' ITALIE</t>
  </si>
  <si>
    <t>BARCCHGGXXX</t>
  </si>
  <si>
    <t>BASELLANDSCHAFTLICHE KANTONALBANK</t>
  </si>
  <si>
    <t>7, RHEINSTRASSE</t>
  </si>
  <si>
    <t>LIESTAL</t>
  </si>
  <si>
    <t>BLKBCH22XXX</t>
  </si>
  <si>
    <t>BASLER KANTONALBANK</t>
  </si>
  <si>
    <t>Aeschenvorstadt 41</t>
  </si>
  <si>
    <t>BKBBCHBBXXX</t>
  </si>
  <si>
    <t>Baumann &amp; Cie KmG</t>
  </si>
  <si>
    <t>ST. JAKOBS-STRASSE 46</t>
  </si>
  <si>
    <t>BAUMCHBBXXX</t>
  </si>
  <si>
    <t>BBO BANK BRIENZ OBERHASLI AG</t>
  </si>
  <si>
    <t>HAUPTSTRASSE 115</t>
  </si>
  <si>
    <t>BRIENZ</t>
  </si>
  <si>
    <t>BBOBCH22XXX</t>
  </si>
  <si>
    <t>BBVA SA</t>
  </si>
  <si>
    <t>Selnaustrasse 32/36</t>
  </si>
  <si>
    <t>BBVACHZZXXX</t>
  </si>
  <si>
    <t>Bergos AG</t>
  </si>
  <si>
    <t>KREUZSTRASSE 5</t>
  </si>
  <si>
    <t>BEGOCHZZXXX</t>
  </si>
  <si>
    <t>Berner Kantonalbank AG</t>
  </si>
  <si>
    <t>Bundesplatz 8</t>
  </si>
  <si>
    <t>BERNE</t>
  </si>
  <si>
    <t>KBBECH22XXX</t>
  </si>
  <si>
    <t>BERNERLAND BANK AG</t>
  </si>
  <si>
    <t>2, KIRCHGASSE</t>
  </si>
  <si>
    <t>SUMISWALD</t>
  </si>
  <si>
    <t>RBABCH22313</t>
  </si>
  <si>
    <t>BEZIRKS-SPARKASSE DIELSDORF</t>
  </si>
  <si>
    <t>29, BAHNHOFSTRASSE</t>
  </si>
  <si>
    <t>DIELSDORF</t>
  </si>
  <si>
    <t>BZSDCH22XXX</t>
  </si>
  <si>
    <t>BIENE BANK IM RHEINTAL GENOSSENSCHAFT</t>
  </si>
  <si>
    <t>Rorschacherstrasse 9</t>
  </si>
  <si>
    <t>ALTSTAETTEN (SG)</t>
  </si>
  <si>
    <t>RBABCH22980</t>
  </si>
  <si>
    <t>BNP PARIBAS (SUISSE) SA</t>
  </si>
  <si>
    <t>2, PLACE DE HOLLANDE</t>
  </si>
  <si>
    <t>BPPBCHGGXXX</t>
  </si>
  <si>
    <t>BORDIER ET CIE</t>
  </si>
  <si>
    <t>16 RUE DE HOLLANDE</t>
  </si>
  <si>
    <t>BORDCHGGXXX</t>
  </si>
  <si>
    <t>BS BANK SCHAFFHAUSEN AG</t>
  </si>
  <si>
    <t>Heerengarten 16</t>
  </si>
  <si>
    <t>Hallau</t>
  </si>
  <si>
    <t>RBABCH22858</t>
  </si>
  <si>
    <t>BURGERLICHE ERSPARNISKASSE BERN GENOSSENSCHAFT</t>
  </si>
  <si>
    <t>MARKTGASSE 37</t>
  </si>
  <si>
    <t>RBABCH22382</t>
  </si>
  <si>
    <t>CA INDOSUEZ (SWITZERLAND) SA</t>
  </si>
  <si>
    <t>46 - 48 Chemin de Beree</t>
  </si>
  <si>
    <t>AGRICHGGXXX</t>
  </si>
  <si>
    <t>Caisse d'Epargne Courtelary SA</t>
  </si>
  <si>
    <t>45, GRAND-RUE</t>
  </si>
  <si>
    <t>COURTELARY</t>
  </si>
  <si>
    <t>RBABCH22240</t>
  </si>
  <si>
    <t>Caisse d'Epargne d'Aubonne sociÃ©tÃ© coopÃ©rative</t>
  </si>
  <si>
    <t>Rue de l'Hotel-de-Ville 21</t>
  </si>
  <si>
    <t>Aubonne</t>
  </si>
  <si>
    <t>CDDSCH22XXX</t>
  </si>
  <si>
    <t>CAISSE D'EPARGNE DE COSSONAY SOCIETE COOPERATIVE</t>
  </si>
  <si>
    <t>Rue du Temple 2</t>
  </si>
  <si>
    <t>COSSONAY-Ville</t>
  </si>
  <si>
    <t>RBABCH22182</t>
  </si>
  <si>
    <t>CAISSE D'EPARGNE DE NYON</t>
  </si>
  <si>
    <t>RUE ST-JEAN 11</t>
  </si>
  <si>
    <t>NYON</t>
  </si>
  <si>
    <t>CAGYCH21XXX</t>
  </si>
  <si>
    <t>CAISSE D'EPARGNE RIVIERA</t>
  </si>
  <si>
    <t>AVENUE PAUL-CERESOLE 3</t>
  </si>
  <si>
    <t>VEVEY</t>
  </si>
  <si>
    <t>CDDVCH21XXX</t>
  </si>
  <si>
    <t>CBH Compagnie Bancaire Helvetique SA</t>
  </si>
  <si>
    <t>Boulevard Emile Jaques Dalcroze 7</t>
  </si>
  <si>
    <t>BSSACHGGXXX</t>
  </si>
  <si>
    <t>CIM BANQUE SA</t>
  </si>
  <si>
    <t>RUE MERLE D'AUBIGNE 16</t>
  </si>
  <si>
    <t>CIMMCHGGXXX</t>
  </si>
  <si>
    <t>CLIENTIS BANK IM THAL AG</t>
  </si>
  <si>
    <t>11, GOLDGASSE</t>
  </si>
  <si>
    <t>BALSTHAL</t>
  </si>
  <si>
    <t>RBABCH22434</t>
  </si>
  <si>
    <t>CLIENTIS BANK KUETTIGEN-ERLINSBACH AG</t>
  </si>
  <si>
    <t>Hauptstrasse 10</t>
  </si>
  <si>
    <t>KUETTIGEN</t>
  </si>
  <si>
    <t>RBABCH22575</t>
  </si>
  <si>
    <t>CLIENTIS BANK OBERUZWIL AG</t>
  </si>
  <si>
    <t>Wiesentalstrasse 7</t>
  </si>
  <si>
    <t>OBERUZWIL</t>
  </si>
  <si>
    <t>RBABCH22935</t>
  </si>
  <si>
    <t>CLIENTIS BANK THUR GENOSSENSCHAFT</t>
  </si>
  <si>
    <t>21, KAPPLER STRASSE</t>
  </si>
  <si>
    <t>EBNAT-KAPPEL</t>
  </si>
  <si>
    <t>RBABCH22977</t>
  </si>
  <si>
    <t>CLIENTIS BANK TOGGENBURG AG</t>
  </si>
  <si>
    <t>7, GAEHWILERSTRASSE</t>
  </si>
  <si>
    <t>KIRCHBERG SG</t>
  </si>
  <si>
    <t>RBABCH22955</t>
  </si>
  <si>
    <t>CLIENTIS EB ENTLEBUCHER BANK AG</t>
  </si>
  <si>
    <t>32, HAUPTSTRASSE</t>
  </si>
  <si>
    <t>SCHUEPFHEIM</t>
  </si>
  <si>
    <t>RBABCH22670</t>
  </si>
  <si>
    <t>CLIENTIS SPARKASSE OFTRINGEN GENOSSENSCHAFT</t>
  </si>
  <si>
    <t>1, BASLERSTRASSE</t>
  </si>
  <si>
    <t>OFTRINGEN</t>
  </si>
  <si>
    <t>RBABCH22428</t>
  </si>
  <si>
    <t>CLIENTIS ZUERCHER REGIONALBANK GENOSSENSCHAFT</t>
  </si>
  <si>
    <t>3, BAHNHOFSTRASSE</t>
  </si>
  <si>
    <t>WETZIKON ZH</t>
  </si>
  <si>
    <t>RBABCH22850</t>
  </si>
  <si>
    <t>CORNER BANCA S.A.</t>
  </si>
  <si>
    <t>16 VIA CANOVA</t>
  </si>
  <si>
    <t>CBLUCH22XXX</t>
  </si>
  <si>
    <t>CrÃ©dit Agricole next bank (Suisse) SA</t>
  </si>
  <si>
    <t>Esplanade de Pont-Rouge 4-6</t>
  </si>
  <si>
    <t>Grand-Lancy</t>
  </si>
  <si>
    <t>AGRICHGXXXX</t>
  </si>
  <si>
    <t>CREDIT EUROPE BANK (SUISSE) S.A.</t>
  </si>
  <si>
    <t>12 RUE DU MONT BLANC</t>
  </si>
  <si>
    <t>FSUICHGGXXX</t>
  </si>
  <si>
    <t>CREDIT MUTUEL DE LA VALLEE S.A.</t>
  </si>
  <si>
    <t>CASE POSTALE 64</t>
  </si>
  <si>
    <t>LE SENTIER</t>
  </si>
  <si>
    <t>RBABCH22180</t>
  </si>
  <si>
    <t>Credit Suisse (Schweiz) AG</t>
  </si>
  <si>
    <t>SEPA Competence Center  P.O.Box 100</t>
  </si>
  <si>
    <t>CRESCHZZXXX</t>
  </si>
  <si>
    <t>DC BANK DEPOSITO-CASSA DER STADT BERN</t>
  </si>
  <si>
    <t>Schauplatzgasse 21</t>
  </si>
  <si>
    <t>DCBECH22XXX</t>
  </si>
  <si>
    <t>DEUTSCHE BANK (SUISSE) SA</t>
  </si>
  <si>
    <t>3 PLACE DES BERGUES</t>
  </si>
  <si>
    <t>DEUTCHGGXXX</t>
  </si>
  <si>
    <t>DREYFUS SONS AND CO LIMITED BANQUIERS</t>
  </si>
  <si>
    <t>16 AESCHENVORSTADT</t>
  </si>
  <si>
    <t>DREYCHBBXXX</t>
  </si>
  <si>
    <t>Dukascopy Bank SA</t>
  </si>
  <si>
    <t>Route de Pre-Bois 20</t>
  </si>
  <si>
    <t>DUBACHGGXXX</t>
  </si>
  <si>
    <t>DZ PRIVATBANK (SCHWEIZ) AG</t>
  </si>
  <si>
    <t>12 MUNSTERHOF</t>
  </si>
  <si>
    <t>GENOCHZZXXX</t>
  </si>
  <si>
    <t>E. Gutzwiller &amp; Cie, Banquiers</t>
  </si>
  <si>
    <t>Kaufhausgasse 7</t>
  </si>
  <si>
    <t>Basel</t>
  </si>
  <si>
    <t>GUTZCHBBXXX</t>
  </si>
  <si>
    <t>E.F.G. BANK EUROPEAN FINANCIAL GROUP</t>
  </si>
  <si>
    <t>24, QUAI DU SEUJET P.O. BOX 2391</t>
  </si>
  <si>
    <t>EFGBCHGGXXX</t>
  </si>
  <si>
    <t>EDMOND DE ROTHSCHILD (SUISSE) S.A.</t>
  </si>
  <si>
    <t>18, RUE DE HESSE</t>
  </si>
  <si>
    <t>PRIBCHGGXXX</t>
  </si>
  <si>
    <t>EFG BANK AG</t>
  </si>
  <si>
    <t>16 BAHNHOFSTRASSE</t>
  </si>
  <si>
    <t>EFGBCHZZXXX</t>
  </si>
  <si>
    <t>ENTRIS BANKING AG</t>
  </si>
  <si>
    <t>POSTFACH</t>
  </si>
  <si>
    <t>RBABCH22XXX</t>
  </si>
  <si>
    <t>ERSPANISKASSE AFFOLTERN I. E. AG</t>
  </si>
  <si>
    <t>Postfach</t>
  </si>
  <si>
    <t>WEIER IM EMMENTAL</t>
  </si>
  <si>
    <t>RBABCH22387</t>
  </si>
  <si>
    <t>ERSPARNISKASSE RUEGGISBERG GENOSSENSCHAFT</t>
  </si>
  <si>
    <t>DORFSTRASSE 19 POSTFACH 44</t>
  </si>
  <si>
    <t>RUEGGISBERG</t>
  </si>
  <si>
    <t>EKRUCH21XXX</t>
  </si>
  <si>
    <t>ERSPARNISKASSE SCHAFFHAUSEN AG</t>
  </si>
  <si>
    <t>34, MUENSTERPLATZ</t>
  </si>
  <si>
    <t>SCHAFFHAUSEN</t>
  </si>
  <si>
    <t>RBABCH22835</t>
  </si>
  <si>
    <t>F. VAN LANSCHOT BANKIERS (SCHWEIZ) AG</t>
  </si>
  <si>
    <t>MITTELSTRASSE 10</t>
  </si>
  <si>
    <t>FVLBCHZZXXX</t>
  </si>
  <si>
    <t>Flowbank SA</t>
  </si>
  <si>
    <t>Esplanade de Pont-Rouge 6</t>
  </si>
  <si>
    <t>FLOKCHGGXXX</t>
  </si>
  <si>
    <t>Frankfurter Bankgesellschaft (Switzerland) Ltd.</t>
  </si>
  <si>
    <t>16, BOERSENSTRASSE</t>
  </si>
  <si>
    <t>FBGSCHZZXXX</t>
  </si>
  <si>
    <t>Freie Gemeinschaftsbank Genossenschaft</t>
  </si>
  <si>
    <t>Meret Oppenheim-Strasse 10</t>
  </si>
  <si>
    <t>FRGGCHB1XXX</t>
  </si>
  <si>
    <t>GLARNER KANTONALBANK</t>
  </si>
  <si>
    <t>21, HAUPTSTRASSE</t>
  </si>
  <si>
    <t>GLARUS</t>
  </si>
  <si>
    <t>GLKBCH22XXX</t>
  </si>
  <si>
    <t>GLOBALANCE BANK AG</t>
  </si>
  <si>
    <t>GARTENSTRASSE 16</t>
  </si>
  <si>
    <t>GLBNCHZZXXX</t>
  </si>
  <si>
    <t>GRAUBUENDNER KANTONALBANK</t>
  </si>
  <si>
    <t>27, ENGADINSTRASSE</t>
  </si>
  <si>
    <t>CHUR</t>
  </si>
  <si>
    <t>GRKBCH22XXX</t>
  </si>
  <si>
    <t>GRB GLARNER REGIONALBANK GENOSSENSCHAFT</t>
  </si>
  <si>
    <t>HINTERDORF</t>
  </si>
  <si>
    <t>ENGI</t>
  </si>
  <si>
    <t>RBABCH22807</t>
  </si>
  <si>
    <t>HABIB BANK AG ZURICH</t>
  </si>
  <si>
    <t>59, WEINBERGSTRASSE</t>
  </si>
  <si>
    <t>HBZUCHZZXXX</t>
  </si>
  <si>
    <t>HELVETISCHE BANK AG</t>
  </si>
  <si>
    <t>SEEFELDSTRASSE 215</t>
  </si>
  <si>
    <t>SFBFCH22XXX</t>
  </si>
  <si>
    <t>HSBC Private Bank (Suisse) S.A.</t>
  </si>
  <si>
    <t>Rue de Lausanne 18-20, P.O. Box 3580</t>
  </si>
  <si>
    <t>GENEVA 1</t>
  </si>
  <si>
    <t>BLICCHGGXXX</t>
  </si>
  <si>
    <t>1, BANKGASSE</t>
  </si>
  <si>
    <t>RBABCH22VLH</t>
  </si>
  <si>
    <t>HYPOSWISS PRIVATE BANK GENEVE SA</t>
  </si>
  <si>
    <t>3 rue du GÃ©nÃ©ral-Dufour</t>
  </si>
  <si>
    <t>CCIECHGGXXX</t>
  </si>
  <si>
    <t>HYPOTHEKARBANK LENZBURG</t>
  </si>
  <si>
    <t>2, BAHNHOFSTRASSE</t>
  </si>
  <si>
    <t>LENZBURG</t>
  </si>
  <si>
    <t>HYPLCH22XXX</t>
  </si>
  <si>
    <t>IG BANK SA</t>
  </si>
  <si>
    <t>42 rue du Rhone</t>
  </si>
  <si>
    <t>IGBKCHGGXXX</t>
  </si>
  <si>
    <t>InCore Bank AG</t>
  </si>
  <si>
    <t>Dreikoenigstrasse 8</t>
  </si>
  <si>
    <t>INCOCHZZXXX</t>
  </si>
  <si>
    <t>Intesa Sanpaolo Private Bank (Suisse) Morval SA</t>
  </si>
  <si>
    <t>Via S.Balestra 12</t>
  </si>
  <si>
    <t>Lugano</t>
  </si>
  <si>
    <t>SPCHCHGGXXX</t>
  </si>
  <si>
    <t>J.P. MORGAN (SUISSE) S.A.</t>
  </si>
  <si>
    <t>8 RUE DE LA CONFEDERATION</t>
  </si>
  <si>
    <t>MGTCCHGGXXX</t>
  </si>
  <si>
    <t>JL SECURITIES SA</t>
  </si>
  <si>
    <t>60 rue du Rhone</t>
  </si>
  <si>
    <t>JLSECHGGXXX</t>
  </si>
  <si>
    <t>JPMorgan Chase Bank, N.A., Zurich Branch</t>
  </si>
  <si>
    <t>DREIKOENIGSTRASSE 21</t>
  </si>
  <si>
    <t>CHASCHGXXXX</t>
  </si>
  <si>
    <t>LEIHKASSE STAMMHEIM</t>
  </si>
  <si>
    <t>6, HAUPTSTRASSE</t>
  </si>
  <si>
    <t>OBERSTAMMHEIM</t>
  </si>
  <si>
    <t>RBABCH22875</t>
  </si>
  <si>
    <t>LGT BANK (SCHWEIZ) AG</t>
  </si>
  <si>
    <t>15, LANGE GASSE</t>
  </si>
  <si>
    <t>BLFLCHBBXXX</t>
  </si>
  <si>
    <t>LIENHARDT AND PARTNER PRIVATBANK ZURICH AG</t>
  </si>
  <si>
    <t>23, RAMISTRASSE</t>
  </si>
  <si>
    <t>RBABCH22830</t>
  </si>
  <si>
    <t>LUZERNER KANTONALBANK</t>
  </si>
  <si>
    <t>12, PILATUSSTRASSE</t>
  </si>
  <si>
    <t>LUCERNE</t>
  </si>
  <si>
    <t>LUKBCH22XXX</t>
  </si>
  <si>
    <t>MAERKI, BAUMANN UND CO. AG BANK</t>
  </si>
  <si>
    <t>6, DREIKONIGSTRASSE</t>
  </si>
  <si>
    <t>MAEBCHZZXXX</t>
  </si>
  <si>
    <t>MIGROS BANK</t>
  </si>
  <si>
    <t>Seidengasse 12</t>
  </si>
  <si>
    <t>MIGRCHZZXXX</t>
  </si>
  <si>
    <t>Mirabaud et Cie. SA</t>
  </si>
  <si>
    <t>29, BOULEVARD GEORGES-FAVON</t>
  </si>
  <si>
    <t>MIRACHGGXXX</t>
  </si>
  <si>
    <t>NBK BANQUE PRIVEE (SUISSE) S.A.</t>
  </si>
  <si>
    <t>QUAI DU MONT-BLANC 21</t>
  </si>
  <si>
    <t>NBOKCHGGXXX</t>
  </si>
  <si>
    <t>NEUE AARGAUER BANK</t>
  </si>
  <si>
    <t>HAUPTSTRASSE 1</t>
  </si>
  <si>
    <t>BRUGG</t>
  </si>
  <si>
    <t>AHHBCH22XXX</t>
  </si>
  <si>
    <t>NIDWALDNER KANTONALBANK</t>
  </si>
  <si>
    <t>54, STANSSTADERSTRASSE</t>
  </si>
  <si>
    <t>STANS</t>
  </si>
  <si>
    <t>NIKACH22XXX</t>
  </si>
  <si>
    <t>NPB Neue Privat Bank AG</t>
  </si>
  <si>
    <t>Limmatquai 1</t>
  </si>
  <si>
    <t>Zuerich</t>
  </si>
  <si>
    <t>NEPICHZZXXX</t>
  </si>
  <si>
    <t>Obwaldner Kantonalbank</t>
  </si>
  <si>
    <t>2, BAHNHOFSTR.</t>
  </si>
  <si>
    <t>SARNEN</t>
  </si>
  <si>
    <t>OBWKCH22XXX</t>
  </si>
  <si>
    <t>ODDO BHF (Schweiz) AG</t>
  </si>
  <si>
    <t>6 SCHULHAUSSTRASSE</t>
  </si>
  <si>
    <t>BHFBCHZZXXX</t>
  </si>
  <si>
    <t>ONE SWISS BANK SA</t>
  </si>
  <si>
    <t>9 Chemin des Mines</t>
  </si>
  <si>
    <t>BQBHCHGGXXX</t>
  </si>
  <si>
    <t>Piguet Galland &amp; Cie SA</t>
  </si>
  <si>
    <t>Rue de la Plaine 14</t>
  </si>
  <si>
    <t>Yverdon-les-Bains</t>
  </si>
  <si>
    <t>PIGUCH22XXX</t>
  </si>
  <si>
    <t>PKB Privatbank AG</t>
  </si>
  <si>
    <t>Via Balestra, 1</t>
  </si>
  <si>
    <t>PKBSCH22XXX</t>
  </si>
  <si>
    <t>PostFinance AG</t>
  </si>
  <si>
    <t>Mingerstrasse 20</t>
  </si>
  <si>
    <t>POFICHBEXXX</t>
  </si>
  <si>
    <t>Privatbank Bellerive AG</t>
  </si>
  <si>
    <t>Mittelstrasse 6</t>
  </si>
  <si>
    <t>PRBECHZZXXX</t>
  </si>
  <si>
    <t>PRIVATBANK IHAG ZURICH AG</t>
  </si>
  <si>
    <t>18, BLEICHERWEG</t>
  </si>
  <si>
    <t>IHZUCHZZXXX</t>
  </si>
  <si>
    <t>RAHN UND BODMER CO.</t>
  </si>
  <si>
    <t>15 TALSTRASSE</t>
  </si>
  <si>
    <t>RAHNCHZZXXX</t>
  </si>
  <si>
    <t>Raiffeisen Switzerland Cooperative</t>
  </si>
  <si>
    <t>Raiffeisenplatz 4</t>
  </si>
  <si>
    <t>St. Gallen</t>
  </si>
  <si>
    <t>RAIFCH22XXX</t>
  </si>
  <si>
    <t>REGIOBANK MAENNEDORF AG</t>
  </si>
  <si>
    <t>14, BAHNHOFSTRASSE</t>
  </si>
  <si>
    <t>Maennedorf</t>
  </si>
  <si>
    <t>RBABCH22828</t>
  </si>
  <si>
    <t>REGIOBANK SOLOTHURN</t>
  </si>
  <si>
    <t>11, WESTBAHNHOFSTRASSE</t>
  </si>
  <si>
    <t>RSOSCH22XXX</t>
  </si>
  <si>
    <t>Reichmuth Co Privatbankiers</t>
  </si>
  <si>
    <t>Ruetligasse 1</t>
  </si>
  <si>
    <t>Luzern</t>
  </si>
  <si>
    <t>REICCH22XXX</t>
  </si>
  <si>
    <t>REYL ET CIE S.A.</t>
  </si>
  <si>
    <t>62, RUE DU RHONE</t>
  </si>
  <si>
    <t>REYLCHGGXXX</t>
  </si>
  <si>
    <t>Rothschild &amp; Co Bank AG</t>
  </si>
  <si>
    <t>181, ZOLLIKERSTRASSE</t>
  </si>
  <si>
    <t>ROTACHZZXXX</t>
  </si>
  <si>
    <t>S.P. Hinduja Banque PrivÃ©e SA</t>
  </si>
  <si>
    <t>3BIS, PLACE DE LA FUSTERIE</t>
  </si>
  <si>
    <t>ABSGCHGGXXX</t>
  </si>
  <si>
    <t>SAXO BANK (SWITZERLAND) SA</t>
  </si>
  <si>
    <t>Beethovenstrasse 33</t>
  </si>
  <si>
    <t>SAXOCHZHXXX</t>
  </si>
  <si>
    <t>SB SAANEN BANK AG</t>
  </si>
  <si>
    <t>BAHNHOFSTRASSE</t>
  </si>
  <si>
    <t>SAANEN</t>
  </si>
  <si>
    <t>RBABCH22342</t>
  </si>
  <si>
    <t>SCHAFFHAUSER KANTONALBANK</t>
  </si>
  <si>
    <t>53, VORSTADT</t>
  </si>
  <si>
    <t>SHKBCH2SXXX</t>
  </si>
  <si>
    <t>Schroder &amp; Co Bank AG</t>
  </si>
  <si>
    <t>Central 2, P.O.Box 1820</t>
  </si>
  <si>
    <t>BJHSCHZZXXX</t>
  </si>
  <si>
    <t>SCHWYZER KANTONALBANK (SKB)</t>
  </si>
  <si>
    <t>SCHWYZ</t>
  </si>
  <si>
    <t>KBSZCH22XXX</t>
  </si>
  <si>
    <t>SCOBAG PRIVATBANK AG</t>
  </si>
  <si>
    <t>GARTENSTRASSE 56</t>
  </si>
  <si>
    <t>SCOPCHBBXXX</t>
  </si>
  <si>
    <t>SEBA Bank AG</t>
  </si>
  <si>
    <t>Kolinplatz 15</t>
  </si>
  <si>
    <t>Zug</t>
  </si>
  <si>
    <t>SCRYCH22XXX</t>
  </si>
  <si>
    <t>SIX SIS AG BANKING</t>
  </si>
  <si>
    <t>BRANDSCHENKESTRASSE 47</t>
  </si>
  <si>
    <t>INSECHZZXXX</t>
  </si>
  <si>
    <t>SOCIETE GENERALE PRIVATE BANKING (SUISSE) S.A.</t>
  </si>
  <si>
    <t>Rue du Rhone 8</t>
  </si>
  <si>
    <t>RUEGCHZZXXX</t>
  </si>
  <si>
    <t>SPAR + LEIHKASSE GUERBETAL AG</t>
  </si>
  <si>
    <t>19, DORFSTRASSE</t>
  </si>
  <si>
    <t>MUEHLETHURNEN</t>
  </si>
  <si>
    <t>SLGUCH2MXXX</t>
  </si>
  <si>
    <t>SPAR- UND LEIHKASSE BUCHEGGBERG AG</t>
  </si>
  <si>
    <t>HAUPTSTRASSE 69</t>
  </si>
  <si>
    <t>LUETERSWIL</t>
  </si>
  <si>
    <t>SLBUCH22XXX</t>
  </si>
  <si>
    <t>Spar- und Leihkasse Frutigen AG</t>
  </si>
  <si>
    <t>13, DORFSTRASSE</t>
  </si>
  <si>
    <t>FRUTIGEN</t>
  </si>
  <si>
    <t>SLFFCH22XXX</t>
  </si>
  <si>
    <t>Sparcassa 1816 Genossenschaft</t>
  </si>
  <si>
    <t>Zugerstrasse 18</t>
  </si>
  <si>
    <t>WAEDENSWIL</t>
  </si>
  <si>
    <t>RBABCH22814</t>
  </si>
  <si>
    <t>SPARKASSE SCHWYZ AG</t>
  </si>
  <si>
    <t>23, HERRENGASSE</t>
  </si>
  <si>
    <t>RBABCH22633</t>
  </si>
  <si>
    <t>SPARKASSE SENSE</t>
  </si>
  <si>
    <t>4, MARIAHILFSTRASSE</t>
  </si>
  <si>
    <t>TAFERS/TAVEL</t>
  </si>
  <si>
    <t>RBABCH22186</t>
  </si>
  <si>
    <t>SPAR-UND LEIHKASSE RIGGISBERG AG</t>
  </si>
  <si>
    <t>7, GRABENSTRASSE</t>
  </si>
  <si>
    <t>RIGGISBERG</t>
  </si>
  <si>
    <t>RBABCH22374</t>
  </si>
  <si>
    <t>SPAR-UND LEIHKASSE THAYNGEN AG</t>
  </si>
  <si>
    <t>32, BAHNHOFSTRASSE</t>
  </si>
  <si>
    <t>THAYNGEN</t>
  </si>
  <si>
    <t>RBABCH22866</t>
  </si>
  <si>
    <t>ST.GALLER KANTONALBANK</t>
  </si>
  <si>
    <t>25, ST LEONHARDSTRASSE, STRASSE</t>
  </si>
  <si>
    <t>KBSGCH22XXX</t>
  </si>
  <si>
    <t>Swiss National Bank</t>
  </si>
  <si>
    <t>Boersenstrasse 15, PO BOX 2800</t>
  </si>
  <si>
    <t>SNBZCHZZXXX</t>
  </si>
  <si>
    <t>Swissquote Bank</t>
  </si>
  <si>
    <t>Chemin de la CrÃ©taux 33</t>
  </si>
  <si>
    <t>Gland</t>
  </si>
  <si>
    <t>SWQBCHZZXXX</t>
  </si>
  <si>
    <t>Sygnum Bank AG</t>
  </si>
  <si>
    <t>Uetlibergstrasse 134a</t>
  </si>
  <si>
    <t>SYGNCHZZXXX</t>
  </si>
  <si>
    <t>THURGAUER KANTONALBANK</t>
  </si>
  <si>
    <t>BANKPLATZ 1</t>
  </si>
  <si>
    <t>WEINFELDEN</t>
  </si>
  <si>
    <t>KBTGCH22XXX</t>
  </si>
  <si>
    <t>Trafina Privatbank AG</t>
  </si>
  <si>
    <t>Rennweg 50, Postfach</t>
  </si>
  <si>
    <t>TRAPCHBBXXX</t>
  </si>
  <si>
    <t>UBS AG</t>
  </si>
  <si>
    <t>45, BAHNHOFSTRASSE</t>
  </si>
  <si>
    <t>UBSBCHZZXXX</t>
  </si>
  <si>
    <t>UBS SWITZERLAND AG</t>
  </si>
  <si>
    <t>45 BAHNHOFSTRASSE</t>
  </si>
  <si>
    <t>UBSWCHZHXXX</t>
  </si>
  <si>
    <t>UNION BANCAIRE PRIVEE UBP SA</t>
  </si>
  <si>
    <t>96-98 RUE DU RHONE</t>
  </si>
  <si>
    <t>UBPGCHGGXXX</t>
  </si>
  <si>
    <t>URNER KANTONALBANK</t>
  </si>
  <si>
    <t>1, BAHNHOFSTRASSE</t>
  </si>
  <si>
    <t>ALTDORF</t>
  </si>
  <si>
    <t>URKNCH22XXX</t>
  </si>
  <si>
    <t>VALIANT BANK AG</t>
  </si>
  <si>
    <t>4, BUNDESPLATZ</t>
  </si>
  <si>
    <t>VABECH22XXX</t>
  </si>
  <si>
    <t>VP BANK (SCHWEIZ) AG</t>
  </si>
  <si>
    <t>Talstrasse 59</t>
  </si>
  <si>
    <t>VPBVCHZHXXX</t>
  </si>
  <si>
    <t>VZ DEPOTBANK AG</t>
  </si>
  <si>
    <t>BEETHOVENSTRASSE 20</t>
  </si>
  <si>
    <t>VZDBCHZZXXX</t>
  </si>
  <si>
    <t>WIR Bank Genossenschaft</t>
  </si>
  <si>
    <t>Auberg 1</t>
  </si>
  <si>
    <t>WIRBCHBBXXX</t>
  </si>
  <si>
    <t>ZAEHRINGER PRIVATBANK AG</t>
  </si>
  <si>
    <t>Schmiedenplatz 3</t>
  </si>
  <si>
    <t>Bern</t>
  </si>
  <si>
    <t>ZAPRCH22XXX</t>
  </si>
  <si>
    <t>ZLB ZUERCHER LANDBANK AG</t>
  </si>
  <si>
    <t>AM LINDENPLATZ</t>
  </si>
  <si>
    <t>ELGG</t>
  </si>
  <si>
    <t>RBABCH22877</t>
  </si>
  <si>
    <t>ZUERCHER KANTONALBANK</t>
  </si>
  <si>
    <t>ZKBKCHZZ80A</t>
  </si>
  <si>
    <t>ZUGER KANTONALBANK</t>
  </si>
  <si>
    <t>BAHNHOFSTRASSE 1</t>
  </si>
  <si>
    <t>ZUG</t>
  </si>
  <si>
    <t>KBZGCH22XXX</t>
  </si>
  <si>
    <t>UNITED KINGDOM</t>
  </si>
  <si>
    <t>3S MONEY CLUB LIMITED</t>
  </si>
  <si>
    <t>41 Luke St.</t>
  </si>
  <si>
    <t>London</t>
  </si>
  <si>
    <t>MOLUGB22XXX</t>
  </si>
  <si>
    <t>ABC INTERNATIONAL BANK PLC</t>
  </si>
  <si>
    <t>1-5 MOORGATE</t>
  </si>
  <si>
    <t>LONDON</t>
  </si>
  <si>
    <t>ABCEGB2LXXX</t>
  </si>
  <si>
    <t>Advanced Wallet Solutions Limited</t>
  </si>
  <si>
    <t>2nd Floor, Waverley House, 7-12 Noel Street,</t>
  </si>
  <si>
    <t>ADWSGB22XXX</t>
  </si>
  <si>
    <t>ARBUTHNOT LATHAM AND CO. LIMITED</t>
  </si>
  <si>
    <t>7 WILSON STREET</t>
  </si>
  <si>
    <t>ARBUGB2LXXX</t>
  </si>
  <si>
    <t>ArcaPay Ltd</t>
  </si>
  <si>
    <t>Ludgate Hill, 35-37, Office 7</t>
  </si>
  <si>
    <t>ARPYGB21XXX</t>
  </si>
  <si>
    <t>AS LHV PANK UK BRANCH</t>
  </si>
  <si>
    <t>1 Old Street Yard</t>
  </si>
  <si>
    <t>LHVBGB2LXXX</t>
  </si>
  <si>
    <t>Bank Leumi (UK) plc</t>
  </si>
  <si>
    <t>20 Stratford Place</t>
  </si>
  <si>
    <t>LUMIGB22WES</t>
  </si>
  <si>
    <t>BANK OF AMERICA, N.A.</t>
  </si>
  <si>
    <t>26 Elmfield Road</t>
  </si>
  <si>
    <t>BROMLEY</t>
  </si>
  <si>
    <t>BOFAGB22XXX</t>
  </si>
  <si>
    <t>BANK OF BEIRUT (UK) LTD</t>
  </si>
  <si>
    <t>66 Cannon Street</t>
  </si>
  <si>
    <t>BRBAGB2LXXX</t>
  </si>
  <si>
    <t>BANK OF IRELAND (UK) PLC</t>
  </si>
  <si>
    <t>BOW BELLS HOUSE 1 BROAD STREET</t>
  </si>
  <si>
    <t>BOFIGB2BXXX</t>
  </si>
  <si>
    <t>BANK OF SCOTLAND PLC</t>
  </si>
  <si>
    <t>The Mound</t>
  </si>
  <si>
    <t>EDINBURGH</t>
  </si>
  <si>
    <t>BOFSGB2SXXX</t>
  </si>
  <si>
    <t>BANK OF TOKYO-MITSUBISHI UFJ LTD. LONDON BRANCH</t>
  </si>
  <si>
    <t>12-15, FINSBURY CIRCUS</t>
  </si>
  <si>
    <t>BOTKGB2LXXX</t>
  </si>
  <si>
    <t>BARCLAYS BANK PLC</t>
  </si>
  <si>
    <t>1, CHURCHILL PLACE</t>
  </si>
  <si>
    <t>BARCGB22XXX</t>
  </si>
  <si>
    <t>Barclays Bank UK plc</t>
  </si>
  <si>
    <t>1 Churchill Place</t>
  </si>
  <si>
    <t>BUKBGB22XXX</t>
  </si>
  <si>
    <t>Bilderlings Pay Limited</t>
  </si>
  <si>
    <t>Daws Lane Business Centre 33-35 Daws Lane</t>
  </si>
  <si>
    <t>BIYSGB2LXXX</t>
  </si>
  <si>
    <t>BMCE BANK INTERNATIONAL PLC</t>
  </si>
  <si>
    <t>26 Upper Brook Street Mayfair</t>
  </si>
  <si>
    <t>MEDTGB2LXXX</t>
  </si>
  <si>
    <t>Bureau Buttercrane Ltd</t>
  </si>
  <si>
    <t>Unit 20, Buttercrane Shopping Centre</t>
  </si>
  <si>
    <t>Newry</t>
  </si>
  <si>
    <t>BUEEGB22XXX</t>
  </si>
  <si>
    <t>CAURI LTD</t>
  </si>
  <si>
    <t>102 Hamilton House 1 Tample Avenue</t>
  </si>
  <si>
    <t>CIURGB21XXX</t>
  </si>
  <si>
    <t>CFS-ZIPP LIMITED</t>
  </si>
  <si>
    <t>790 Uxbridge Road</t>
  </si>
  <si>
    <t>CFZZGB21XXX</t>
  </si>
  <si>
    <t>CITIBANK EUROPE PLC UNITED KINGDOM</t>
  </si>
  <si>
    <t>Citigroup Centre, Canada square, Canary Wharf</t>
  </si>
  <si>
    <t>CITTGB2LXXX</t>
  </si>
  <si>
    <t>CITIBANK N.A. London Branch</t>
  </si>
  <si>
    <t>CITIGROUP CENTRE / CANARY WHARF:, 33, CANADA SQUARE</t>
  </si>
  <si>
    <t>CITIGB2LXXX</t>
  </si>
  <si>
    <t>Clear Junction Limited</t>
  </si>
  <si>
    <t>4th Floor, Imperial House, 15 Kingsway</t>
  </si>
  <si>
    <t>CLJUGB21XXX</t>
  </si>
  <si>
    <t>CLEARSTREAM FUNDS CENTRE LIMITED</t>
  </si>
  <si>
    <t>Clearstream Banking S.A. London Branch - 11 Westferry Circus - 2nd Floor, Westferry House - Canary Wharf</t>
  </si>
  <si>
    <t>SWISGB2LXXX</t>
  </si>
  <si>
    <t>Clydesdale Bank PLC including where it trades as Yorkshire Bank</t>
  </si>
  <si>
    <t>40 St Vincent Place</t>
  </si>
  <si>
    <t>GLASGOW</t>
  </si>
  <si>
    <t>CLYDGB2SXXX</t>
  </si>
  <si>
    <t>CONNECTUM Limited</t>
  </si>
  <si>
    <t>29th floor 1 Canada Square</t>
  </si>
  <si>
    <t>CNNNGB21XXX</t>
  </si>
  <si>
    <t>COUTTS &amp; CO</t>
  </si>
  <si>
    <t>440 STRAND</t>
  </si>
  <si>
    <t>COUTGB31XXX</t>
  </si>
  <si>
    <t>Credit Suisse (UK) Ltd</t>
  </si>
  <si>
    <t>5 Cabot Square</t>
  </si>
  <si>
    <t>CSUKGB2LXXX</t>
  </si>
  <si>
    <t>DECTA LIMITED</t>
  </si>
  <si>
    <t>SUITE 3 THIRD FLOOR 62 BAYSWATER ROAD</t>
  </si>
  <si>
    <t>DCTTGB22XXX</t>
  </si>
  <si>
    <t>Dek-Co (UK) Ltd</t>
  </si>
  <si>
    <t>First Floor, 22 City Road</t>
  </si>
  <si>
    <t>DEUEROB1XXX</t>
  </si>
  <si>
    <t>DIXIPAY</t>
  </si>
  <si>
    <t>68 King William Str.</t>
  </si>
  <si>
    <t>DIXPGB21XXX</t>
  </si>
  <si>
    <t>Dynapay Limited</t>
  </si>
  <si>
    <t>25 Park Lane</t>
  </si>
  <si>
    <t>DYPYGB21XXX</t>
  </si>
  <si>
    <t>DZING FINANCE LTD</t>
  </si>
  <si>
    <t>5 MERCHANT SQUARE</t>
  </si>
  <si>
    <t>DZNNGB22XXX</t>
  </si>
  <si>
    <t>EBURY PARTNERS UK LTD</t>
  </si>
  <si>
    <t>100 Victoria Street</t>
  </si>
  <si>
    <t>EBURGB2LXXX</t>
  </si>
  <si>
    <t>Ecommerce Technologies Ltd</t>
  </si>
  <si>
    <t>Cambridge House 16,  High street</t>
  </si>
  <si>
    <t>Saffron Walden</t>
  </si>
  <si>
    <t>ECTCGB22XXX</t>
  </si>
  <si>
    <t>EMERALD FINANCIAL GROUP (UK) LTD</t>
  </si>
  <si>
    <t>593 Holly Lane</t>
  </si>
  <si>
    <t>Birmingham</t>
  </si>
  <si>
    <t>EMFGGB22XXX</t>
  </si>
  <si>
    <t>EPAYMENTS SYSTEMS LIMITED</t>
  </si>
  <si>
    <t>91 Wimpole Street</t>
  </si>
  <si>
    <t>EPMTGB2LXXX</t>
  </si>
  <si>
    <t>EURO EXCHANGE SECURITIES UK LIMITED</t>
  </si>
  <si>
    <t>107 Great Portland Street</t>
  </si>
  <si>
    <t>EESXGB22XXX</t>
  </si>
  <si>
    <t>EUROPE ARAB BANK PLC</t>
  </si>
  <si>
    <t>13-15 MOORGATE</t>
  </si>
  <si>
    <t>ARABGB2LXXX</t>
  </si>
  <si>
    <t>FCE Bank Plc</t>
  </si>
  <si>
    <t>GB-15/2B-E13 Arterial Road</t>
  </si>
  <si>
    <t>Laindon, ESSEX</t>
  </si>
  <si>
    <t>FEEFGB21XXX</t>
  </si>
  <si>
    <t>Financial House Limited</t>
  </si>
  <si>
    <t>6 Bevis Marks Building, 1st Floor, Bury Court</t>
  </si>
  <si>
    <t>FNHOGB21XXX</t>
  </si>
  <si>
    <t>GEMBA FINANCE LTD</t>
  </si>
  <si>
    <t>80-83 Long Lane</t>
  </si>
  <si>
    <t>GEEIGB22XXX</t>
  </si>
  <si>
    <t>GIBRALTAR INTERNATIONAL BANK LIMITED</t>
  </si>
  <si>
    <t>PO Box 1375, Suite 771, Europort</t>
  </si>
  <si>
    <t>GIBKGIGIXXX</t>
  </si>
  <si>
    <t>G-Rock Ltd</t>
  </si>
  <si>
    <t>Suites 4,5,6 - 2nd Floor / Irish Town</t>
  </si>
  <si>
    <t>GSBNGIGIXXX</t>
  </si>
  <si>
    <t>Guavapay Limited</t>
  </si>
  <si>
    <t>68 Lombard street</t>
  </si>
  <si>
    <t>GUAVGB22XXX</t>
  </si>
  <si>
    <t>HSBC BANK PLC</t>
  </si>
  <si>
    <t>Level 27 / 8 CANADA SQUARE</t>
  </si>
  <si>
    <t>MIDLGB22XXX</t>
  </si>
  <si>
    <t>HSBC Private Bank (UK) Limited</t>
  </si>
  <si>
    <t>78 St James's Street</t>
  </si>
  <si>
    <t>SMCOGB2PXXX</t>
  </si>
  <si>
    <t>HSBC UK Bank plc</t>
  </si>
  <si>
    <t>1 Centenary Square</t>
  </si>
  <si>
    <t>HBUKGB4BXXX</t>
  </si>
  <si>
    <t>ICICI Bank UK Plc</t>
  </si>
  <si>
    <t>One Thomas More Square, 5 Thomas More Street</t>
  </si>
  <si>
    <t>ICICGB2LXXX</t>
  </si>
  <si>
    <t>INVESTEC BANK PLC</t>
  </si>
  <si>
    <t>30 Gresham Street</t>
  </si>
  <si>
    <t>IVESGB2LXXX</t>
  </si>
  <si>
    <t>IPAGOO LLP</t>
  </si>
  <si>
    <t>One Aldgate</t>
  </si>
  <si>
    <t>ORUNGB2LXXX</t>
  </si>
  <si>
    <t>J.P. Morgan International Bank Limited</t>
  </si>
  <si>
    <t>1 Knightsbridge</t>
  </si>
  <si>
    <t>JPMGGB2LXXX</t>
  </si>
  <si>
    <t>JPMorgan Chase Bank, N.A., London Branch</t>
  </si>
  <si>
    <t>125 London Wall</t>
  </si>
  <si>
    <t>CHASGB2LXXX</t>
  </si>
  <si>
    <t>JYSKE BANK (GIBRALTAR) LTD.</t>
  </si>
  <si>
    <t>JYSKE HOUSE, 76 MAIN STREET</t>
  </si>
  <si>
    <t>GIBRALTAR</t>
  </si>
  <si>
    <t>JYBAGIGIXXX</t>
  </si>
  <si>
    <t>KLEINWORT BENSON BANK LIMITED</t>
  </si>
  <si>
    <t>14 ST. GEORGE STREET</t>
  </si>
  <si>
    <t>KBIMGB2LXXX</t>
  </si>
  <si>
    <t>Lloyds Bank Corporate Markets Plc</t>
  </si>
  <si>
    <t>25 Gresham Street</t>
  </si>
  <si>
    <t>LOYDJES1XXX</t>
  </si>
  <si>
    <t>Lloyds TSB Bank plc</t>
  </si>
  <si>
    <t>LOYDGB2LXXX</t>
  </si>
  <si>
    <t>METRO BANK PLC</t>
  </si>
  <si>
    <t>1 SOUTHAMPTON ROW</t>
  </si>
  <si>
    <t>MYMBGB2LXXX</t>
  </si>
  <si>
    <t>MIZUHO BANK LTD</t>
  </si>
  <si>
    <t>Bracken House, One Friday St</t>
  </si>
  <si>
    <t>MHCBGB2LXXX</t>
  </si>
  <si>
    <t>Modulr FS Limited</t>
  </si>
  <si>
    <t>1 Hammersmith Broadway</t>
  </si>
  <si>
    <t>MODRGB21XXX</t>
  </si>
  <si>
    <t>Monetley LTD</t>
  </si>
  <si>
    <t>2nd Floor, Berkeley Square House, Berkeley Square</t>
  </si>
  <si>
    <t>FOUNGB21XXX</t>
  </si>
  <si>
    <t>MONEYCORP BANK LIMITED</t>
  </si>
  <si>
    <t>7/b King's Yard Lane</t>
  </si>
  <si>
    <t>MOYPGIGIXXX</t>
  </si>
  <si>
    <t>Monzo Bank Limited</t>
  </si>
  <si>
    <t>Broadwalk House, 5 Appold Street</t>
  </si>
  <si>
    <t>MONZGB2LXXX</t>
  </si>
  <si>
    <t>Moorwand LTD</t>
  </si>
  <si>
    <t>28.4, 30 St Mary Axe</t>
  </si>
  <si>
    <t>MOOWGB22XXX</t>
  </si>
  <si>
    <t>MSBB MONEY LTD</t>
  </si>
  <si>
    <t>Longcroft House, 2-4 Victoria House</t>
  </si>
  <si>
    <t>MSBBGB2LXXX</t>
  </si>
  <si>
    <t>MY EU PAY Ltd.</t>
  </si>
  <si>
    <t>14 Coach and Horses Yard, Mayfair</t>
  </si>
  <si>
    <t>PYYPGB21XXX</t>
  </si>
  <si>
    <t>MYPOS EUROPE LTD</t>
  </si>
  <si>
    <t>The Shard, Level 24, 32 London Bridge Street</t>
  </si>
  <si>
    <t>MPOSGB2LXXX</t>
  </si>
  <si>
    <t>National Westminster Bank Plc</t>
  </si>
  <si>
    <t>135 Bishopsgate</t>
  </si>
  <si>
    <t>NWBKGB2LXXX</t>
  </si>
  <si>
    <t>Nationwide Building Society</t>
  </si>
  <si>
    <t>Nationwide House Pipers Way</t>
  </si>
  <si>
    <t>Swindon</t>
  </si>
  <si>
    <t>NAIAGB21XXX</t>
  </si>
  <si>
    <t>NORTHERN BANK LIMITED (TRADE NAME DANSKE BANK)</t>
  </si>
  <si>
    <t>DONEGALL SQUARE WEST</t>
  </si>
  <si>
    <t>BELFAST</t>
  </si>
  <si>
    <t>DABAGB2BXXX</t>
  </si>
  <si>
    <t>NORTHERN TRUST COMPANY</t>
  </si>
  <si>
    <t>50 Bank Street, Canary Wharf</t>
  </si>
  <si>
    <t>CNORGB22XXX</t>
  </si>
  <si>
    <t>NORTHERN TRUST GLOBAL SERVICES LIMITED</t>
  </si>
  <si>
    <t>CNORGB2XXXX</t>
  </si>
  <si>
    <t>Novatum Tech Limited</t>
  </si>
  <si>
    <t>30 Moorgate</t>
  </si>
  <si>
    <t>NOEHGB22XXX</t>
  </si>
  <si>
    <t>Openax Limited</t>
  </si>
  <si>
    <t>2nd Floor Regis House, 45 King William Street</t>
  </si>
  <si>
    <t>OPEXGB22XXX</t>
  </si>
  <si>
    <t>PayAlly Limited</t>
  </si>
  <si>
    <t>80 Coleman Street</t>
  </si>
  <si>
    <t>PYYLGB2LXXX</t>
  </si>
  <si>
    <t>Payoma Limited</t>
  </si>
  <si>
    <t>Level 18, 40 Bank street</t>
  </si>
  <si>
    <t>PAOMGB21XXX</t>
  </si>
  <si>
    <t>PAYRNET LIMITED</t>
  </si>
  <si>
    <t>1-005, WeWork 3 Waterhouse Square, 138 Holborn</t>
  </si>
  <si>
    <t>PAYRGB21XXX</t>
  </si>
  <si>
    <t>PAYSEND PLC</t>
  </si>
  <si>
    <t>1st floor, 8 Golden Square</t>
  </si>
  <si>
    <t>PAEDGB21XXX</t>
  </si>
  <si>
    <t>PAYSTREE LTD</t>
  </si>
  <si>
    <t>Southbank House, Black Prince Rd., Lambeth</t>
  </si>
  <si>
    <t>PYYTGB21XXX</t>
  </si>
  <si>
    <t>PPRO FINANCIAL LTD</t>
  </si>
  <si>
    <t>48 Chancery Lane</t>
  </si>
  <si>
    <t>PPROGB21XXX</t>
  </si>
  <si>
    <t>PREPAID FINANCIAL SERVICES LIMITED</t>
  </si>
  <si>
    <t>4th Floor, 36 Carnaby Street</t>
  </si>
  <si>
    <t>PFSRIE21XXX</t>
  </si>
  <si>
    <t>Prepaid Financial Services Limited</t>
  </si>
  <si>
    <t>5th Floor Langham House Regent Street</t>
  </si>
  <si>
    <t>PFSSESM1XXX</t>
  </si>
  <si>
    <t>PrePay Technologies Limited</t>
  </si>
  <si>
    <t>6th Floor, 3 Sheldon Square</t>
  </si>
  <si>
    <t>PRTCGB21XXX</t>
  </si>
  <si>
    <t>Punjab National Bank (International) Limited</t>
  </si>
  <si>
    <t>1, Moorgate</t>
  </si>
  <si>
    <t>PUNBGB22XXX</t>
  </si>
  <si>
    <t>Qatar National Bank SAQ London Branch</t>
  </si>
  <si>
    <t>51 GROSVENOR STREET</t>
  </si>
  <si>
    <t>QNBAGB2LXXX</t>
  </si>
  <si>
    <t>Revolut LTD</t>
  </si>
  <si>
    <t>7  Westferry Circus, Canary Wharf</t>
  </si>
  <si>
    <t>REVOGB21XXX</t>
  </si>
  <si>
    <t>SANTANDER UK PLC</t>
  </si>
  <si>
    <t>17 Islington High Street</t>
  </si>
  <si>
    <t>ABBYGB2LXXX</t>
  </si>
  <si>
    <t>SENTENIAL LIMITED</t>
  </si>
  <si>
    <t>1 Primrose Street</t>
  </si>
  <si>
    <t>SELNGB21XXX</t>
  </si>
  <si>
    <t>Settlego Solutions Limited</t>
  </si>
  <si>
    <t>The Bower Building, 207 - 211 Old Street, level 13, Shoreditch</t>
  </si>
  <si>
    <t>SEOUGB21XXX</t>
  </si>
  <si>
    <t>SG HAMBROS BANK (GIBRALTAR) LIMITED</t>
  </si>
  <si>
    <t>HAMBROS HOUSE 32 LINE WALL ROAD</t>
  </si>
  <si>
    <t>HAMBGIGIXXX</t>
  </si>
  <si>
    <t>SG Hambros Bank Limited</t>
  </si>
  <si>
    <t>8 St James Square 5th Floor</t>
  </si>
  <si>
    <t>HAMBGB2LXXX</t>
  </si>
  <si>
    <t>SILICON VALLEY BANK</t>
  </si>
  <si>
    <t>AlphaBeta 14-18 Finsbury Square</t>
  </si>
  <si>
    <t>SVBKGB2LXXX</t>
  </si>
  <si>
    <t>SMBC Bank International plc</t>
  </si>
  <si>
    <t>99, QUEEN VICTORIA STREET</t>
  </si>
  <si>
    <t>SMBCGB2LXXX</t>
  </si>
  <si>
    <t>Starling Bank Limited</t>
  </si>
  <si>
    <t>3rd Floor, 2 Finsbury Avenue</t>
  </si>
  <si>
    <t>SRLGGB3LXXX</t>
  </si>
  <si>
    <t>SumUp Payments Ltd</t>
  </si>
  <si>
    <t>32 - 34 Great Marlborough Street</t>
  </si>
  <si>
    <t>SUPAGB21XXX</t>
  </si>
  <si>
    <t>THE CO-OPERATIVE BANK PLC.</t>
  </si>
  <si>
    <t>PO Box 101, 1 BALLON STREET</t>
  </si>
  <si>
    <t>MANCHESTER</t>
  </si>
  <si>
    <t>CPBKGB22XXX</t>
  </si>
  <si>
    <t>THE CURRENCY CLOUD LIMITED</t>
  </si>
  <si>
    <t>Steward Buidling 1st Floor 12 Steward Street</t>
  </si>
  <si>
    <t>TCCLGB31XXX</t>
  </si>
  <si>
    <t>The Royal Bank of Scotland plc</t>
  </si>
  <si>
    <t>36 St Andrew Square</t>
  </si>
  <si>
    <t>Edinburgh</t>
  </si>
  <si>
    <t>RBOSGB2LXXX</t>
  </si>
  <si>
    <t>Tonio Limited</t>
  </si>
  <si>
    <t>Suite 3 G &amp; H, Docklands Business Centre, 10-16 Tiller Road</t>
  </si>
  <si>
    <t>TONIGB22XXX</t>
  </si>
  <si>
    <t>TRANSFERWISE LIMITED</t>
  </si>
  <si>
    <t>6th Floor - Tea Building, 56 Shoreditch High Street</t>
  </si>
  <si>
    <t>london</t>
  </si>
  <si>
    <t>TRWIGB22XXX</t>
  </si>
  <si>
    <t>TSB BANK PLC</t>
  </si>
  <si>
    <t>5th Floor 20 Gresham Street</t>
  </si>
  <si>
    <t>TSBSGB2AXXX</t>
  </si>
  <si>
    <t>Ulster Bank Limited</t>
  </si>
  <si>
    <t>11-16 Donegall Square East</t>
  </si>
  <si>
    <t>ULSBGB2BXXX</t>
  </si>
  <si>
    <t>Unified Finance Ltd.</t>
  </si>
  <si>
    <t>Suite 6, Lansdowne Business Centre, Bumpers Way</t>
  </si>
  <si>
    <t>Chippenham</t>
  </si>
  <si>
    <t>UNNIGB21XXX</t>
  </si>
  <si>
    <t>ValorPay UAB</t>
  </si>
  <si>
    <t>144-146 Kings Cross Road</t>
  </si>
  <si>
    <t>VAAALT21XXX</t>
  </si>
  <si>
    <t>VITESSE PSP LIMITED</t>
  </si>
  <si>
    <t>20 Midtown, 2/28 Procter Street</t>
  </si>
  <si>
    <t>VTSSGB2LXXX</t>
  </si>
  <si>
    <t>Webmoney Europe Ltd.</t>
  </si>
  <si>
    <t>7 Portugal Place</t>
  </si>
  <si>
    <t>Cambridge</t>
  </si>
  <si>
    <t>WEERGB21XXX</t>
  </si>
  <si>
    <t>Wells Fargo Bank N.A. London Branch</t>
  </si>
  <si>
    <t>33 King William Street</t>
  </si>
  <si>
    <t>PNBPGB2LXXX</t>
  </si>
  <si>
    <t>XPATE LTD</t>
  </si>
  <si>
    <t>Level 18 40 Bank Street, Canary Wharf</t>
  </si>
  <si>
    <t>XPTTGB22XXX</t>
  </si>
  <si>
    <t>VATICAN CITY STATE</t>
  </si>
  <si>
    <t>Istituto per le Opere di Religione (IOR)</t>
  </si>
  <si>
    <t>Cortile Sisto V</t>
  </si>
  <si>
    <t>Vatican City State</t>
  </si>
  <si>
    <t>IOPRVAVXXXX</t>
  </si>
  <si>
    <t>Registers of Participants in SEPA Payment Schemes | European Payments Council</t>
  </si>
  <si>
    <t>BIC register</t>
  </si>
  <si>
    <t>AABASESS</t>
  </si>
  <si>
    <t>Bank of Aland</t>
  </si>
  <si>
    <t>AABNNL2A</t>
  </si>
  <si>
    <t>Abn Amro N.V.</t>
  </si>
  <si>
    <t>AARBITR1</t>
  </si>
  <si>
    <t>ABCADEFF</t>
  </si>
  <si>
    <t>Abc International Bank plc</t>
  </si>
  <si>
    <t>ABCOFRPP</t>
  </si>
  <si>
    <t>Abc International Bank Paris Branch</t>
  </si>
  <si>
    <t>ABCOITMM</t>
  </si>
  <si>
    <t>Abc International Bank plc-Milan Branch</t>
  </si>
  <si>
    <t>ABGRDEFF</t>
  </si>
  <si>
    <t>Piraeus Bank Sa (Frankfurt Branch)</t>
  </si>
  <si>
    <t>ABNABE</t>
  </si>
  <si>
    <t>Abn Amro Bank N.V. Belgian Branch</t>
  </si>
  <si>
    <t>ABNALULL</t>
  </si>
  <si>
    <t>The Royal Bank of Scotland plc Luxembourg Branch</t>
  </si>
  <si>
    <t>ABNANL2R</t>
  </si>
  <si>
    <t>Abn Amro Netherlands</t>
  </si>
  <si>
    <t>ABRNIE21</t>
  </si>
  <si>
    <t>People First Credit Union Limited</t>
  </si>
  <si>
    <t>ABVRATW1</t>
  </si>
  <si>
    <t>Bawag-Psk Bank Für Arbeit Und Wirtschaft Und Österreichische Postsparkasse AG</t>
  </si>
  <si>
    <t>ACARIT21</t>
  </si>
  <si>
    <t>Cra Cantu</t>
  </si>
  <si>
    <t>ADAGGB2S</t>
  </si>
  <si>
    <t>Adam And Company</t>
  </si>
  <si>
    <t>AGBLLT2X</t>
  </si>
  <si>
    <t>Luminor Bank AS Lithuanian Branch</t>
  </si>
  <si>
    <t>AGRIESB1</t>
  </si>
  <si>
    <t>Credit AGricole (Crcam Sud Mediterranee - Ariege - Pyrenees Orientales</t>
  </si>
  <si>
    <t>AGRIESMM</t>
  </si>
  <si>
    <t>Credit AGricole Luxembourg Sucursal En Espana</t>
  </si>
  <si>
    <t>Credit AGricole Luxembourg</t>
  </si>
  <si>
    <t>AGRIMCM1</t>
  </si>
  <si>
    <t>Credit AGricole Monaco (Crca Provence Cote D'azur Monaco)</t>
  </si>
  <si>
    <t>AIAGATWW</t>
  </si>
  <si>
    <t>Allianz Investmentbank AG</t>
  </si>
  <si>
    <t>AIRACZPP</t>
  </si>
  <si>
    <t>Air Bank A.S.</t>
  </si>
  <si>
    <t>AKBCDE31</t>
  </si>
  <si>
    <t>Santander Consumer Bank AG (Formerly Akb Bank AG)</t>
  </si>
  <si>
    <t>AKBKMTMT</t>
  </si>
  <si>
    <t>Akbank T.A.S (Malta Branch)</t>
  </si>
  <si>
    <t>ALBPROBU</t>
  </si>
  <si>
    <t>Alior Bank S.A. Romanian Branch</t>
  </si>
  <si>
    <t>ALMBDKKK</t>
  </si>
  <si>
    <t>Alm. Brand Bank</t>
  </si>
  <si>
    <t>ALSSITM1</t>
  </si>
  <si>
    <t>Banca Albertini Syz Spa</t>
  </si>
  <si>
    <t>APAYMTMT</t>
  </si>
  <si>
    <t>Secure Trading Financial Services</t>
  </si>
  <si>
    <t>APS Bank Ltd.</t>
  </si>
  <si>
    <t>ARABDEFF</t>
  </si>
  <si>
    <t>Europe Arab Bank plc</t>
  </si>
  <si>
    <t>ARABFRPP</t>
  </si>
  <si>
    <t>ARABITRR</t>
  </si>
  <si>
    <t>Europe Arab Bank plc-Milan Branch</t>
  </si>
  <si>
    <t>ARBAIT33</t>
  </si>
  <si>
    <t>Nuova Banca Etruria</t>
  </si>
  <si>
    <t>ARSNNL21</t>
  </si>
  <si>
    <t>Argenta Spaarbank-Bijkantoor Nederland</t>
  </si>
  <si>
    <t>ASNBNL21</t>
  </si>
  <si>
    <t>Asn Bank</t>
  </si>
  <si>
    <t>ATEUIE21</t>
  </si>
  <si>
    <t>AUDFDE21</t>
  </si>
  <si>
    <t>Audi Bank Zweigniederlassung Der Volkswagen Bank Gmbh</t>
  </si>
  <si>
    <t>AUZDDEM1</t>
  </si>
  <si>
    <t>Autobank AG-Zweigniederlassung Deutschland</t>
  </si>
  <si>
    <t>AVOSAT21</t>
  </si>
  <si>
    <t>Volksbank Wien AG</t>
  </si>
  <si>
    <t>AYCUIE21</t>
  </si>
  <si>
    <t>Ayrfield Credit Union Limited</t>
  </si>
  <si>
    <t>AZZBITT1</t>
  </si>
  <si>
    <t>Banco Di Credito P. Azzoaglio - S.P.A.</t>
  </si>
  <si>
    <t>BACMGB2L</t>
  </si>
  <si>
    <t>British Arab Commercial Bank plc</t>
  </si>
  <si>
    <t>BACRIT21</t>
  </si>
  <si>
    <t>Credito Emiliano S.P.A.</t>
  </si>
  <si>
    <t>BAECIT21</t>
  </si>
  <si>
    <t>Unipol Banca Spa</t>
  </si>
  <si>
    <t>BAECIT2B</t>
  </si>
  <si>
    <t>Unipol Banca S.P.A.</t>
  </si>
  <si>
    <t>BAFUITR1</t>
  </si>
  <si>
    <t>Banca Del Fucino</t>
  </si>
  <si>
    <t>BAMAIT31</t>
  </si>
  <si>
    <t>Banca Adriatica S.P.A.</t>
  </si>
  <si>
    <t>BAMAIT3A</t>
  </si>
  <si>
    <t>Nuova Banca Delle Marche Spa</t>
  </si>
  <si>
    <t>BAPPIT21</t>
  </si>
  <si>
    <t>Banco Bpm Spa</t>
  </si>
  <si>
    <t>BARBBEBB</t>
  </si>
  <si>
    <t>Bank of Baroda (Brussels Branch)</t>
  </si>
  <si>
    <t>BARCDEFF</t>
  </si>
  <si>
    <t>Barclays Bank plc - Frankfurt Branch</t>
  </si>
  <si>
    <t>BARCDEHA</t>
  </si>
  <si>
    <t>Barclaycard Barclays Bank plc</t>
  </si>
  <si>
    <t>BARCFRPC</t>
  </si>
  <si>
    <t>Barclays Bank Ireland plc</t>
  </si>
  <si>
    <t>BARCFRPP</t>
  </si>
  <si>
    <t>Barclays Bank plc France</t>
  </si>
  <si>
    <t>BARCGB21</t>
  </si>
  <si>
    <t>Barclays Bank plc Uk</t>
  </si>
  <si>
    <t>Barclays Bank plc</t>
  </si>
  <si>
    <t>BARCGB5G</t>
  </si>
  <si>
    <t>Barclays Bank plc Wholesale</t>
  </si>
  <si>
    <t>BARCIE3P</t>
  </si>
  <si>
    <t>Private Bank (Pbos) - Barclays Bank Ireland</t>
  </si>
  <si>
    <t>BARCITMM</t>
  </si>
  <si>
    <t>BARCLULL</t>
  </si>
  <si>
    <t>Barclays Bank Ireland - Luxembourg Branch</t>
  </si>
  <si>
    <t>BARCMCMX</t>
  </si>
  <si>
    <t>Barclays Bank plc Monaco</t>
  </si>
  <si>
    <t>BARCNL22</t>
  </si>
  <si>
    <t>Barclays Bank Ireland - Netherlands Branch</t>
  </si>
  <si>
    <t>BARCPTPC</t>
  </si>
  <si>
    <t>Barclays Bank Portugal</t>
  </si>
  <si>
    <t>BARPCHG1</t>
  </si>
  <si>
    <t>BBMEAEAD</t>
  </si>
  <si>
    <t>HSBC Bank Middle East (for WPS Payments)</t>
  </si>
  <si>
    <t>BBRUCHGT</t>
  </si>
  <si>
    <t>Ing Belgium</t>
  </si>
  <si>
    <t>BBRUESMX</t>
  </si>
  <si>
    <t>Ing Bank NV</t>
  </si>
  <si>
    <t>BBRUPTPL</t>
  </si>
  <si>
    <t>Ing B NV/Sa</t>
  </si>
  <si>
    <t>BBVABEBB</t>
  </si>
  <si>
    <t>Banco Bilbao Vizcaya Argentaria S.A.</t>
  </si>
  <si>
    <t>BBVADEFF</t>
  </si>
  <si>
    <t>Banco Bilbao Vizcaya Argentaria Sa.</t>
  </si>
  <si>
    <t>BBVAFRPP</t>
  </si>
  <si>
    <t>Banco Bilbao Vizcaya Argentaria</t>
  </si>
  <si>
    <t>BBVAGB2L</t>
  </si>
  <si>
    <t>BBVAITMM</t>
  </si>
  <si>
    <t>BCABIT21</t>
  </si>
  <si>
    <t>Banco Di Brescia S.P.A. (Ubi Banca Group)</t>
  </si>
  <si>
    <t>BCALIT22</t>
  </si>
  <si>
    <t>Banca Sella</t>
  </si>
  <si>
    <t>BCCFIT31</t>
  </si>
  <si>
    <t>Bcc Di Fornacette</t>
  </si>
  <si>
    <t>BCDMBEBB</t>
  </si>
  <si>
    <t>Banque Chaabi Du Maroc</t>
  </si>
  <si>
    <t>BCDMITM1</t>
  </si>
  <si>
    <t>BCDMNL22</t>
  </si>
  <si>
    <t>Banque Chaabi Du Maroc S.A.</t>
  </si>
  <si>
    <t>BCITDEFF</t>
  </si>
  <si>
    <t>Intesa Sanpaolo S.P.A.-Frankfurt</t>
  </si>
  <si>
    <t>BCITESMM</t>
  </si>
  <si>
    <t>Intesa Sanpaolo S.P.A. (Former Sanpaolo Imi)</t>
  </si>
  <si>
    <t>BCITFRPP</t>
  </si>
  <si>
    <t>Intesa Sanpaolo Spa</t>
  </si>
  <si>
    <t>BCITGB2L</t>
  </si>
  <si>
    <t>Intesa Sanpaolo Spa London (Formerly Banca Intesa S.P.A. London)</t>
  </si>
  <si>
    <t>BCITITM1</t>
  </si>
  <si>
    <t>BCITNL2A</t>
  </si>
  <si>
    <t>Bnp Paribas S.A. Nl Germany Formerly Dab Bank AG</t>
  </si>
  <si>
    <t>BCITPLPW</t>
  </si>
  <si>
    <t>BCLSDE22</t>
  </si>
  <si>
    <t>Bankhaus C.L. Seeliger</t>
  </si>
  <si>
    <t>BCMADEFF</t>
  </si>
  <si>
    <t>Attijariwafa Bank Europe Germany</t>
  </si>
  <si>
    <t>BCMAESMM</t>
  </si>
  <si>
    <t>Attijariwafa Bank Europe Sucursal En Espana Sa</t>
  </si>
  <si>
    <t>BCMAITMM</t>
  </si>
  <si>
    <t>Attijariwafa Bank Europe Milan</t>
  </si>
  <si>
    <t>BCPTITN1</t>
  </si>
  <si>
    <t>Banca Di Credito Popolare</t>
  </si>
  <si>
    <t>BCYPGB2L</t>
  </si>
  <si>
    <t>Bank of Cyprus Uk Ltd</t>
  </si>
  <si>
    <t>BDCHBE22</t>
  </si>
  <si>
    <t>Deutsche Bank AG (Formerly Deutsche Bank Europe Gmbh-Belgium Branch)</t>
  </si>
  <si>
    <t>BDCPITT1</t>
  </si>
  <si>
    <t>Banca Del Piemonte</t>
  </si>
  <si>
    <t>Joh. Berenberg</t>
  </si>
  <si>
    <t>BEGOLUL1</t>
  </si>
  <si>
    <t>BEMOFRPP</t>
  </si>
  <si>
    <t>Bemo Europe Banque Privee</t>
  </si>
  <si>
    <t>BEPOIT21</t>
  </si>
  <si>
    <t>Banca Popolare Di Bergamo S.P.A. (Ubi Banca Group)</t>
  </si>
  <si>
    <t>BESCLULL</t>
  </si>
  <si>
    <t>Novo Banco</t>
  </si>
  <si>
    <t>BESMESMM</t>
  </si>
  <si>
    <t>Novo Banco Sucursal En Espana</t>
  </si>
  <si>
    <t>BFCOFRPP</t>
  </si>
  <si>
    <t>Banque Francaise Commerciale De L'ocean Indien</t>
  </si>
  <si>
    <t>BFCOYTYT</t>
  </si>
  <si>
    <t>BFDVIT31</t>
  </si>
  <si>
    <t>Banca Federico Del Vecchio</t>
  </si>
  <si>
    <t>Bks Bank AG</t>
  </si>
  <si>
    <t>BFKKHR22</t>
  </si>
  <si>
    <t>Bks Bank AG Glavna Podruznica Hrvatska</t>
  </si>
  <si>
    <t>BFKKSI22</t>
  </si>
  <si>
    <t>BFKKSKBB</t>
  </si>
  <si>
    <t>BFOMDE51</t>
  </si>
  <si>
    <t>Bank Fuer Orden Und Mission</t>
  </si>
  <si>
    <t>BGCUIE21</t>
  </si>
  <si>
    <t>St. Canices</t>
  </si>
  <si>
    <t>BGFIFRPP</t>
  </si>
  <si>
    <t>Bgfi International</t>
  </si>
  <si>
    <t>Bankhaus Ludwig Sperrer Kg</t>
  </si>
  <si>
    <t>BHLSDEMM</t>
  </si>
  <si>
    <t>BHYPDEB1</t>
  </si>
  <si>
    <t>Berlin Hyp AG</t>
  </si>
  <si>
    <t>BIBLBE21</t>
  </si>
  <si>
    <t>Binckbank NV</t>
  </si>
  <si>
    <t>BICKITM1</t>
  </si>
  <si>
    <t>Binck Bank N.V.</t>
  </si>
  <si>
    <t>BIGKFIH1</t>
  </si>
  <si>
    <t>Bigbank AS Finland Branch</t>
  </si>
  <si>
    <t>BIGKLT21</t>
  </si>
  <si>
    <t>Bigbank AS Filialas</t>
  </si>
  <si>
    <t>BIGKLV21</t>
  </si>
  <si>
    <t>Bigbank AS Latvijas Filiale</t>
  </si>
  <si>
    <t>BIIWATWW</t>
  </si>
  <si>
    <t>Flatex Bank AG</t>
  </si>
  <si>
    <t>BIKCFRP1</t>
  </si>
  <si>
    <t>Binckbank</t>
  </si>
  <si>
    <t>BILLITMM</t>
  </si>
  <si>
    <t>Rbc Investor Services Bank S.A. - Milano Branch</t>
  </si>
  <si>
    <t>BILSCHZZ</t>
  </si>
  <si>
    <t>Banque Internationale A Luxembourg (Suisse) Sa</t>
  </si>
  <si>
    <t>BIMTITT1</t>
  </si>
  <si>
    <t>Banca Intermobiliare S.P.A.</t>
  </si>
  <si>
    <t>BINKNL21</t>
  </si>
  <si>
    <t>Binckbank N.V.</t>
  </si>
  <si>
    <t>BJAGCH2G</t>
  </si>
  <si>
    <t>Bankhaus Jungholz</t>
  </si>
  <si>
    <t>Bankinter</t>
  </si>
  <si>
    <t>BKBKPTPL</t>
  </si>
  <si>
    <t>BKCHATWW</t>
  </si>
  <si>
    <t>Bank of China (Hungary) Close Ltd Vienna Branch</t>
  </si>
  <si>
    <t>BKCHBEBB</t>
  </si>
  <si>
    <t>Bank of China (Luxembourg) S.A. Brussels Branch</t>
  </si>
  <si>
    <t>BKCHCZPP</t>
  </si>
  <si>
    <t>Bank of China (Hungary) Close Ltd. Prague Branch</t>
  </si>
  <si>
    <t>Bank of China (Luxembourg) S.A.</t>
  </si>
  <si>
    <t>BKCHNL2R</t>
  </si>
  <si>
    <t>BKCHPLPX</t>
  </si>
  <si>
    <t>Bank of China (Luxembourg) S.A. Poland Branch</t>
  </si>
  <si>
    <t>BKCHPTPL</t>
  </si>
  <si>
    <t>Bank of China (Luxembourg) S.A. Portugal Branch</t>
  </si>
  <si>
    <t>BKIDBE22</t>
  </si>
  <si>
    <t>Bank of India Antwerp Branch</t>
  </si>
  <si>
    <t>BLEAITM1</t>
  </si>
  <si>
    <t>Banco Bm Spa (Formerly Banca Italease Spa)</t>
  </si>
  <si>
    <t>Banca Leonardo</t>
  </si>
  <si>
    <t>BLEOITMX</t>
  </si>
  <si>
    <t>BLGWNL21</t>
  </si>
  <si>
    <t>Blg Wonen</t>
  </si>
  <si>
    <t>BLOMROBU</t>
  </si>
  <si>
    <t>Blom Bank France Branch Romania</t>
  </si>
  <si>
    <t>BLRIIE21</t>
  </si>
  <si>
    <t>St Colmans (Claremorris) Credit Union Limited</t>
  </si>
  <si>
    <t>BLUXBEBB</t>
  </si>
  <si>
    <t>Bq De Lxbg - Succursale Belge</t>
  </si>
  <si>
    <t>BMCEFRPP</t>
  </si>
  <si>
    <t>Bmce Bank International plc Succursale En France</t>
  </si>
  <si>
    <t>BMWBDEM1</t>
  </si>
  <si>
    <t>Bmw Bank Gmbh</t>
  </si>
  <si>
    <t>BNF Bank plc.</t>
  </si>
  <si>
    <t>BNLIITR1</t>
  </si>
  <si>
    <t>Banca Nazionale Del Lavoro S.P.A.</t>
  </si>
  <si>
    <t>BNLIITRI</t>
  </si>
  <si>
    <t>Banca Nazionale Del Lavoro Spa</t>
  </si>
  <si>
    <t>BNPABEBB</t>
  </si>
  <si>
    <t>Bnp Paribas S.A. Belgium - Belgium Branch</t>
  </si>
  <si>
    <t>BNPABGSX</t>
  </si>
  <si>
    <t>Bnp Paribas S.A.-Sofia Branch</t>
  </si>
  <si>
    <t>BNPADEFF</t>
  </si>
  <si>
    <t>Bnp Paribas S.A. Niederlassung Frankfurt Am Main</t>
  </si>
  <si>
    <t>BNPAESMS</t>
  </si>
  <si>
    <t>Bnp Paribas S.A. Sucursal En Espana</t>
  </si>
  <si>
    <t>Bnp-Paribas Sa (Formerly Banque Nationale De Paris S.A.)</t>
  </si>
  <si>
    <t>BNPAGB22</t>
  </si>
  <si>
    <t>Bnp Paribas London Branch</t>
  </si>
  <si>
    <t>BNPAHUHX</t>
  </si>
  <si>
    <t>Bnp Paribas</t>
  </si>
  <si>
    <t>BNPAIE2D</t>
  </si>
  <si>
    <t>Bnp Paribas Ireland - Dublin Branch</t>
  </si>
  <si>
    <t>BNPAIE3P</t>
  </si>
  <si>
    <t>Bnp Paribas Dublin Branch</t>
  </si>
  <si>
    <t>BNPAITMM</t>
  </si>
  <si>
    <t>Bnp Paribas Succursale Italia</t>
  </si>
  <si>
    <t>BNPALULS</t>
  </si>
  <si>
    <t>BNPAMCM1</t>
  </si>
  <si>
    <t>BNPANL2A</t>
  </si>
  <si>
    <t>Bnp Paribas S.A. - The Netherlands Branch</t>
  </si>
  <si>
    <t>BNPANOKK</t>
  </si>
  <si>
    <t>Bnp Paribas Fortis SA/NV Norway Branch</t>
  </si>
  <si>
    <t>BNPAPLPX</t>
  </si>
  <si>
    <t>Bnp Paribas S.A. Branch In Poland</t>
  </si>
  <si>
    <t>BNPAPTPL</t>
  </si>
  <si>
    <t>Bnp Paribas Sucursal Em Portugal</t>
  </si>
  <si>
    <t>BNPICY2I</t>
  </si>
  <si>
    <t>Bnp Paribas Cyprus Ltd (Formerly Bnp Intercontinentale Cyprus)</t>
  </si>
  <si>
    <t>BNYMDEF1</t>
  </si>
  <si>
    <t>Bank of New York Mellon SA/NV</t>
  </si>
  <si>
    <t>BOFABE3X</t>
  </si>
  <si>
    <t>Bamli Dac Brussels</t>
  </si>
  <si>
    <t>BOFACH2X</t>
  </si>
  <si>
    <t>Bamli Dac Zurich</t>
  </si>
  <si>
    <t>Bank of America</t>
  </si>
  <si>
    <t>BOFAES2X</t>
  </si>
  <si>
    <t>Bamli Dac Madrid</t>
  </si>
  <si>
    <t>BOFAFRPP</t>
  </si>
  <si>
    <t>Bamli Dac Paris</t>
  </si>
  <si>
    <t>BOFAGR2X</t>
  </si>
  <si>
    <t>BOFAIE3X</t>
  </si>
  <si>
    <t>Bamli Dac Dublin</t>
  </si>
  <si>
    <t>BOFAIT2X</t>
  </si>
  <si>
    <t>Bamli Dac Milan</t>
  </si>
  <si>
    <t>BOFANLNX</t>
  </si>
  <si>
    <t>Bamli Dac Amsterdam</t>
  </si>
  <si>
    <t>Lloyds Bank Gmbh</t>
  </si>
  <si>
    <t>BOFSDEF1</t>
  </si>
  <si>
    <t>BOFSGB21</t>
  </si>
  <si>
    <t>Bank of Scotland plc</t>
  </si>
  <si>
    <t>BOFSGB2L</t>
  </si>
  <si>
    <t>BOFSGB31</t>
  </si>
  <si>
    <t>BOFSGB41</t>
  </si>
  <si>
    <t>Halifax Credit Card Limited</t>
  </si>
  <si>
    <t>BOFSGBS1</t>
  </si>
  <si>
    <t>Lloyds Gmbh Amsterdam</t>
  </si>
  <si>
    <t>BOTKATWX</t>
  </si>
  <si>
    <t>Mufg Bank (Europe) N.V. Vienna Branch</t>
  </si>
  <si>
    <t>BOTKBEBX</t>
  </si>
  <si>
    <t>Mufg Bank (Europe) N.V. Brussels Branch</t>
  </si>
  <si>
    <t>BOTKCZPP</t>
  </si>
  <si>
    <t>Mufg Bank (Europe) N.V. Prague Branch</t>
  </si>
  <si>
    <t>BOTKDEDX</t>
  </si>
  <si>
    <t>Mufg Bank (Europe) N.V. Germany Branch</t>
  </si>
  <si>
    <t>BOTKESMX</t>
  </si>
  <si>
    <t>Bank of Tokyo-Mitsubishi Ufj</t>
  </si>
  <si>
    <t>BOTKPLPW</t>
  </si>
  <si>
    <t>Mufg Bank (Europe) N.V. S.A. Oddzial W Polsce</t>
  </si>
  <si>
    <t>BPAMIT31</t>
  </si>
  <si>
    <t>Banca Popolare Di Ancona</t>
  </si>
  <si>
    <t>BPCPLULL</t>
  </si>
  <si>
    <t>Banque De Commerce Et De Placements S.A. Succursale De Luxembourg</t>
  </si>
  <si>
    <t>BPCVIT21</t>
  </si>
  <si>
    <t>Credito Valtellinese</t>
  </si>
  <si>
    <t>BPEUIE21</t>
  </si>
  <si>
    <t>Baldoyle And Portmarnock Credit Union Limited</t>
  </si>
  <si>
    <t>BPFRIT31</t>
  </si>
  <si>
    <t>Banca Popolare Del Frusinate</t>
  </si>
  <si>
    <t>BPGGITG1</t>
  </si>
  <si>
    <t>Banco Di San Giorgio S.P.A.(Ubi Banca Group)</t>
  </si>
  <si>
    <t>BPKOCZPP</t>
  </si>
  <si>
    <t>Pko Bank Polski Sa Czech Branch</t>
  </si>
  <si>
    <t>BPKODEFF</t>
  </si>
  <si>
    <t>Pko Bank Polski S.A. Niederlassung Deutschland</t>
  </si>
  <si>
    <t>BPLCESMM</t>
  </si>
  <si>
    <t>BPMIITM1</t>
  </si>
  <si>
    <t>Banco Bpm Spa (Formerly Banca Pop. Di Milano Spa)</t>
  </si>
  <si>
    <t>BPMIITMM</t>
  </si>
  <si>
    <t>BPOTBEBE</t>
  </si>
  <si>
    <t>Bpost Bank N.V. S.A.</t>
  </si>
  <si>
    <t>BPPFCZP1</t>
  </si>
  <si>
    <t>Bnp Paribas Personal Finance Czech Republic</t>
  </si>
  <si>
    <t>BPPUIT31</t>
  </si>
  <si>
    <t>Banca Popolare Pugliese</t>
  </si>
  <si>
    <t>BRASFRPP</t>
  </si>
  <si>
    <t>Banco Do Brasil AG Succursale France</t>
  </si>
  <si>
    <t>BRASPTPL</t>
  </si>
  <si>
    <t>Banco Do Brasil AG-Sucursal Em Portugal</t>
  </si>
  <si>
    <t>BREUFR22</t>
  </si>
  <si>
    <t>Banca Regionale Europea S.P.A.</t>
  </si>
  <si>
    <t>BREUITM1</t>
  </si>
  <si>
    <t>Banca Regionale Europea S.P.A. (Ubi Banca Group)</t>
  </si>
  <si>
    <t>BREXCZPP</t>
  </si>
  <si>
    <t>Mbank S.A. Czech Branch</t>
  </si>
  <si>
    <t>Mbank S.A.</t>
  </si>
  <si>
    <t>BREXSKBX</t>
  </si>
  <si>
    <t>BRLADE22</t>
  </si>
  <si>
    <t>Norddeutsche Landesbank - Girozentrale</t>
  </si>
  <si>
    <t>Banco De Sabadell</t>
  </si>
  <si>
    <t>BSABGB2L</t>
  </si>
  <si>
    <t>Banco De Sabadell S.A.</t>
  </si>
  <si>
    <t>BSABPTPL</t>
  </si>
  <si>
    <t>BSCHDEFF</t>
  </si>
  <si>
    <t>Banco Santander S.A.</t>
  </si>
  <si>
    <t>BSCHFRPP</t>
  </si>
  <si>
    <t>BSCHGB2L</t>
  </si>
  <si>
    <t>BSCHITMM</t>
  </si>
  <si>
    <t>Banco Santander</t>
  </si>
  <si>
    <t>BSUIDEFF</t>
  </si>
  <si>
    <t>Credit AGricole Cib</t>
  </si>
  <si>
    <t>BSUIESMM</t>
  </si>
  <si>
    <t>BSUIFIHH</t>
  </si>
  <si>
    <t>BSUIITMM</t>
  </si>
  <si>
    <t>BSUILULL</t>
  </si>
  <si>
    <t>Caceis Bank Luxembourg</t>
  </si>
  <si>
    <t>BSUISESS</t>
  </si>
  <si>
    <t>Credit AGricole Cib Sweden Branch</t>
  </si>
  <si>
    <t>BSVIIT21</t>
  </si>
  <si>
    <t>Banca Popolare Di Sviluppo</t>
  </si>
  <si>
    <t>BTITSMS1</t>
  </si>
  <si>
    <t>Banca Impresa Di San Marino</t>
  </si>
  <si>
    <t>BTRLRO22</t>
  </si>
  <si>
    <t>Banca Transilvania S.A.</t>
  </si>
  <si>
    <t>BTVACH22</t>
  </si>
  <si>
    <t>Bank Fuer Tirol Und Vorarlberg AG</t>
  </si>
  <si>
    <t>BVCAIT21</t>
  </si>
  <si>
    <t>Banca Di Valle Camonica</t>
  </si>
  <si>
    <t>BVQOIT21</t>
  </si>
  <si>
    <t>B At Nca 24-7 S.P.A.</t>
  </si>
  <si>
    <t>BYBACY2I</t>
  </si>
  <si>
    <t>Byblos Bank S.A.L.</t>
  </si>
  <si>
    <t>BYBBFRPP</t>
  </si>
  <si>
    <t>Byblos Bank Europe S.A. (Paris Branch)</t>
  </si>
  <si>
    <t>BYBBGB2L</t>
  </si>
  <si>
    <t>Byblos Bank Europe S.A. (London Branch)</t>
  </si>
  <si>
    <t>BYLADE77</t>
  </si>
  <si>
    <t>Bayerische Landesbank</t>
  </si>
  <si>
    <t>BYLAFRPP</t>
  </si>
  <si>
    <t>Bayernlb ASp Paris</t>
  </si>
  <si>
    <t>BYLAGB22</t>
  </si>
  <si>
    <t>BYLAITMM</t>
  </si>
  <si>
    <t>BYLALULB</t>
  </si>
  <si>
    <t>CABOITMH</t>
  </si>
  <si>
    <t>Banca Imi S.P.A.</t>
  </si>
  <si>
    <t>CAGLCHGG</t>
  </si>
  <si>
    <t>Ncg Banco S.A. Succursale De Geneve</t>
  </si>
  <si>
    <t>CAGLPTPL</t>
  </si>
  <si>
    <t>Abanca Corp Bancaria Sa</t>
  </si>
  <si>
    <t>CAIXDEFF</t>
  </si>
  <si>
    <t>Caixabank</t>
  </si>
  <si>
    <t>CAIXFRPP</t>
  </si>
  <si>
    <t>Caixabank S.A.</t>
  </si>
  <si>
    <t>CAIXGB2L</t>
  </si>
  <si>
    <t>CAIXPLPW</t>
  </si>
  <si>
    <t>La Caixa</t>
  </si>
  <si>
    <t>CARMIT31</t>
  </si>
  <si>
    <t>Banca Carime</t>
  </si>
  <si>
    <t>CASHGB2L</t>
  </si>
  <si>
    <t>Voice Commerce Limited</t>
  </si>
  <si>
    <t>CBDUAEAD</t>
  </si>
  <si>
    <t>Commercial Bank of Dubai</t>
  </si>
  <si>
    <t>CBPXBE99</t>
  </si>
  <si>
    <t>Cbp Quilvest S.A. (Luxembourg) Succursale Belgique</t>
  </si>
  <si>
    <t>CCBADE31</t>
  </si>
  <si>
    <t>Santander Consumer Bank</t>
  </si>
  <si>
    <t>CCBKCY2N</t>
  </si>
  <si>
    <t>Hellenic Bank Public Company Ltd (Ex Cy Coop Bank)</t>
  </si>
  <si>
    <t>CCBPMCM1</t>
  </si>
  <si>
    <t>Bpca Monaco</t>
  </si>
  <si>
    <t>CCRTIT21</t>
  </si>
  <si>
    <t>Cassa Centrale Banca</t>
  </si>
  <si>
    <t>Moneybase Ltd.</t>
  </si>
  <si>
    <t>CCVIIT22</t>
  </si>
  <si>
    <t>Banca Cred.Cooper.Vicentino Pojana Magg.</t>
  </si>
  <si>
    <t>CDDCIE21</t>
  </si>
  <si>
    <t>Croi Laighean Credit Union Limited</t>
  </si>
  <si>
    <t>Central Cooperative Bank of Bulgaria plc</t>
  </si>
  <si>
    <t>CECVIT21</t>
  </si>
  <si>
    <t>Cereabanca 1897 - Credito Cooperativo - Soc. Coop.</t>
  </si>
  <si>
    <t>CECVIT22</t>
  </si>
  <si>
    <t>CEPAMCM1</t>
  </si>
  <si>
    <t>Caisse D'epargne Cote D'azur Monaco</t>
  </si>
  <si>
    <t>OpenPayd Financial Services Malta Ltd.</t>
  </si>
  <si>
    <t>CGDIFRPP</t>
  </si>
  <si>
    <t>Caixa Geral De Depositos</t>
  </si>
  <si>
    <t>CGDILUL1</t>
  </si>
  <si>
    <t>CHASIE4L</t>
  </si>
  <si>
    <t>J.P. Morgan Bank Luxembourg S.A.</t>
  </si>
  <si>
    <t>CIPBITMM</t>
  </si>
  <si>
    <t>Istituto Centrale Delle Banche Popolari Italiane</t>
  </si>
  <si>
    <t>CITCIE2D</t>
  </si>
  <si>
    <t>CITCLULL</t>
  </si>
  <si>
    <t>Citco Bank Nederland NV</t>
  </si>
  <si>
    <t>CITCMTMT</t>
  </si>
  <si>
    <t>Citco Custody Ltd.</t>
  </si>
  <si>
    <t>CITIATWX</t>
  </si>
  <si>
    <t>Citibank Europe plc Austria</t>
  </si>
  <si>
    <t>CITIBEBX</t>
  </si>
  <si>
    <t>Citibank Europe plc Belgium</t>
  </si>
  <si>
    <t>CITIBGSF</t>
  </si>
  <si>
    <t>Citibank Europe plc Bulgaria</t>
  </si>
  <si>
    <t>CITIDKKX</t>
  </si>
  <si>
    <t>Citibank Europe plc Denmark</t>
  </si>
  <si>
    <t>CITIESMX</t>
  </si>
  <si>
    <t>Citibank Europe plc Spain</t>
  </si>
  <si>
    <t>CITIFIHX</t>
  </si>
  <si>
    <t>Citibank Europe plc Finland</t>
  </si>
  <si>
    <t>CITIFRPP</t>
  </si>
  <si>
    <t>Citibank Europe plc France</t>
  </si>
  <si>
    <t>CITIGRAA</t>
  </si>
  <si>
    <t>Citibank Europe plc Greece</t>
  </si>
  <si>
    <t>CITILULX</t>
  </si>
  <si>
    <t>Citibank Europe plc Luxembourg</t>
  </si>
  <si>
    <t>CITINL2X</t>
  </si>
  <si>
    <t>Citibank Europe plc Netherlands</t>
  </si>
  <si>
    <t>CITINOKX</t>
  </si>
  <si>
    <t>Citibank Europe plc Norway</t>
  </si>
  <si>
    <t>CITIPTPX</t>
  </si>
  <si>
    <t>Citibank Europe plc Portugal</t>
  </si>
  <si>
    <t>CITIROBU</t>
  </si>
  <si>
    <t>Citibank Europe plc Romania</t>
  </si>
  <si>
    <t>CITISESX</t>
  </si>
  <si>
    <t>Citibank Europe plc Sweden</t>
  </si>
  <si>
    <t>CITITRIX</t>
  </si>
  <si>
    <t>Citibank A.S.</t>
  </si>
  <si>
    <t>Member First Credit Union Limited</t>
  </si>
  <si>
    <t>CMCIDEF1</t>
  </si>
  <si>
    <t>Banque Europeenne Du Credit Mutuel</t>
  </si>
  <si>
    <t>CMCIDEFF</t>
  </si>
  <si>
    <t>Banque Federative Du Credit Mutuel (Bfcm)</t>
  </si>
  <si>
    <t>CMCIGB31</t>
  </si>
  <si>
    <t>Banque Transatlantique Londres</t>
  </si>
  <si>
    <t>CMPCFRP1</t>
  </si>
  <si>
    <t>Cmp Banque Sa</t>
  </si>
  <si>
    <t>CNBACZPP</t>
  </si>
  <si>
    <t>Ceska Narodni Banka</t>
  </si>
  <si>
    <t>CNORLULX</t>
  </si>
  <si>
    <t>Northern Trust Global Services Limited Luxembourg Branch</t>
  </si>
  <si>
    <t>COBAATWX</t>
  </si>
  <si>
    <t>COBABEBX</t>
  </si>
  <si>
    <t>COBACHZH</t>
  </si>
  <si>
    <t>COBACZPX</t>
  </si>
  <si>
    <t>COBADEBB</t>
  </si>
  <si>
    <t>COBADEDD</t>
  </si>
  <si>
    <t>COBADEDH</t>
  </si>
  <si>
    <t>COBADEF1</t>
  </si>
  <si>
    <t>COBADEHH</t>
  </si>
  <si>
    <t>COBAESMX</t>
  </si>
  <si>
    <t>COBAFRPX</t>
  </si>
  <si>
    <t>COBAGB2X</t>
  </si>
  <si>
    <t>COBAITMM</t>
  </si>
  <si>
    <t>COBALULU</t>
  </si>
  <si>
    <t>COBANL2X</t>
  </si>
  <si>
    <t>Commerzbank AG Kantoor Amsterdam</t>
  </si>
  <si>
    <t>COBASKBX</t>
  </si>
  <si>
    <t>COFIITM1</t>
  </si>
  <si>
    <t>Edmond De Rothschild Banque</t>
  </si>
  <si>
    <t>COUTGB22</t>
  </si>
  <si>
    <t>Coutts</t>
  </si>
  <si>
    <t>CPAYIE31</t>
  </si>
  <si>
    <t>CPLADE55</t>
  </si>
  <si>
    <t>Targobank AG (Factoringgeschaeft)</t>
  </si>
  <si>
    <t>CPRAIT31</t>
  </si>
  <si>
    <t>Banca Di Capranica E Bassano Romano In A.S.</t>
  </si>
  <si>
    <t>CRACIT31</t>
  </si>
  <si>
    <t>Banca Cambiano 1884 Spa</t>
  </si>
  <si>
    <t>CRBNPTPL</t>
  </si>
  <si>
    <t>Banco Santander Totta Sa (Formerly Banco Popular)</t>
  </si>
  <si>
    <t>CRBRIT21</t>
  </si>
  <si>
    <t>Cassa Di Risparmio Di Bra</t>
  </si>
  <si>
    <t>CRCBIT21</t>
  </si>
  <si>
    <t>Banca Di Credito Cooperativo Di Carate Brianza S.C.A.R.L.</t>
  </si>
  <si>
    <t>CREBIT21</t>
  </si>
  <si>
    <t>Banco Bpm Spa (Formerly Credito Bergamasco)</t>
  </si>
  <si>
    <t>CREBIT22</t>
  </si>
  <si>
    <t>CRESATWW</t>
  </si>
  <si>
    <t>Credit Suisse (Luxembourg) S.A. Zweigniederlassung Oestereich</t>
  </si>
  <si>
    <t>CRESCHZH</t>
  </si>
  <si>
    <t>Credit Suisse AG</t>
  </si>
  <si>
    <t>CRESESMM</t>
  </si>
  <si>
    <t>CRFIIT2S</t>
  </si>
  <si>
    <t>Credit AGricole Italia (Formerly Ca Carispezia)</t>
  </si>
  <si>
    <t>CRIFIT21</t>
  </si>
  <si>
    <t>Cassa Di Risparmio Di Fossano</t>
  </si>
  <si>
    <t>CRLOIT3L</t>
  </si>
  <si>
    <t>Cassa Di Risparmio Di Loreto</t>
  </si>
  <si>
    <t>CRLYBEBB</t>
  </si>
  <si>
    <t>Credit AGricole Cib Belgium</t>
  </si>
  <si>
    <t>CRLYGB2L</t>
  </si>
  <si>
    <t>CRLYMCM1</t>
  </si>
  <si>
    <t>Lcl (Le Credit Lyonnais) Monaco</t>
  </si>
  <si>
    <t>CRPCIT31</t>
  </si>
  <si>
    <t>Banca Teatina Spa</t>
  </si>
  <si>
    <t>CRPCIT3J</t>
  </si>
  <si>
    <t>Credorax Bank Ltd.</t>
  </si>
  <si>
    <t>CSDBDE71</t>
  </si>
  <si>
    <t>Bnp Paribas S.A. Niederlassung Deutschland</t>
  </si>
  <si>
    <t>CSEOIE21</t>
  </si>
  <si>
    <t>Mullingar Credit Union Ltd</t>
  </si>
  <si>
    <t>CUABDED1</t>
  </si>
  <si>
    <t>Bank11direkt Gmbh</t>
  </si>
  <si>
    <t>CVMCBEBB</t>
  </si>
  <si>
    <t>CVRVES2B</t>
  </si>
  <si>
    <t>Ipar Kutxa Rural</t>
  </si>
  <si>
    <t>CZNBGB2L</t>
  </si>
  <si>
    <t>Kookmin Bank International Ltd.</t>
  </si>
  <si>
    <t>Deutsche Apotheker- Und Aerztebank</t>
  </si>
  <si>
    <t>DABADEHH</t>
  </si>
  <si>
    <t>Danske Bank AS Hamburg Branch</t>
  </si>
  <si>
    <t>DABAFIHH</t>
  </si>
  <si>
    <t>DABAFIHX</t>
  </si>
  <si>
    <t>Danske Bank</t>
  </si>
  <si>
    <t>DABAGB2L</t>
  </si>
  <si>
    <t>DABAIE2D</t>
  </si>
  <si>
    <t>DABANO22</t>
  </si>
  <si>
    <t>DABAPLPW</t>
  </si>
  <si>
    <t>Danske Bank A/S S.A. Odzial W Polsce</t>
  </si>
  <si>
    <t>DABASESX</t>
  </si>
  <si>
    <t>DABBDEMM</t>
  </si>
  <si>
    <t>DAFBRO22</t>
  </si>
  <si>
    <t>Bank Leumi Romania S.A.</t>
  </si>
  <si>
    <t>DEKTDE71</t>
  </si>
  <si>
    <t>Deutsche Handelsbank AG</t>
  </si>
  <si>
    <t>DELWNL21</t>
  </si>
  <si>
    <t>Oyens And Van Eeghen Part of Delen Private Bank</t>
  </si>
  <si>
    <t>DERNIE21</t>
  </si>
  <si>
    <t>Desmond Credit Union Limited</t>
  </si>
  <si>
    <t>DEUTATWW</t>
  </si>
  <si>
    <t>Deutsche Bank Aktiengesellschaft Filiale Wien (Vienna Branch)</t>
  </si>
  <si>
    <t>DEUTBEBE</t>
  </si>
  <si>
    <t>Deutsche Bank A.G.</t>
  </si>
  <si>
    <t>DEUTCHZZ</t>
  </si>
  <si>
    <t>Deutsche Bank AG Zurich Branch</t>
  </si>
  <si>
    <t>DEUTCZPX</t>
  </si>
  <si>
    <t>Deutsche Bank AG</t>
  </si>
  <si>
    <t>DEUTDE2H</t>
  </si>
  <si>
    <t>DEUTDE3B</t>
  </si>
  <si>
    <t>DEUTDE5M</t>
  </si>
  <si>
    <t>DEUTDE6F</t>
  </si>
  <si>
    <t>DEUTDE8C</t>
  </si>
  <si>
    <t>DEUTDE8E</t>
  </si>
  <si>
    <t>DEUTDE8L</t>
  </si>
  <si>
    <t>DEUTDE8M</t>
  </si>
  <si>
    <t>DEUTDEBB</t>
  </si>
  <si>
    <t>DEUTDEBR</t>
  </si>
  <si>
    <t>DEUTDEDB</t>
  </si>
  <si>
    <t>Db Privat- Und Firmenkundenbank AG (Db Pgk AG)</t>
  </si>
  <si>
    <t>DEUTDEDD</t>
  </si>
  <si>
    <t>DEUTDEDE</t>
  </si>
  <si>
    <t>DEUTDEDK</t>
  </si>
  <si>
    <t>DEUTDEDW</t>
  </si>
  <si>
    <t>DEUTDEHB</t>
  </si>
  <si>
    <t>DEUTDEHH</t>
  </si>
  <si>
    <t>DEUTDEMM</t>
  </si>
  <si>
    <t>DEUTDESM</t>
  </si>
  <si>
    <t>DEUTDESS</t>
  </si>
  <si>
    <t>DEUTFRPP</t>
  </si>
  <si>
    <t>DEUTGB2L</t>
  </si>
  <si>
    <t>DEUTHU2B</t>
  </si>
  <si>
    <t>Deutsche Bank AG Hungary Branch</t>
  </si>
  <si>
    <t>DEUTITM1</t>
  </si>
  <si>
    <t>Deutsche Bank Spa</t>
  </si>
  <si>
    <t>DEUTLULB</t>
  </si>
  <si>
    <t>DEUTNL2A</t>
  </si>
  <si>
    <t>Deutsche Bank A.G. Amsterdam</t>
  </si>
  <si>
    <t>DEUTNL2N</t>
  </si>
  <si>
    <t>Deutsche Bank Nederland N.V.</t>
  </si>
  <si>
    <t>DEUTPTPL</t>
  </si>
  <si>
    <t>Deutsche Bank AG Portugal Branch</t>
  </si>
  <si>
    <t>DHBNBEBB</t>
  </si>
  <si>
    <t>Demir-Halk Bank (Nederland) N.V. Brussels Branch</t>
  </si>
  <si>
    <t>DHBNDEDD</t>
  </si>
  <si>
    <t>Demir Halk Bank NV Germany</t>
  </si>
  <si>
    <t>DIRAAT2S</t>
  </si>
  <si>
    <t>DLBKNL2A</t>
  </si>
  <si>
    <t>Nationale Nederlanden Bank NV</t>
  </si>
  <si>
    <t>DNBADEHX</t>
  </si>
  <si>
    <t>Dnb Bank ASa</t>
  </si>
  <si>
    <t>DNBADKKX</t>
  </si>
  <si>
    <t>DNBAFIHX</t>
  </si>
  <si>
    <t>DNBAGB2L</t>
  </si>
  <si>
    <t>DNBASESX</t>
  </si>
  <si>
    <t>DNIBBE21</t>
  </si>
  <si>
    <t>Nibc Bank N.V</t>
  </si>
  <si>
    <t>DOBAATWW</t>
  </si>
  <si>
    <t>Vtb Bank Austria AG</t>
  </si>
  <si>
    <t>DOBADEF1</t>
  </si>
  <si>
    <t>Vtb Bank (Europe) Se</t>
  </si>
  <si>
    <t>DRESDEFF</t>
  </si>
  <si>
    <t>Commerzbank AG (Formerly Dresdner Bank AG)</t>
  </si>
  <si>
    <t>DRONDK21</t>
  </si>
  <si>
    <t>Dronninglund Sparekasse</t>
  </si>
  <si>
    <t>DTABDED1</t>
  </si>
  <si>
    <t>Kfw</t>
  </si>
  <si>
    <t>Capital Credit Union Limited</t>
  </si>
  <si>
    <t>EASYATW1</t>
  </si>
  <si>
    <t>EBPNPTP1</t>
  </si>
  <si>
    <t>Ebury Partners Uk Limited</t>
  </si>
  <si>
    <t>Ebs Limited</t>
  </si>
  <si>
    <t>EBSIIE31</t>
  </si>
  <si>
    <t>EBSIIE41</t>
  </si>
  <si>
    <t>EBURESM1</t>
  </si>
  <si>
    <t>EBURFRP1</t>
  </si>
  <si>
    <t>EBURGBA1</t>
  </si>
  <si>
    <t>EBURNL21</t>
  </si>
  <si>
    <t>ECBKDE21</t>
  </si>
  <si>
    <t>Auto Europa Bank Gmbh</t>
  </si>
  <si>
    <t>ECMBMTMT</t>
  </si>
  <si>
    <t>ECCM Bank plc.</t>
  </si>
  <si>
    <t>EFGBITM1</t>
  </si>
  <si>
    <t>Efg Bank (Luxembourg) S.A.</t>
  </si>
  <si>
    <t>EFT Global Ltd.</t>
  </si>
  <si>
    <t>EIBCFRPP</t>
  </si>
  <si>
    <t>The Export-Import Bank of China</t>
  </si>
  <si>
    <t>ELLFSESS</t>
  </si>
  <si>
    <t>Lansforsakringar Bank Ab</t>
  </si>
  <si>
    <t>Emoney plc.</t>
  </si>
  <si>
    <t>EMSYMTM1</t>
  </si>
  <si>
    <t>EMP Systems Ltd.</t>
  </si>
  <si>
    <t>ESBKDEFF</t>
  </si>
  <si>
    <t>Denizbank (Wien) AG</t>
  </si>
  <si>
    <t>ESPCESMM</t>
  </si>
  <si>
    <t>Banco Santander S.A. Formerly Banco Espanol De Credito</t>
  </si>
  <si>
    <t>ESSEDEFF</t>
  </si>
  <si>
    <t>Seb AG Seb Merchant Banking</t>
  </si>
  <si>
    <t>ESSEDK22</t>
  </si>
  <si>
    <t>Skandinaviska Enskilda Banken</t>
  </si>
  <si>
    <t>ESSEDKKK</t>
  </si>
  <si>
    <t>ESSEFIHX</t>
  </si>
  <si>
    <t>ESSEGB2L</t>
  </si>
  <si>
    <t>Skandinaviska Enskilda Banken London</t>
  </si>
  <si>
    <t>ESSELULL</t>
  </si>
  <si>
    <t>Skandinaviska Enskilda Banken S.A.</t>
  </si>
  <si>
    <t>ESSENO22</t>
  </si>
  <si>
    <t>Seb Private Banking</t>
  </si>
  <si>
    <t>ESSENOKX</t>
  </si>
  <si>
    <t>ESSEPLPW</t>
  </si>
  <si>
    <t>Skandinaviska Enskilda Banken Ab</t>
  </si>
  <si>
    <t>ETHNGB2L</t>
  </si>
  <si>
    <t>National Bank of Greece (London)</t>
  </si>
  <si>
    <t>ETICES21</t>
  </si>
  <si>
    <t>Banca Popolare Etica</t>
  </si>
  <si>
    <t>EVIULT21</t>
  </si>
  <si>
    <t>Paysera Lt</t>
  </si>
  <si>
    <t>EWUBLUL2</t>
  </si>
  <si>
    <t>East-West United Bank S.A</t>
  </si>
  <si>
    <t>EXRRITM2</t>
  </si>
  <si>
    <t>Extrabanca S.P.A.</t>
  </si>
  <si>
    <t>FANANOB1</t>
  </si>
  <si>
    <t>Fana Sparebank</t>
  </si>
  <si>
    <t>FANOIT31</t>
  </si>
  <si>
    <t>Cassa Di Risparmio Di Fano</t>
  </si>
  <si>
    <t>FANOIT3F</t>
  </si>
  <si>
    <t>Carifano - Cassa Di Risparmio Di Fano S.P.A.</t>
  </si>
  <si>
    <t>FARBIT22</t>
  </si>
  <si>
    <t>Farbanca</t>
  </si>
  <si>
    <t>FASNESM1</t>
  </si>
  <si>
    <t>Banca Farmafactoring Se</t>
  </si>
  <si>
    <t>FBHLBE22</t>
  </si>
  <si>
    <t>Credit Europe Bank N.V. Antwerp Branch</t>
  </si>
  <si>
    <t>FBHLDEFF</t>
  </si>
  <si>
    <t>Credit Europe Bank N.V. Niederlassung Deutschland</t>
  </si>
  <si>
    <t>FBHLMTMT</t>
  </si>
  <si>
    <t>Credit Europe Bank N.V. Malta Branch</t>
  </si>
  <si>
    <t>FCM Bank Ltd.</t>
  </si>
  <si>
    <t>FDCUIE21</t>
  </si>
  <si>
    <t>St. Brigid´S Credit Union Limited</t>
  </si>
  <si>
    <t>Ferratum Bank Ltd.</t>
  </si>
  <si>
    <t>FEMAMTMT</t>
  </si>
  <si>
    <t>Fexserv Financial Services Ltd.</t>
  </si>
  <si>
    <t>FIBKLULL</t>
  </si>
  <si>
    <t>FIDCFR21</t>
  </si>
  <si>
    <t>Banque Fiducial</t>
  </si>
  <si>
    <t>FIDCFRP1</t>
  </si>
  <si>
    <t>FIDMIT31</t>
  </si>
  <si>
    <t>Findomestic Banca Spa</t>
  </si>
  <si>
    <t>Fimbank plc.</t>
  </si>
  <si>
    <t>FINVCY2N</t>
  </si>
  <si>
    <t>First Investment Bank Cyprus</t>
  </si>
  <si>
    <t>Fio Banka</t>
  </si>
  <si>
    <t>FIOZSKBA</t>
  </si>
  <si>
    <t>FJASNO21</t>
  </si>
  <si>
    <t>Fjaler Sparebank</t>
  </si>
  <si>
    <t>FLEMDK21</t>
  </si>
  <si>
    <t>Flemloese Sparekasse</t>
  </si>
  <si>
    <t>FMBKDEMM</t>
  </si>
  <si>
    <t>Caceis Bank Deutschland Gmbh</t>
  </si>
  <si>
    <t>FORTDEH4</t>
  </si>
  <si>
    <t>FORXSES1</t>
  </si>
  <si>
    <t>Forex Bank Aktiebolag</t>
  </si>
  <si>
    <t>FRSDDEF1</t>
  </si>
  <si>
    <t>Frankfurter Sparkasse Gf 1822direkt</t>
  </si>
  <si>
    <t>FTBKGB2B</t>
  </si>
  <si>
    <t>First Trust Bank</t>
  </si>
  <si>
    <t>FTSBDEFA</t>
  </si>
  <si>
    <t>Abn Amro Bank N.V.German Branch(Formely Known AS Fortis Bank (Nederlan</t>
  </si>
  <si>
    <t>FTSBDKKK</t>
  </si>
  <si>
    <t>Bnp Paribas Fortis Denmark Branch</t>
  </si>
  <si>
    <t>FTSBGB2L</t>
  </si>
  <si>
    <t>Abn Amro Bank N.V. Uk Branch (Formely Known AS Fortis Bank (Nederland)</t>
  </si>
  <si>
    <t>FTSBROBU</t>
  </si>
  <si>
    <t>Bnp Paribas Fortis SA/NV Bruxelles Bucharest Branch</t>
  </si>
  <si>
    <t>FTSBSESS</t>
  </si>
  <si>
    <t>Bnp Paribas Fortis SA/NV Sweden Branch</t>
  </si>
  <si>
    <t>FVLBBE22</t>
  </si>
  <si>
    <t>F. Van Lanschot Bankiers Belgie N.V.</t>
  </si>
  <si>
    <t>FVLBBE2E</t>
  </si>
  <si>
    <t>Evi</t>
  </si>
  <si>
    <t>FXBBFRPP</t>
  </si>
  <si>
    <t>Ibanfirst Sa Paris Branch</t>
  </si>
  <si>
    <t>GAWIATW1</t>
  </si>
  <si>
    <t>GAZPLULL</t>
  </si>
  <si>
    <t>Gpb International S.A.</t>
  </si>
  <si>
    <t>GEBAATWW</t>
  </si>
  <si>
    <t>Bnp Paribas Fortis SA/NV Niederlassung Oesterreich</t>
  </si>
  <si>
    <t>GEBACZPP</t>
  </si>
  <si>
    <t>Bnp Paribas Fortis SA/NV Pobocka Ceska Republika</t>
  </si>
  <si>
    <t>GEBADE33</t>
  </si>
  <si>
    <t>Bnp Paribas Fortis SA/NV Niederlassung Deutschland</t>
  </si>
  <si>
    <t>GEBAGB22</t>
  </si>
  <si>
    <t>Bnp Paribas London Branch (Formerly Bnp Paribas Fortis SA/NV)</t>
  </si>
  <si>
    <t>GENOCZ21</t>
  </si>
  <si>
    <t>Raiffeisenbank Im Stiftland Eg</t>
  </si>
  <si>
    <t>GENODE55</t>
  </si>
  <si>
    <t>Dz Bank AG Deutsche Zentral-Genossenschaftsbank</t>
  </si>
  <si>
    <t>GENODE6K</t>
  </si>
  <si>
    <t>GENODEDD</t>
  </si>
  <si>
    <t>Dz Bank AG Duesseldorf</t>
  </si>
  <si>
    <t>Volksbank Bielefeld-Guetersloh Eg</t>
  </si>
  <si>
    <t>GENODEMS</t>
  </si>
  <si>
    <t>Dz Bank AG Muenster</t>
  </si>
  <si>
    <t>GENODESG</t>
  </si>
  <si>
    <t>GENODEST</t>
  </si>
  <si>
    <t>Dz Privatbank S.A. Niederlassung Stuttgart</t>
  </si>
  <si>
    <t>GENOGB2L</t>
  </si>
  <si>
    <t>GLCUIE21</t>
  </si>
  <si>
    <t>Glenamaddy Credit Union Limited</t>
  </si>
  <si>
    <t>GPBAFRPP</t>
  </si>
  <si>
    <t>HAABAT22</t>
  </si>
  <si>
    <t>Heta ASset Resolution</t>
  </si>
  <si>
    <t>HAABIT2U</t>
  </si>
  <si>
    <t>Hypo Alpe Adria Bank</t>
  </si>
  <si>
    <t>Swedbank Ab</t>
  </si>
  <si>
    <t>HALLDE2H</t>
  </si>
  <si>
    <t>Bankhaus Hallbaum AG</t>
  </si>
  <si>
    <t>HANDDEFF</t>
  </si>
  <si>
    <t>Svenska Handelsbanken Ab (Publ)</t>
  </si>
  <si>
    <t>HANDDKKK</t>
  </si>
  <si>
    <t>Handelsbanken</t>
  </si>
  <si>
    <t>HANDEE22</t>
  </si>
  <si>
    <t>Svenska Handelsbanken Ab Estonian Branch</t>
  </si>
  <si>
    <t>HANDFIHH</t>
  </si>
  <si>
    <t>Svenska Handelsbanken</t>
  </si>
  <si>
    <t>HANDFRPP</t>
  </si>
  <si>
    <t>Svenska Handelsbanken Ab</t>
  </si>
  <si>
    <t>HANDGB22</t>
  </si>
  <si>
    <t>Svenska Handelsbanken London Branch</t>
  </si>
  <si>
    <t>HANDLT2X</t>
  </si>
  <si>
    <t>HANDLULB</t>
  </si>
  <si>
    <t>Svenska Handelsbanken Luxembourg Branch</t>
  </si>
  <si>
    <t>HANDLV22</t>
  </si>
  <si>
    <t>Svenska Handelsbanken Ab Latvian Branch</t>
  </si>
  <si>
    <t>HANDNL2A</t>
  </si>
  <si>
    <t>Svenska Handelsbanken (Publ) Ab</t>
  </si>
  <si>
    <t>HANDNOKK</t>
  </si>
  <si>
    <t>HANDPLPW</t>
  </si>
  <si>
    <t>Svenska Handelsbanken Ab Spolka Akcyjna Oddzial W Polsce</t>
  </si>
  <si>
    <t>HBUKGB41</t>
  </si>
  <si>
    <t>HSBC Uk Bank plc</t>
  </si>
  <si>
    <t>Landesbank Hessen-Thueringen Girozentrale</t>
  </si>
  <si>
    <t>HLFXGB21</t>
  </si>
  <si>
    <t>HLFXGB22</t>
  </si>
  <si>
    <t>Halifax (All Uk Retail offices)</t>
  </si>
  <si>
    <t>HLFXGB31</t>
  </si>
  <si>
    <t>HOABGB2L</t>
  </si>
  <si>
    <t>C. Hoare And Co.</t>
  </si>
  <si>
    <t>HOLSNO21</t>
  </si>
  <si>
    <t>Hol Sparebank</t>
  </si>
  <si>
    <t>HOLVDEB1</t>
  </si>
  <si>
    <t>Holvi Payment Services Oy Zwg Deutschland</t>
  </si>
  <si>
    <t>HOSANO21</t>
  </si>
  <si>
    <t>Holla Og Lunde Sparebank</t>
  </si>
  <si>
    <t>HRBKDE51</t>
  </si>
  <si>
    <t>Ge Capital Bank AG</t>
  </si>
  <si>
    <t>HSBCBEBB</t>
  </si>
  <si>
    <t>HSBC Bank plc</t>
  </si>
  <si>
    <t>HSBCCHZZ</t>
  </si>
  <si>
    <t>HSBC Bank plc London</t>
  </si>
  <si>
    <t>HSBCIE2D</t>
  </si>
  <si>
    <t>HSBCLULL</t>
  </si>
  <si>
    <t>HSBC Bank plc Luxembourg Branch</t>
  </si>
  <si>
    <t>HSBCNL2A</t>
  </si>
  <si>
    <t>HSBC Bank plc.</t>
  </si>
  <si>
    <t>HSCNIE21</t>
  </si>
  <si>
    <t>Halston Street Credit Union Ltd</t>
  </si>
  <si>
    <t>Hsh Nordbank AG</t>
  </si>
  <si>
    <t>HSHNGB2L</t>
  </si>
  <si>
    <t>HSHNLULB</t>
  </si>
  <si>
    <t>Health Services Staffs Credit Union Limited</t>
  </si>
  <si>
    <t>Unicredit Bank AG (Hypovereinsbank)</t>
  </si>
  <si>
    <t>HYVEGB2L</t>
  </si>
  <si>
    <t>HYVEGRAA</t>
  </si>
  <si>
    <t>Unicredit Bank A.G.</t>
  </si>
  <si>
    <t>ICBKATWW</t>
  </si>
  <si>
    <t>Icbc Austria Bank Gmbh</t>
  </si>
  <si>
    <t>ICBKBEBB</t>
  </si>
  <si>
    <t>Icbc Brussels Branch</t>
  </si>
  <si>
    <t>ICBKCHZZ</t>
  </si>
  <si>
    <t>Icbc Zurich Branch</t>
  </si>
  <si>
    <t>ICBKCZPP</t>
  </si>
  <si>
    <t>Icbc Prague Branch</t>
  </si>
  <si>
    <t>ICBKESMM</t>
  </si>
  <si>
    <t>Industrial And Commercial Bank of China(Europe)S.A.</t>
  </si>
  <si>
    <t>ICBKFRPP</t>
  </si>
  <si>
    <t>Industrial And Commercial Bank of China Paris Branch</t>
  </si>
  <si>
    <t>ICBKGB2L</t>
  </si>
  <si>
    <t>Icbc (London) plc</t>
  </si>
  <si>
    <t>ICBKITMM</t>
  </si>
  <si>
    <t>Industrial And Commercial Bank of China (Europe) S.A. Milan Branch</t>
  </si>
  <si>
    <t>ICBKLULL</t>
  </si>
  <si>
    <t>Industrial And Commercial Bank of China Luxembourg Br</t>
  </si>
  <si>
    <t>ICBKLULU</t>
  </si>
  <si>
    <t>Industrial And Commercial Bank of China Europe S.A.</t>
  </si>
  <si>
    <t>ICBKNL2A</t>
  </si>
  <si>
    <t>Industrial And Commercial Bank of China (Europe) S.A. Amsterdam Branch</t>
  </si>
  <si>
    <t>ICBKPLPW</t>
  </si>
  <si>
    <t>Icbc Poland Branch</t>
  </si>
  <si>
    <t>ICICDEFF</t>
  </si>
  <si>
    <t>Icici Bank Uk plc</t>
  </si>
  <si>
    <t>ICRAITR1</t>
  </si>
  <si>
    <t>Iccrea Banca Spa Roma</t>
  </si>
  <si>
    <t>IGSEESMM</t>
  </si>
  <si>
    <t>Banco De Investimento Global</t>
  </si>
  <si>
    <t>IIG Bank</t>
  </si>
  <si>
    <t>IMMIAT21</t>
  </si>
  <si>
    <t>Immigon Portfolioabbau AG</t>
  </si>
  <si>
    <t>IMMODE5M</t>
  </si>
  <si>
    <t>Westdeutsche Immobilienbank AG</t>
  </si>
  <si>
    <t>INGBATWW</t>
  </si>
  <si>
    <t>Ing Bank N.V.</t>
  </si>
  <si>
    <t>INGBBGSF</t>
  </si>
  <si>
    <t>Ing Bank N.V. Sofia Branch</t>
  </si>
  <si>
    <t>INGBCZPP</t>
  </si>
  <si>
    <t>INGBDEFF</t>
  </si>
  <si>
    <t>Ing-Diba AG (Commercial Banking)</t>
  </si>
  <si>
    <t>INGBFR21</t>
  </si>
  <si>
    <t>Ing Bank France-Retail Banking (Ing Direct)</t>
  </si>
  <si>
    <t>INGBFRPP</t>
  </si>
  <si>
    <t>Ing Bank France Commercial Banking</t>
  </si>
  <si>
    <t>INGBGB22</t>
  </si>
  <si>
    <t>INGBHUHB</t>
  </si>
  <si>
    <t>Ing Bank N.V. Hungary Branch</t>
  </si>
  <si>
    <t>Ing Bank NV-Dublin Branch</t>
  </si>
  <si>
    <t>INGBITD1</t>
  </si>
  <si>
    <t>INGBITMM</t>
  </si>
  <si>
    <t>INGBROBU</t>
  </si>
  <si>
    <t>INGBSKBX</t>
  </si>
  <si>
    <t>INGDESMM</t>
  </si>
  <si>
    <t>INHULT21</t>
  </si>
  <si>
    <t>International Fintech</t>
  </si>
  <si>
    <t>INVODEF2</t>
  </si>
  <si>
    <t>Kommunalkredit Austria AG Deutschland</t>
  </si>
  <si>
    <t>IRVTITMM</t>
  </si>
  <si>
    <t>The Bank of New York Mellon (Luxembourg) S.A. Italian Branch</t>
  </si>
  <si>
    <t>ISAEBEBB</t>
  </si>
  <si>
    <t>Caceis Bank Belgium Branch</t>
  </si>
  <si>
    <t>ISAECH2N</t>
  </si>
  <si>
    <t>Caceis Bank Switzerland Branch</t>
  </si>
  <si>
    <t>ISAEGB2L</t>
  </si>
  <si>
    <t>Caceis Bank Uk Branch</t>
  </si>
  <si>
    <t>ISAEIE2D</t>
  </si>
  <si>
    <t>Caceis Bank Luxembourg Dublin Branch</t>
  </si>
  <si>
    <t>ISAEITMM</t>
  </si>
  <si>
    <t>Caceis Bank Italy Branch</t>
  </si>
  <si>
    <t>ISAENL2A</t>
  </si>
  <si>
    <t>Caceis Bank Luxembourg Amsterdam Branch</t>
  </si>
  <si>
    <t>ISBKNL2A</t>
  </si>
  <si>
    <t>ISNKDKK1</t>
  </si>
  <si>
    <t>Basisbank A/S</t>
  </si>
  <si>
    <t>ITBBITM1</t>
  </si>
  <si>
    <t>Banca 5 Spa</t>
  </si>
  <si>
    <t>JPMGBEBB</t>
  </si>
  <si>
    <t>Jp Morgan International Bank</t>
  </si>
  <si>
    <t>JPMGDEFF</t>
  </si>
  <si>
    <t>J.P. Morgan International Bank</t>
  </si>
  <si>
    <t>JPMGITMM</t>
  </si>
  <si>
    <t>JTBPSKBA</t>
  </si>
  <si>
    <t>J And T Banka</t>
  </si>
  <si>
    <t>JUTBDK21</t>
  </si>
  <si>
    <t>Jutlander Bank A/S</t>
  </si>
  <si>
    <t>JYBADEHH</t>
  </si>
  <si>
    <t>JYSPDK2G</t>
  </si>
  <si>
    <t>Den Jyske Sparekasse</t>
  </si>
  <si>
    <t>KBCEMTMT</t>
  </si>
  <si>
    <t>KBC Euro Credit Ltd.</t>
  </si>
  <si>
    <t>KBDUIE2D</t>
  </si>
  <si>
    <t>Kbc Bank NV Dublin Branch</t>
  </si>
  <si>
    <t>KBNONO22</t>
  </si>
  <si>
    <t>Bnbank ASa</t>
  </si>
  <si>
    <t>KEFKAT21</t>
  </si>
  <si>
    <t>Kepler-Fonds Kapitalanlagegesellschaft M.B.H.</t>
  </si>
  <si>
    <t>KLPKNO21</t>
  </si>
  <si>
    <t>Klp Banken AS</t>
  </si>
  <si>
    <t>KNABNL2H</t>
  </si>
  <si>
    <t>Knab</t>
  </si>
  <si>
    <t>KODBSKBX</t>
  </si>
  <si>
    <t>Kdb Bank Europe Ltd Slovakian Branch office</t>
  </si>
  <si>
    <t>Korea Exchange Bank</t>
  </si>
  <si>
    <t>KOEXGB2L</t>
  </si>
  <si>
    <t>Keb Hana Bank</t>
  </si>
  <si>
    <t>KOEXNL2A</t>
  </si>
  <si>
    <t>KOMBSKBA</t>
  </si>
  <si>
    <t>Komercni Banka</t>
  </si>
  <si>
    <t>KREDDEDD</t>
  </si>
  <si>
    <t>Kbc Bank NV Niederlassung Deutschland</t>
  </si>
  <si>
    <t>KREDFRPP</t>
  </si>
  <si>
    <t>Kbc Bank NV Paris</t>
  </si>
  <si>
    <t>KREDGB2X</t>
  </si>
  <si>
    <t>Kbc Bank NV London</t>
  </si>
  <si>
    <t>KREDITMM</t>
  </si>
  <si>
    <t>Kbc Bank NV Italia</t>
  </si>
  <si>
    <t>KREDNL2X</t>
  </si>
  <si>
    <t>Kbc Bank NV Nederland</t>
  </si>
  <si>
    <t>KREGNO21</t>
  </si>
  <si>
    <t>Kragero Sparebank</t>
  </si>
  <si>
    <t>KRHADE21</t>
  </si>
  <si>
    <t>Ab Mano Bankas</t>
  </si>
  <si>
    <t>KUSRLT24</t>
  </si>
  <si>
    <t>LAPIIT31</t>
  </si>
  <si>
    <t>LASADK21</t>
  </si>
  <si>
    <t>Langa Sparekasse</t>
  </si>
  <si>
    <t>Lombard Bank Malta plc.</t>
  </si>
  <si>
    <t>LDCNIE21</t>
  </si>
  <si>
    <t>LIBIDK21</t>
  </si>
  <si>
    <t>Sparekassen Den Lille Bikube</t>
  </si>
  <si>
    <t>LIIPITM1</t>
  </si>
  <si>
    <t>Lis Istituto Di Pagamento S.P.A.</t>
  </si>
  <si>
    <t>LOCYESMM</t>
  </si>
  <si>
    <t>Lombard Odier (Europe) Sa Sucursal En Espana</t>
  </si>
  <si>
    <t>LOCYFRPP</t>
  </si>
  <si>
    <t>Lombard Odier Europe Sa</t>
  </si>
  <si>
    <t>LOEBDEBB</t>
  </si>
  <si>
    <t>Bankhaus Loebbecke AG</t>
  </si>
  <si>
    <t>LOMCIT21</t>
  </si>
  <si>
    <t>Cassa Lombarda</t>
  </si>
  <si>
    <t>LORNIE21</t>
  </si>
  <si>
    <t>LOYDFRPP</t>
  </si>
  <si>
    <t>Lloyds Tsb Bank plc</t>
  </si>
  <si>
    <t>LOYDGB21</t>
  </si>
  <si>
    <t>Lloyds Tsb Bank plc London</t>
  </si>
  <si>
    <t>Lloyds Bank Corporate Markets plc</t>
  </si>
  <si>
    <t>LOYDGIB1</t>
  </si>
  <si>
    <t>Lloyds Bank (Gibraltar) Limited</t>
  </si>
  <si>
    <t>LOYDGIGI</t>
  </si>
  <si>
    <t>LOYDIMD1</t>
  </si>
  <si>
    <t>LOYDLULX</t>
  </si>
  <si>
    <t>LUBASKBX</t>
  </si>
  <si>
    <t>Prima Banka Slovensko A.S. (Formerly Sberbank Sk)</t>
  </si>
  <si>
    <t>MADNIE21</t>
  </si>
  <si>
    <t>Marino Credit Union Limited</t>
  </si>
  <si>
    <t>MAEAMCM1</t>
  </si>
  <si>
    <t>Banque Martin Maurel</t>
  </si>
  <si>
    <t>Mangopay</t>
  </si>
  <si>
    <t>Central Bank of Malta</t>
  </si>
  <si>
    <t>MANSDE61</t>
  </si>
  <si>
    <t>Sparkasse Rhein Neckar Nord</t>
  </si>
  <si>
    <t>Deutsche Bundesbank</t>
  </si>
  <si>
    <t>MeDirect Bank (Malta) plc.</t>
  </si>
  <si>
    <t>MCPIMTM1</t>
  </si>
  <si>
    <t>MoneyPlus Card Payment Institution Ltd.</t>
  </si>
  <si>
    <t>Money+Card Payments Institution Ltd.</t>
  </si>
  <si>
    <t>Merkanti Bank Ltd.</t>
  </si>
  <si>
    <t>MHCBATWW</t>
  </si>
  <si>
    <t>Mizuho Bank Nederland N.V.</t>
  </si>
  <si>
    <t>Che Banca</t>
  </si>
  <si>
    <t>MICSITM2</t>
  </si>
  <si>
    <t>MIDLCZPP</t>
  </si>
  <si>
    <t>HSBC Bank plc Prague</t>
  </si>
  <si>
    <t>MIDLESMM</t>
  </si>
  <si>
    <t>MIDLGB21</t>
  </si>
  <si>
    <t>MIDLGGS1</t>
  </si>
  <si>
    <t>HSBC Bank plc Guernsey</t>
  </si>
  <si>
    <t>MIDLGRAA</t>
  </si>
  <si>
    <t>HSBC France Athens Branch</t>
  </si>
  <si>
    <t>MIDLIM21</t>
  </si>
  <si>
    <t>HSBC Bank plc Isle of Man</t>
  </si>
  <si>
    <t>MIDLITMX</t>
  </si>
  <si>
    <t>MIDLJEH1</t>
  </si>
  <si>
    <t>HSBC Bank plc Jersey</t>
  </si>
  <si>
    <t>MIRAESMM</t>
  </si>
  <si>
    <t>Mirabaud Finanzas Sociedad De Valores S.A.</t>
  </si>
  <si>
    <t>MIRAFRPP</t>
  </si>
  <si>
    <t>Mirabaud France Sa</t>
  </si>
  <si>
    <t>MLBKDE3M</t>
  </si>
  <si>
    <t>Munsterlandische Bank Thie And Co. Kg</t>
  </si>
  <si>
    <t>HSBC Bank Malta plc.</t>
  </si>
  <si>
    <t>MNBIDEF1</t>
  </si>
  <si>
    <t>MOIULT21</t>
  </si>
  <si>
    <t>Bruc Bond</t>
  </si>
  <si>
    <t>MONTMCMC</t>
  </si>
  <si>
    <t>Monte Paschi Monaco Sam</t>
  </si>
  <si>
    <t>MOYONL21</t>
  </si>
  <si>
    <t>Moneyou B.V</t>
  </si>
  <si>
    <t>MPAYFRP1</t>
  </si>
  <si>
    <t>MRNGFR21</t>
  </si>
  <si>
    <t>Morning</t>
  </si>
  <si>
    <t>MSFVMTM1</t>
  </si>
  <si>
    <t>Ceevo Financial Services (Malta) Ltd.</t>
  </si>
  <si>
    <t>MTACC Ltd.</t>
  </si>
  <si>
    <t>MULTLT2X</t>
  </si>
  <si>
    <t>As Meridian Trade Bank Lithuanian Branch</t>
  </si>
  <si>
    <t>Mainzer Volksbank E.G.</t>
  </si>
  <si>
    <t>MVOGAT21</t>
  </si>
  <si>
    <t>NATXBEB1</t>
  </si>
  <si>
    <t>Natixis Bank (Luxembourg) Succursale De Belgique</t>
  </si>
  <si>
    <t>NATXDEFF</t>
  </si>
  <si>
    <t>Natixis Zweigniederlassung Deutschland</t>
  </si>
  <si>
    <t>NATXITMM</t>
  </si>
  <si>
    <t>Natixis N.A.</t>
  </si>
  <si>
    <t>NATXLULL</t>
  </si>
  <si>
    <t>Natixis Bank (Formerly Natixis Private Banking International)</t>
  </si>
  <si>
    <t>NBOKFRPP</t>
  </si>
  <si>
    <t>National Bank of Kuwait (International) plc</t>
  </si>
  <si>
    <t>National Bank of Pakistan</t>
  </si>
  <si>
    <t>NBPAFRPP</t>
  </si>
  <si>
    <t>NDEACHZZ</t>
  </si>
  <si>
    <t>Nordea Bank S.A.</t>
  </si>
  <si>
    <t>NDEADEFF</t>
  </si>
  <si>
    <t>Nordea Bank Abp Frankfurt Branch</t>
  </si>
  <si>
    <t>NDEADKKK</t>
  </si>
  <si>
    <t>Nordea Bank Danmark A/S</t>
  </si>
  <si>
    <t>NDEAEE2X</t>
  </si>
  <si>
    <t>NDEAGB2L</t>
  </si>
  <si>
    <t>Nordea Bank Ab London Branch</t>
  </si>
  <si>
    <t>NDEALT2X</t>
  </si>
  <si>
    <t>Luminor Bank Ab</t>
  </si>
  <si>
    <t>NDEALV2X</t>
  </si>
  <si>
    <t>Luminor Bank AS Latvian Branch</t>
  </si>
  <si>
    <t>NDEANOKK</t>
  </si>
  <si>
    <t>Nordea Bank Norge ASa</t>
  </si>
  <si>
    <t>NDEASESS</t>
  </si>
  <si>
    <t>Nordea Bank Ab (Publ)</t>
  </si>
  <si>
    <t>Credit Du Nord</t>
  </si>
  <si>
    <t>NORDMCM1</t>
  </si>
  <si>
    <t>Norisbank Gmbh</t>
  </si>
  <si>
    <t>NORSDE71</t>
  </si>
  <si>
    <t>NORTESMM</t>
  </si>
  <si>
    <t>Banco Santander S.A. Formerly Banco Banif S.A.</t>
  </si>
  <si>
    <t>NOTTNO21</t>
  </si>
  <si>
    <t>Nottero Sparebank</t>
  </si>
  <si>
    <t>NTSBATW1</t>
  </si>
  <si>
    <t>N26 Bank Gmbh</t>
  </si>
  <si>
    <t>NTSBESM1</t>
  </si>
  <si>
    <t>NTSBFRM1</t>
  </si>
  <si>
    <t>NTSBITM1</t>
  </si>
  <si>
    <t>NZFMDEF1</t>
  </si>
  <si>
    <t>Nibc Bank N.V. Zweigniederlassung Frankfurt Am Main</t>
  </si>
  <si>
    <t>Oberbank AG</t>
  </si>
  <si>
    <t>OBKLCZ2X</t>
  </si>
  <si>
    <t>OBKLDEMX</t>
  </si>
  <si>
    <t>OBKLHUHB</t>
  </si>
  <si>
    <t>OBKLSKBA</t>
  </si>
  <si>
    <t>OKOYEE2X</t>
  </si>
  <si>
    <t>Op Corporate Bank plc Estonian Branch</t>
  </si>
  <si>
    <t>OKOYLT2X</t>
  </si>
  <si>
    <t>Op Corporate Bank plc</t>
  </si>
  <si>
    <t>OKOYLV2X</t>
  </si>
  <si>
    <t>OLKILUL1</t>
  </si>
  <si>
    <t>Olki Payment Service Provider Sa</t>
  </si>
  <si>
    <t>OPEXGB2L</t>
  </si>
  <si>
    <t>OPSEFIH1</t>
  </si>
  <si>
    <t>ORUNESMM</t>
  </si>
  <si>
    <t>Ipagoo Llp</t>
  </si>
  <si>
    <t>ORUNFRPP</t>
  </si>
  <si>
    <t>ORUNITRR</t>
  </si>
  <si>
    <t>OSBADK22</t>
  </si>
  <si>
    <t>Ostjydsk Bank A/S</t>
  </si>
  <si>
    <t>OYSLNO21</t>
  </si>
  <si>
    <t>Oystre Slidre Sparebank</t>
  </si>
  <si>
    <t>PABAAT2L</t>
  </si>
  <si>
    <t>Partner Bank AG</t>
  </si>
  <si>
    <t>Papaya Ltd.</t>
  </si>
  <si>
    <t>PARBBEBZ</t>
  </si>
  <si>
    <t>Bnp Paribas Securities Services</t>
  </si>
  <si>
    <t>PARBCHZZ</t>
  </si>
  <si>
    <t>Bnp-Paribas Securities Services</t>
  </si>
  <si>
    <t>PARBDEFF</t>
  </si>
  <si>
    <t>PARBESMX</t>
  </si>
  <si>
    <t>PARBGB2L</t>
  </si>
  <si>
    <t>PARBGRAX</t>
  </si>
  <si>
    <t>PARBITMM</t>
  </si>
  <si>
    <t>Bp2s Italie</t>
  </si>
  <si>
    <t>PARBLULL</t>
  </si>
  <si>
    <t>PARXEE22</t>
  </si>
  <si>
    <t>Citadele Banka AS Eesti Filiaal</t>
  </si>
  <si>
    <t>PASCGB2L</t>
  </si>
  <si>
    <t>Banca Monte Dei Paschi Di Siena Filiale Di Londra</t>
  </si>
  <si>
    <t>PASCITM1</t>
  </si>
  <si>
    <t>Banca Monte Dei Paschi Di Siena S.P.A.</t>
  </si>
  <si>
    <t>PBNKDEFF</t>
  </si>
  <si>
    <t>Db Privat- Und Firmenkundenbank AG (Postbank)</t>
  </si>
  <si>
    <t>PCBCNL2A</t>
  </si>
  <si>
    <t>China Construction Bank Europe Sa</t>
  </si>
  <si>
    <t>PEBOBEB1</t>
  </si>
  <si>
    <t>Prepayment Solutions Eu Sa</t>
  </si>
  <si>
    <t>Phoenix Payments Ltd.</t>
  </si>
  <si>
    <t>PICTDEFF</t>
  </si>
  <si>
    <t>Pictet And Cie (Europe) S.A. Niederlassung Frankfurt</t>
  </si>
  <si>
    <t>PICTESMM</t>
  </si>
  <si>
    <t>Pictet And Cie (Europe)S.A. Sucursal En Espana</t>
  </si>
  <si>
    <t>PICTFRPP</t>
  </si>
  <si>
    <t>Pictet And Cie (Europe) S.A. Succursale De Paris</t>
  </si>
  <si>
    <t>PICTGB5L</t>
  </si>
  <si>
    <t>Pictet &amp; Cie (Europe) Sa</t>
  </si>
  <si>
    <t>PICTITTT</t>
  </si>
  <si>
    <t>Pictet And Cie (Europe) S.A.</t>
  </si>
  <si>
    <t>PICTMCMC</t>
  </si>
  <si>
    <t>PIRBGB2L</t>
  </si>
  <si>
    <t>Piraeus Bank Sa (London)</t>
  </si>
  <si>
    <t>PLUMDE29</t>
  </si>
  <si>
    <t>Bankhaus Carl F. Plump And Co</t>
  </si>
  <si>
    <t>POALLULL</t>
  </si>
  <si>
    <t>Banque Hapoalim (Suisse) Sa Succursale De Luxembourg</t>
  </si>
  <si>
    <t>POBNCZPP</t>
  </si>
  <si>
    <t>Postova Banka</t>
  </si>
  <si>
    <t>POCIITM1</t>
  </si>
  <si>
    <t>Banca Popolare Commercio E Industria</t>
  </si>
  <si>
    <t>POPHIT21</t>
  </si>
  <si>
    <t>Banca Progetto S.P.A</t>
  </si>
  <si>
    <t>POPIESMM</t>
  </si>
  <si>
    <t>Banco Santander (Formerly Popular Banca Privada)</t>
  </si>
  <si>
    <t>POPRIT31</t>
  </si>
  <si>
    <t>Banca AGricola Popolare Ragusa</t>
  </si>
  <si>
    <t>POPUESMM</t>
  </si>
  <si>
    <t>Banco Santander S.A. Formerly Banco Popular S.A.</t>
  </si>
  <si>
    <t>POSOIT21</t>
  </si>
  <si>
    <t>Banca Popolare Di Sondrio Scpa</t>
  </si>
  <si>
    <t>POSOMCM1</t>
  </si>
  <si>
    <t>Banca Popolare Di Sondrio (Suisse) Sa</t>
  </si>
  <si>
    <t>PPABPLP1</t>
  </si>
  <si>
    <t>Bnp Paribas Bank Polska S.A.</t>
  </si>
  <si>
    <t>Cooperatieve Rabobank</t>
  </si>
  <si>
    <t>PRCBGRAA</t>
  </si>
  <si>
    <t>Procredit Bank (Bulgaria) Ead</t>
  </si>
  <si>
    <t>PRIBBEBB</t>
  </si>
  <si>
    <t>Edmond De Rothschild Europe</t>
  </si>
  <si>
    <t>PROAESMM</t>
  </si>
  <si>
    <t>Ebn Banco De Negocios</t>
  </si>
  <si>
    <t>PSSSFR22</t>
  </si>
  <si>
    <t>Prepayment Solution Eu Sa</t>
  </si>
  <si>
    <t>PSTRESMM</t>
  </si>
  <si>
    <t>Banco Santander S.A.(Formerly Banco Pastor)</t>
  </si>
  <si>
    <t>PULSDEDD</t>
  </si>
  <si>
    <t>S Broker AG</t>
  </si>
  <si>
    <t>Finance Incorporated Ltd.</t>
  </si>
  <si>
    <t>QLCKDED1</t>
  </si>
  <si>
    <t>QNTOESB2</t>
  </si>
  <si>
    <t>Olinda Sas Sucursal En Espana</t>
  </si>
  <si>
    <t>Qonto</t>
  </si>
  <si>
    <t>QNTOFRPA</t>
  </si>
  <si>
    <t>Olinda</t>
  </si>
  <si>
    <t>QNTOITM2</t>
  </si>
  <si>
    <t>RABOBE22</t>
  </si>
  <si>
    <t>Rabobank International Antwerp Branch</t>
  </si>
  <si>
    <t>RABOBE23</t>
  </si>
  <si>
    <t>Rabobank Belgium</t>
  </si>
  <si>
    <t>RABODEFF</t>
  </si>
  <si>
    <t>Rabobank International</t>
  </si>
  <si>
    <t>RABOGB2L</t>
  </si>
  <si>
    <t>Rabobank London</t>
  </si>
  <si>
    <t>RABOITMM</t>
  </si>
  <si>
    <t>Rabobank</t>
  </si>
  <si>
    <t>RAKGAT21</t>
  </si>
  <si>
    <t>Raiffeisen-Kredit-Garantie-Ges.M.B.H.</t>
  </si>
  <si>
    <t>RAOCAT21</t>
  </si>
  <si>
    <t>Raiffeisenbank Lustenau Registrierte Genossenschaft Mit Beschrankter H</t>
  </si>
  <si>
    <t>Rakuten Europe Bank Luxembourg</t>
  </si>
  <si>
    <t>RAPSLULL</t>
  </si>
  <si>
    <t>RBMFDEF1</t>
  </si>
  <si>
    <t>Raiffeisenbank Maintal Ndl. D. Frankfurter Vb</t>
  </si>
  <si>
    <t>RBOSGIGI</t>
  </si>
  <si>
    <t>Natwest-Gibraltar</t>
  </si>
  <si>
    <t>RBOSLULL</t>
  </si>
  <si>
    <t>Royal Bank of Scotland International Luxembourg</t>
  </si>
  <si>
    <t>RBRBNL21</t>
  </si>
  <si>
    <t>Regiobank</t>
  </si>
  <si>
    <t>RCBLLULL</t>
  </si>
  <si>
    <t>Rcb Bank Ltd Lux Branch</t>
  </si>
  <si>
    <t>RCBPBEBB</t>
  </si>
  <si>
    <t>Rothschild Belgique</t>
  </si>
  <si>
    <t>Rci Banque S.A. Niederlassung Deutschland</t>
  </si>
  <si>
    <t>RCNOATW1</t>
  </si>
  <si>
    <t>Rci Banque Sa Niederlassung Oesterreich</t>
  </si>
  <si>
    <t>RDCIIE21</t>
  </si>
  <si>
    <t>REBMDE7C</t>
  </si>
  <si>
    <t>Deutsche Pfandbriefbank AG Coverpool</t>
  </si>
  <si>
    <t>RIKOLV2X</t>
  </si>
  <si>
    <t>RIRINO21</t>
  </si>
  <si>
    <t>Ringerikes Sparebank</t>
  </si>
  <si>
    <t>RKAGATWW</t>
  </si>
  <si>
    <t>Raiffeisen Kapitalanlage Gmbh</t>
  </si>
  <si>
    <t>ROMAITR1</t>
  </si>
  <si>
    <t>Banca Di Credito Cooperativo Di Rom</t>
  </si>
  <si>
    <t>RZTIDE71</t>
  </si>
  <si>
    <t>Raiffeisen-Landesbank Tirol AG Zweigniederlassung Jungholz</t>
  </si>
  <si>
    <t>SABUDE6S</t>
  </si>
  <si>
    <t>Rsb Retail And Service Bank Gmbh (Prev.:Sabu Schuh And Marketing Gmbh)</t>
  </si>
  <si>
    <t>SALLDK22</t>
  </si>
  <si>
    <t>Salling Bank A/S</t>
  </si>
  <si>
    <t>SARIAT21</t>
  </si>
  <si>
    <t>SASKNO22</t>
  </si>
  <si>
    <t>Sandnes Sparebank</t>
  </si>
  <si>
    <t>SATYGB21</t>
  </si>
  <si>
    <t>Satispay Limited</t>
  </si>
  <si>
    <t>SAXODK21</t>
  </si>
  <si>
    <t>Saxobank A/S</t>
  </si>
  <si>
    <t>SAXODKKK</t>
  </si>
  <si>
    <t>Saxo Bank A/S</t>
  </si>
  <si>
    <t>SBAACY2I</t>
  </si>
  <si>
    <t>Banque Sba - International Banking Unit</t>
  </si>
  <si>
    <t>SBAKNOBB</t>
  </si>
  <si>
    <t>Sbanken ASa</t>
  </si>
  <si>
    <t>SBINBE2X</t>
  </si>
  <si>
    <t>State Bank of India</t>
  </si>
  <si>
    <t>Sparkasse Bank Malta plc</t>
  </si>
  <si>
    <t>SBOSATWW</t>
  </si>
  <si>
    <t>State Street Bank Gmbh</t>
  </si>
  <si>
    <t>SBOSITML</t>
  </si>
  <si>
    <t>State Street Bank International Gmbh Succursale</t>
  </si>
  <si>
    <t>SBOSNL2A</t>
  </si>
  <si>
    <t>State Street Bank Gmbh Amsterdam Branch</t>
  </si>
  <si>
    <t>Standard Chartered Bank (Germany) Gmbh</t>
  </si>
  <si>
    <t>SCBLGB2L</t>
  </si>
  <si>
    <t>Standard Chartered Bank</t>
  </si>
  <si>
    <t>SCHWDESS</t>
  </si>
  <si>
    <t>Schwaebische Bank Aktiengesellschaft</t>
  </si>
  <si>
    <t>SCRUDE51</t>
  </si>
  <si>
    <t>Service Credit Union</t>
  </si>
  <si>
    <t>SDCNIE21</t>
  </si>
  <si>
    <t>SEATDE21</t>
  </si>
  <si>
    <t>Seat Bank Gmbh</t>
  </si>
  <si>
    <t>SELBIT21</t>
  </si>
  <si>
    <t>SELJNO21</t>
  </si>
  <si>
    <t>Seljord Sparebank</t>
  </si>
  <si>
    <t>SEZDDEF1</t>
  </si>
  <si>
    <t>Sberbank Europe AG Zweigniederlassung Deutschland</t>
  </si>
  <si>
    <t>SFBALI22</t>
  </si>
  <si>
    <t>Banque Havilland Liechtenstein</t>
  </si>
  <si>
    <t>SFSPIT21</t>
  </si>
  <si>
    <t>Sanfelice 1893 Banca Popolare</t>
  </si>
  <si>
    <t>SGABATWW</t>
  </si>
  <si>
    <t>Societe Generale</t>
  </si>
  <si>
    <t>SGABBEB2</t>
  </si>
  <si>
    <t>Societe Generale (Belgian Head office)</t>
  </si>
  <si>
    <t>SGABCHZZ</t>
  </si>
  <si>
    <t>SGMIITM1</t>
  </si>
  <si>
    <t>Societe Generale Mutui Italia Spa</t>
  </si>
  <si>
    <t>SKODDE21</t>
  </si>
  <si>
    <t>Skoda Bank</t>
  </si>
  <si>
    <t>SKPADEB1</t>
  </si>
  <si>
    <t>Landesbank Berlin AG-S-Kreditpartner</t>
  </si>
  <si>
    <t>SMBCFRPP</t>
  </si>
  <si>
    <t>Sumitomo Mitsui Banking Corporation Europe Limited</t>
  </si>
  <si>
    <t>Societe Marseillaise De Credit</t>
  </si>
  <si>
    <t>SMCTMCM1</t>
  </si>
  <si>
    <t>Ubs Europe Se</t>
  </si>
  <si>
    <t>SMPOLT22</t>
  </si>
  <si>
    <t>SOAIMQM1</t>
  </si>
  <si>
    <t>Sofiag</t>
  </si>
  <si>
    <t>SOBKDEB2</t>
  </si>
  <si>
    <t>Solaris Bank AG</t>
  </si>
  <si>
    <t>SOBYDK21</t>
  </si>
  <si>
    <t>Soeby- Skader - Halling Sparekasse</t>
  </si>
  <si>
    <t>SOGEDEFF</t>
  </si>
  <si>
    <t>Societe Generale S.A.</t>
  </si>
  <si>
    <t>SOGEESMM</t>
  </si>
  <si>
    <t>SOGEGB2L</t>
  </si>
  <si>
    <t>SOGEITMM</t>
  </si>
  <si>
    <t>SOGEMCM1</t>
  </si>
  <si>
    <t>Societe Generale Monte Carlo</t>
  </si>
  <si>
    <t>SOGENL2A</t>
  </si>
  <si>
    <t>SOGEPLPW</t>
  </si>
  <si>
    <t>Societe Generale Spolka Akcyjna Oddzial W Polsce</t>
  </si>
  <si>
    <t>Lbbw Kommunikations-Bic</t>
  </si>
  <si>
    <t>Deutsche Oppenheim Family office AG (Formerly Sal.Oppenheim Jr. U. Cie</t>
  </si>
  <si>
    <t>SPCHGB22</t>
  </si>
  <si>
    <t>Intesa Sanpaolo Private Bank (Suisse) Morval London Branch</t>
  </si>
  <si>
    <t>SPDAAT21</t>
  </si>
  <si>
    <t>SPKPAT21</t>
  </si>
  <si>
    <t>Sparkasse Kremstal-Pyhrn AG</t>
  </si>
  <si>
    <t>SPSDSE23</t>
  </si>
  <si>
    <t>Sparbanken Syd</t>
  </si>
  <si>
    <t>SPTKAT21</t>
  </si>
  <si>
    <t>Wiener Neustaedter Sparkasse Former Stadtsparkasse Traiskirchen AG</t>
  </si>
  <si>
    <t>SPWTAT21</t>
  </si>
  <si>
    <t>Waldviertler Sparkasse Bank AG</t>
  </si>
  <si>
    <t>SPWTCZ21</t>
  </si>
  <si>
    <t>SPYDNO21</t>
  </si>
  <si>
    <t>Spydeberg Sparebank</t>
  </si>
  <si>
    <t>Bank J. Safra Sarasin (Deutschland) AG</t>
  </si>
  <si>
    <t>SSPANO21</t>
  </si>
  <si>
    <t>Setskog Sparebank</t>
  </si>
  <si>
    <t>SSRRROB1</t>
  </si>
  <si>
    <t>S.C. Smith &amp; Smith S.R.L.</t>
  </si>
  <si>
    <t>STBAMTMT</t>
  </si>
  <si>
    <t>SATA Bank plc.</t>
  </si>
  <si>
    <t>SUBACZPP</t>
  </si>
  <si>
    <t>Vseobecna Uverova Banka</t>
  </si>
  <si>
    <t>SUCUIE21</t>
  </si>
  <si>
    <t>SUSKDEM1</t>
  </si>
  <si>
    <t>Suedtiroler Sparkasse</t>
  </si>
  <si>
    <t>SVIEAT21</t>
  </si>
  <si>
    <t>Sparda-Bank Villach/Innsbruck Reg.Gen.M.B.H.</t>
  </si>
  <si>
    <t>SVIUITR1</t>
  </si>
  <si>
    <t>Banca Per Lo Sviluppo Della Coop. Di Credito Spa</t>
  </si>
  <si>
    <t>SWBSDESS</t>
  </si>
  <si>
    <t>Suedwestbank AG</t>
  </si>
  <si>
    <t>SWEDDKKK</t>
  </si>
  <si>
    <t>SWEDFIHH</t>
  </si>
  <si>
    <t>SWEDNOKK</t>
  </si>
  <si>
    <t>SXPYDEHH</t>
  </si>
  <si>
    <t>Saxo Payments A/S</t>
  </si>
  <si>
    <t>SXPYDKKK</t>
  </si>
  <si>
    <t>Saxo Payments AS</t>
  </si>
  <si>
    <t>SYBKDE22</t>
  </si>
  <si>
    <t>Tbi Bank Ead</t>
  </si>
  <si>
    <t>TBIBROBU</t>
  </si>
  <si>
    <t>TDWLLULL</t>
  </si>
  <si>
    <t>Td Bank International S.A.</t>
  </si>
  <si>
    <t>TGBAMTMT</t>
  </si>
  <si>
    <t>Turkiye Garanti Bankasi AS</t>
  </si>
  <si>
    <t>Turkiye Garanti Bankasi A.S.</t>
  </si>
  <si>
    <t>TGBPMTMT</t>
  </si>
  <si>
    <t>Western Union Business Solutions Malta Ltd.</t>
  </si>
  <si>
    <t>TMSPNO21</t>
  </si>
  <si>
    <t>Time Sparebank</t>
  </si>
  <si>
    <t>TRIOBEBB</t>
  </si>
  <si>
    <t>Triodos Bank</t>
  </si>
  <si>
    <t>TRIOESMM</t>
  </si>
  <si>
    <t>Triodos Bank NV</t>
  </si>
  <si>
    <t>TRODDEF1</t>
  </si>
  <si>
    <t>Triodos Bank N.V. Deutschland</t>
  </si>
  <si>
    <t>TRRUIE21</t>
  </si>
  <si>
    <t>Trinity Credit Union Limited</t>
  </si>
  <si>
    <t>TSBSGB21</t>
  </si>
  <si>
    <t>Tsb Bank plc</t>
  </si>
  <si>
    <t>TSBSGB2S</t>
  </si>
  <si>
    <t>TTBBBG22</t>
  </si>
  <si>
    <t>Expressbank A.D.</t>
  </si>
  <si>
    <t>HSBC Trinkaus Und Burkhardt AG</t>
  </si>
  <si>
    <t>TUBDDEHH</t>
  </si>
  <si>
    <t>TUVTAT21</t>
  </si>
  <si>
    <t>Tullnerfelder Volksbank Rgmbh</t>
  </si>
  <si>
    <t>Vakifbank International AG</t>
  </si>
  <si>
    <t>TVBADEFF</t>
  </si>
  <si>
    <t>UACOLT21</t>
  </si>
  <si>
    <t>Contabilita</t>
  </si>
  <si>
    <t>Union Bancaire Privee</t>
  </si>
  <si>
    <t>UBPGCHZZ</t>
  </si>
  <si>
    <t>UBPGGB2X</t>
  </si>
  <si>
    <t>UBPGGIGX</t>
  </si>
  <si>
    <t>Union Bancaire Privee (Europe) Sa</t>
  </si>
  <si>
    <t>UBPGMCMX</t>
  </si>
  <si>
    <t>Union Bancaire Privee Monaco Branch</t>
  </si>
  <si>
    <t>UBSWBEBB</t>
  </si>
  <si>
    <t>Ubs (Luxembourg) S.A. Belgium Branch</t>
  </si>
  <si>
    <t>UBSWDEFF</t>
  </si>
  <si>
    <t>Ubs Deutschland AG</t>
  </si>
  <si>
    <t>UBSWNL2A</t>
  </si>
  <si>
    <t>UEBECHZZ</t>
  </si>
  <si>
    <t>Falcon Private Bank Ltd.</t>
  </si>
  <si>
    <t>UFUNLT22</t>
  </si>
  <si>
    <t>Uab Finolita Unio</t>
  </si>
  <si>
    <t>UGBIDEDD</t>
  </si>
  <si>
    <t>Garantibank International NV</t>
  </si>
  <si>
    <t>UGBIROBU</t>
  </si>
  <si>
    <t>Garanti Bank S.A.</t>
  </si>
  <si>
    <t>UNCRITM1</t>
  </si>
  <si>
    <t>Unicredit Spa</t>
  </si>
  <si>
    <t>UNIVLI22</t>
  </si>
  <si>
    <t>Union Bank AG</t>
  </si>
  <si>
    <t>UNOGMTM1</t>
  </si>
  <si>
    <t>UnionGoldenPay Ltd.</t>
  </si>
  <si>
    <t>USALALTR</t>
  </si>
  <si>
    <t>Intesa SanPaolo Bank, Albania</t>
  </si>
  <si>
    <t>UTWBBEBB</t>
  </si>
  <si>
    <t>United Taiwan Bank S.A.</t>
  </si>
  <si>
    <t>VAIMAT21</t>
  </si>
  <si>
    <t>Bank of Valletta plc.</t>
  </si>
  <si>
    <t>Van De Put And Co Private Bankers</t>
  </si>
  <si>
    <t>VAPEBE22</t>
  </si>
  <si>
    <t>VBGOAT21</t>
  </si>
  <si>
    <t>VBGTDE3M</t>
  </si>
  <si>
    <t>VBWIATW1</t>
  </si>
  <si>
    <t>Volksbank Wien-Baden AG</t>
  </si>
  <si>
    <t>VERDNOK1</t>
  </si>
  <si>
    <t>Verdibanken ASa</t>
  </si>
  <si>
    <t>VGAGBGSF</t>
  </si>
  <si>
    <t>Varengold Bank AG</t>
  </si>
  <si>
    <t>VHARAT21</t>
  </si>
  <si>
    <t>Volksbank Sud-Oststeiermark Registrierte Genossenschaft Mit Beschrankt</t>
  </si>
  <si>
    <t>VIRPHUHB</t>
  </si>
  <si>
    <t>Virpay Payment Service Provider Inc.</t>
  </si>
  <si>
    <t>VLRTATWW</t>
  </si>
  <si>
    <t>Valartis Bank Austria AG</t>
  </si>
  <si>
    <t>VLTHAT21</t>
  </si>
  <si>
    <t>VOBOAT21</t>
  </si>
  <si>
    <t>Volksbank Oberndorf Registrierte Genossenschaft Mit Beschrankter Haftu</t>
  </si>
  <si>
    <t>Novum Bank Ltd.</t>
  </si>
  <si>
    <t>VOEEAT21</t>
  </si>
  <si>
    <t>VOENAT21</t>
  </si>
  <si>
    <t>Volksbank Enns-St.Valentin Eg</t>
  </si>
  <si>
    <t>VOETAT21</t>
  </si>
  <si>
    <t>Volksbank Oetscherland Eg</t>
  </si>
  <si>
    <t>VOFFAT21</t>
  </si>
  <si>
    <t>Volksbank Feldkirchen Reg.Gen.M.B.H.</t>
  </si>
  <si>
    <t>VOFRAT21</t>
  </si>
  <si>
    <t>Volksbank Strasswalchen-Voecklamarkt-Mondsee Eg</t>
  </si>
  <si>
    <t>VOFWAT21</t>
  </si>
  <si>
    <t>Volksbank Fels Am Wagram Reg.Gen.M.B.H.</t>
  </si>
  <si>
    <t>VOGKAT21</t>
  </si>
  <si>
    <t>Volksbank Gmuend</t>
  </si>
  <si>
    <t>VOHGATW1</t>
  </si>
  <si>
    <t>Immo-Bank AG</t>
  </si>
  <si>
    <t>VOKKAT21</t>
  </si>
  <si>
    <t>Volksbank Fuer Die Sued- Und Weststeiermark Eg</t>
  </si>
  <si>
    <t>VOKMAT21</t>
  </si>
  <si>
    <t>Volksbank Osttirol-Westkaernten Eg (Former Volksbank Gailtal Egen)</t>
  </si>
  <si>
    <t>VOOWAT21</t>
  </si>
  <si>
    <t>VOPIAT21</t>
  </si>
  <si>
    <t>Volksbank Sudburgenland</t>
  </si>
  <si>
    <t>VORFAT21</t>
  </si>
  <si>
    <t>Volksbank Karnten Sud</t>
  </si>
  <si>
    <t>VOSSAT21</t>
  </si>
  <si>
    <t>VOSTAT21</t>
  </si>
  <si>
    <t>Volksbank Ost</t>
  </si>
  <si>
    <t>VOVVAT21</t>
  </si>
  <si>
    <t>Volksbank Strasswalchen-Voecklamarkt-Mondsee Eg (Former Volksbank Voec</t>
  </si>
  <si>
    <t>Volkswagen Bank Gmbh</t>
  </si>
  <si>
    <t>VOWAES21</t>
  </si>
  <si>
    <t>Volkswagen Bank Gmbh Spanish Branch</t>
  </si>
  <si>
    <t>VOWAFR21</t>
  </si>
  <si>
    <t>Volkswagen Bank</t>
  </si>
  <si>
    <t>VOWAITMM</t>
  </si>
  <si>
    <t>VOWANL21</t>
  </si>
  <si>
    <t>Volkswagen Bank Gmbh Filiaal Nederland</t>
  </si>
  <si>
    <t>VOWOAT21</t>
  </si>
  <si>
    <t>Volksbank Obersdorf-Wolkersdorf-Deutsch Wagram Reg.Gen.M.B.H.</t>
  </si>
  <si>
    <t>VPAYBEB1</t>
  </si>
  <si>
    <t>Viva Payment Services Sa Belgium</t>
  </si>
  <si>
    <t>VPAYCY21</t>
  </si>
  <si>
    <t>Viva Payment Services Cyprus</t>
  </si>
  <si>
    <t>VPAYESM2</t>
  </si>
  <si>
    <t>Viva Payment Services Sa Sucursal En Espana</t>
  </si>
  <si>
    <t>VPAYFRP2</t>
  </si>
  <si>
    <t>Viva Payment Services France</t>
  </si>
  <si>
    <t>VPAYIE22</t>
  </si>
  <si>
    <t>Viva Payment Services Sa Ireland</t>
  </si>
  <si>
    <t>VPAYITM2</t>
  </si>
  <si>
    <t>Viva Payment Services Italy</t>
  </si>
  <si>
    <t>VPAYNL22</t>
  </si>
  <si>
    <t>Viva Payment Services Sa Netherlands</t>
  </si>
  <si>
    <t>VPAYPTP2</t>
  </si>
  <si>
    <t>Viva Payment Services Portugal</t>
  </si>
  <si>
    <t>VSTOAT21</t>
  </si>
  <si>
    <t>Volksbank Donau-Weinland Reg.Gen.M.B.H</t>
  </si>
  <si>
    <t>WAFABEBB</t>
  </si>
  <si>
    <t>Attijariwafa Bank (Formerly Wafabank)</t>
  </si>
  <si>
    <t>WBAGDE61</t>
  </si>
  <si>
    <t>WCORMTMQ</t>
  </si>
  <si>
    <t>Webcor Investments Ltd.</t>
  </si>
  <si>
    <t>WEBNITMM</t>
  </si>
  <si>
    <t>Banco Bpm Spa (Formerly Webank)</t>
  </si>
  <si>
    <t>WELADE3D</t>
  </si>
  <si>
    <t>WELADE3M</t>
  </si>
  <si>
    <t>WELADE3S</t>
  </si>
  <si>
    <t>WELADEDD</t>
  </si>
  <si>
    <t>WELCATW1</t>
  </si>
  <si>
    <t>Welcome Bank Gmbh</t>
  </si>
  <si>
    <t>WVMIAT21</t>
  </si>
  <si>
    <t>Volksbank Weinviertel E. Gen.</t>
  </si>
  <si>
    <t>WVOHAT21</t>
  </si>
  <si>
    <t>Waldviertler Volksbank Horn</t>
  </si>
  <si>
    <t>WWBADE31</t>
  </si>
  <si>
    <t>Abcbank Gmbh</t>
  </si>
  <si>
    <t>XMALMTMT</t>
  </si>
  <si>
    <t>Malta Stock Exchange</t>
  </si>
  <si>
    <t>YABANOK1</t>
  </si>
  <si>
    <t>Ya Bank AS</t>
  </si>
  <si>
    <t>YAPIMTMT</t>
  </si>
  <si>
    <t>Yapi Kredi Bank Malta Ltd.</t>
  </si>
  <si>
    <t>YORKGB22</t>
  </si>
  <si>
    <t>Yorkshire Bank (Clydesdale Bank plc T/A)</t>
  </si>
  <si>
    <t>ZEGOLT21</t>
  </si>
  <si>
    <t>Uab Zen.Com</t>
  </si>
  <si>
    <t>ZWLBNL21</t>
  </si>
  <si>
    <t>SNS</t>
  </si>
  <si>
    <t>Nordlb Kommunikations-Bic</t>
  </si>
  <si>
    <t>AUGBDE71</t>
  </si>
  <si>
    <t>BCDMESMM</t>
  </si>
  <si>
    <t>BOFAGB2U</t>
  </si>
  <si>
    <t>BOFSNL21</t>
  </si>
  <si>
    <t>CECBCY2N</t>
  </si>
  <si>
    <t>COBABEB1</t>
  </si>
  <si>
    <t>DAAEDED1</t>
  </si>
  <si>
    <t>INGBIE2D</t>
  </si>
  <si>
    <t>LOYDGGS1</t>
  </si>
  <si>
    <t>MARKDEF1</t>
  </si>
  <si>
    <t>MVBMDE51</t>
  </si>
  <si>
    <t>NOLADEHA</t>
  </si>
  <si>
    <t>PRABESMM</t>
  </si>
  <si>
    <t>RCIDDE3N</t>
  </si>
  <si>
    <t>SCBLDEF1</t>
  </si>
  <si>
    <t>SOLADEP1</t>
  </si>
  <si>
    <t>SOPPDEFF</t>
  </si>
  <si>
    <t>SRRADEM1</t>
  </si>
  <si>
    <t>additional</t>
  </si>
  <si>
    <t>Bank Name as per our records</t>
  </si>
  <si>
    <t>Bank Name if above is incorrect</t>
  </si>
  <si>
    <t>Financial Institution Name</t>
  </si>
  <si>
    <t>National ID (Sort Code)</t>
  </si>
  <si>
    <t>Remarks</t>
  </si>
  <si>
    <t>01100</t>
  </si>
  <si>
    <t>02015</t>
  </si>
  <si>
    <t>Agribank plc.</t>
  </si>
  <si>
    <t>03333</t>
  </si>
  <si>
    <t>05000</t>
  </si>
  <si>
    <t>Head Office</t>
  </si>
  <si>
    <t>Used in all IBANs</t>
  </si>
  <si>
    <t>05016</t>
  </si>
  <si>
    <t>05027</t>
  </si>
  <si>
    <t>05038</t>
  </si>
  <si>
    <t>Qormi (San Gorg)</t>
  </si>
  <si>
    <t>05049</t>
  </si>
  <si>
    <t>St. Julians</t>
  </si>
  <si>
    <t>05050</t>
  </si>
  <si>
    <t>Balzan</t>
  </si>
  <si>
    <t>05061</t>
  </si>
  <si>
    <t>Gozo</t>
  </si>
  <si>
    <t>05083</t>
  </si>
  <si>
    <t>Qormi (San Bastjan)</t>
  </si>
  <si>
    <t>05108</t>
  </si>
  <si>
    <t xml:space="preserve">Sliema (Tower Road) </t>
  </si>
  <si>
    <t>07113</t>
  </si>
  <si>
    <t>08017</t>
  </si>
  <si>
    <t>09014</t>
  </si>
  <si>
    <t>Swatar</t>
  </si>
  <si>
    <t>11512</t>
  </si>
  <si>
    <t>Credit Europe Bank NV (Malta) Branch</t>
  </si>
  <si>
    <t>13505</t>
  </si>
  <si>
    <t>14018</t>
  </si>
  <si>
    <t>14029</t>
  </si>
  <si>
    <t>14030</t>
  </si>
  <si>
    <t>Qormi (PAVI)</t>
  </si>
  <si>
    <t>14041</t>
  </si>
  <si>
    <t>St. Paul's Bay</t>
  </si>
  <si>
    <t>14052</t>
  </si>
  <si>
    <t>Attard</t>
  </si>
  <si>
    <t>14063</t>
  </si>
  <si>
    <t>14074</t>
  </si>
  <si>
    <t>Fgura</t>
  </si>
  <si>
    <t>14085</t>
  </si>
  <si>
    <t>Rabat</t>
  </si>
  <si>
    <t>14096</t>
  </si>
  <si>
    <t>Paola</t>
  </si>
  <si>
    <t>14100</t>
  </si>
  <si>
    <t xml:space="preserve">Siggiewi (Pjazza San Nicola) </t>
  </si>
  <si>
    <t>14111</t>
  </si>
  <si>
    <t>Mosta</t>
  </si>
  <si>
    <t xml:space="preserve"> </t>
  </si>
  <si>
    <t>14502</t>
  </si>
  <si>
    <t>Gzira (Head Office)</t>
  </si>
  <si>
    <t>14605</t>
  </si>
  <si>
    <t>Gzira (Overseas)</t>
  </si>
  <si>
    <t>14801</t>
  </si>
  <si>
    <t>Victoria (Gozo)</t>
  </si>
  <si>
    <t>W &amp; J Coppini &amp; Co</t>
  </si>
  <si>
    <t>18500</t>
  </si>
  <si>
    <t>St. Venera (Head Office)</t>
  </si>
  <si>
    <t>Valletta (Republic Street)</t>
  </si>
  <si>
    <t>Marsaxlokk</t>
  </si>
  <si>
    <t>Bir id-Deheb</t>
  </si>
  <si>
    <t xml:space="preserve"> Branch closed but valid sort code</t>
  </si>
  <si>
    <t>Qormi</t>
  </si>
  <si>
    <t>Siggiewi</t>
  </si>
  <si>
    <t>Balluta</t>
  </si>
  <si>
    <t>Wealth Management</t>
  </si>
  <si>
    <t xml:space="preserve">Valletta (Waterfront) </t>
  </si>
  <si>
    <t>Zejtun</t>
  </si>
  <si>
    <t>Marsascala</t>
  </si>
  <si>
    <t xml:space="preserve">Gudja (MIA Skyparks)  </t>
  </si>
  <si>
    <t>Valletta (Palace Square)</t>
  </si>
  <si>
    <t>Fleur-de-Lys</t>
  </si>
  <si>
    <t>Birzebbugia</t>
  </si>
  <si>
    <t>Mqabba</t>
  </si>
  <si>
    <t>Hamrun</t>
  </si>
  <si>
    <t>Marsa (Racecourse)</t>
  </si>
  <si>
    <t>Sliema (Qui-Si-Sana)</t>
  </si>
  <si>
    <t>Msida</t>
  </si>
  <si>
    <t>Zabbar</t>
  </si>
  <si>
    <t>St Paul's Bay</t>
  </si>
  <si>
    <t>Mellieha</t>
  </si>
  <si>
    <t>Bugibba</t>
  </si>
  <si>
    <t>St. Venera</t>
  </si>
  <si>
    <t>Cospicua</t>
  </si>
  <si>
    <t>Tal-Ibrag</t>
  </si>
  <si>
    <t>Tal-Qroqq (University Campus)</t>
  </si>
  <si>
    <t>Nadur (Gozo)</t>
  </si>
  <si>
    <t>Sannat (Gozo)</t>
  </si>
  <si>
    <t>Xaghra (Gozo)</t>
  </si>
  <si>
    <t>Xewkija (Gozo)</t>
  </si>
  <si>
    <t>Zurrieq</t>
  </si>
  <si>
    <t>Floriana</t>
  </si>
  <si>
    <t>24017</t>
  </si>
  <si>
    <t>TRPEMTMT</t>
  </si>
  <si>
    <t xml:space="preserve">Sliema (High Street) </t>
  </si>
  <si>
    <t xml:space="preserve">Sliema (Manwel Dimech Street) </t>
  </si>
  <si>
    <t>St. Andrew's</t>
  </si>
  <si>
    <t>Tarxien</t>
  </si>
  <si>
    <t>Valletta (Customs)</t>
  </si>
  <si>
    <t>International Business Company Unit</t>
  </si>
  <si>
    <t>Valletta (Merchants Street)</t>
  </si>
  <si>
    <t>Marsa</t>
  </si>
  <si>
    <t>Corporate</t>
  </si>
  <si>
    <t xml:space="preserve">Gudja (Malta International Airport) </t>
  </si>
  <si>
    <t>Factoring Centre</t>
  </si>
  <si>
    <t>Izola Bank</t>
  </si>
  <si>
    <t>Birkirkara (Commercial Business Unit 1)</t>
  </si>
  <si>
    <t>Birkirkara (Head Office)</t>
  </si>
  <si>
    <t>Swatar (Birkirkara)</t>
  </si>
  <si>
    <t>Birkirkara (Commercial Business Unit 2)</t>
  </si>
  <si>
    <t>Birkirkara (Commercial Business Unit)</t>
  </si>
  <si>
    <t xml:space="preserve">Floriana          </t>
  </si>
  <si>
    <t>Birkirkara (Commercial Business Unit 4)</t>
  </si>
  <si>
    <t>Birkirkara (Commercial Business Unit 5)</t>
  </si>
  <si>
    <t>Birkirkara (Commercial Business Unit 3)</t>
  </si>
  <si>
    <t xml:space="preserve">Attard (Pitkali) </t>
  </si>
  <si>
    <t>Swatar (REG Unit Legal &amp; Compliance)</t>
  </si>
  <si>
    <t>Swatar (Commercial Business Unit)</t>
  </si>
  <si>
    <t>Swatar (Wealth Distribution Unit 230)</t>
  </si>
  <si>
    <t>Swatar (REG Unit 159)</t>
  </si>
  <si>
    <t>Swatar (REG Unit 112)</t>
  </si>
  <si>
    <t>Birkirkara (Commercial Business Unit 6)</t>
  </si>
  <si>
    <t>Swatar (Commercial Business Unit 156)</t>
  </si>
  <si>
    <t>Birkirkara (Recoveries Unit)</t>
  </si>
  <si>
    <t>Swatar (Commercial Business Unit 158)</t>
  </si>
  <si>
    <t>Swatar (Commercial Business Unit 157)</t>
  </si>
  <si>
    <t>Swatar (Commercial Business Unit 150)</t>
  </si>
  <si>
    <t>Swatar (Commercial Business Unit 228)</t>
  </si>
  <si>
    <t>Swatar (Commercial Business Unit 161)</t>
  </si>
  <si>
    <t>Swatar (Commercial Business Unit 162)</t>
  </si>
  <si>
    <t>Swatar (REG Wealth Management Unit)</t>
  </si>
  <si>
    <t>Swatar (Syndications &amp; Trade Finance Unit 232)</t>
  </si>
  <si>
    <t>Swatar (Commercial Business Unit 163)</t>
  </si>
  <si>
    <t>Swatar (Commercial Business Unit 164)</t>
  </si>
  <si>
    <t>St. Paul's Bay (REG Unit)</t>
  </si>
  <si>
    <t>FinXP Ltd.</t>
  </si>
  <si>
    <t>Pieta</t>
  </si>
  <si>
    <t>95017</t>
  </si>
  <si>
    <t>National Bank of Greece</t>
  </si>
  <si>
    <t>N/A</t>
  </si>
  <si>
    <t>Local</t>
  </si>
  <si>
    <t>https://www.centralbankmalta.org/iban</t>
  </si>
  <si>
    <t>Fiscal Invoices, or Invoices with respective VAT Receipts, covering any the machinery/equipment being claimed;</t>
  </si>
  <si>
    <t>Proof of payment consisting of a copy of the encashed cheque image or a bank statement clearly identifying the bank transaction confirming the transfer of funds to the recipient;</t>
  </si>
  <si>
    <t>A document (eg: receipt/statement/email confirmation) from the recipient confirming receipt of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</si>
</sst>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2]\ * #,##0.00_-;\-[$€-2]\ * #,##0.00_-;_-[$€-2]\ * &quot;-&quot;??_-;_-@_-"/>
  </numFmts>
  <fonts count="36" x14ac:knownFonts="1">
    <font>
      <sz val="11"/>
      <color theme="1"/>
      <name val="Calibri"/>
      <family val="2"/>
      <scheme val="minor"/>
    </font>
    <font>
      <sz val="11"/>
      <color theme="1"/>
      <name val="Calibri"/>
      <family val="2"/>
      <scheme val="minor"/>
    </font>
    <font>
      <b/>
      <sz val="10"/>
      <color theme="1"/>
      <name val="Century Gothic"/>
      <family val="2"/>
    </font>
    <font>
      <sz val="11"/>
      <color theme="1"/>
      <name val="Century Gothic"/>
      <family val="2"/>
    </font>
    <font>
      <sz val="10"/>
      <color theme="1"/>
      <name val="Century Gothic"/>
      <family val="2"/>
    </font>
    <font>
      <sz val="9"/>
      <color theme="1"/>
      <name val="Century Gothic"/>
      <family val="2"/>
    </font>
    <font>
      <b/>
      <i/>
      <sz val="10"/>
      <color theme="0" tint="-0.499984740745262"/>
      <name val="Century Gothic"/>
      <family val="2"/>
    </font>
    <font>
      <sz val="10"/>
      <color theme="0"/>
      <name val="Century Gothic"/>
      <family val="2"/>
    </font>
    <font>
      <sz val="9"/>
      <name val="Century Gothic"/>
      <family val="2"/>
    </font>
    <font>
      <sz val="9"/>
      <color theme="0"/>
      <name val="Century Gothic"/>
      <family val="2"/>
    </font>
    <font>
      <b/>
      <sz val="11"/>
      <color theme="0"/>
      <name val="Century Gothic"/>
      <family val="2"/>
    </font>
    <font>
      <sz val="10"/>
      <name val="Century Gothic"/>
      <family val="2"/>
    </font>
    <font>
      <b/>
      <sz val="10"/>
      <name val="Century Gothic"/>
      <family val="2"/>
    </font>
    <font>
      <b/>
      <sz val="7"/>
      <name val="Century Gothic"/>
      <family val="2"/>
    </font>
    <font>
      <sz val="8"/>
      <color theme="1"/>
      <name val="Century Gothic"/>
      <family val="2"/>
    </font>
    <font>
      <b/>
      <sz val="13"/>
      <color theme="1"/>
      <name val="Century Gothic"/>
      <family val="2"/>
    </font>
    <font>
      <sz val="9"/>
      <color indexed="81"/>
      <name val="Tahoma"/>
      <family val="2"/>
    </font>
    <font>
      <b/>
      <sz val="9"/>
      <color indexed="81"/>
      <name val="Tahoma"/>
      <family val="2"/>
    </font>
    <font>
      <i/>
      <sz val="8"/>
      <color theme="1"/>
      <name val="Century Gothic"/>
      <family val="2"/>
    </font>
    <font>
      <b/>
      <sz val="8"/>
      <color theme="1"/>
      <name val="Century Gothic"/>
      <family val="2"/>
    </font>
    <font>
      <b/>
      <sz val="10"/>
      <color theme="0"/>
      <name val="Century Gothic"/>
      <family val="2"/>
    </font>
    <font>
      <b/>
      <sz val="9"/>
      <color theme="0"/>
      <name val="Century Gothic"/>
      <family val="2"/>
    </font>
    <font>
      <b/>
      <sz val="14"/>
      <color rgb="FF00B0F0"/>
      <name val="Century Gothic"/>
      <family val="2"/>
    </font>
    <font>
      <b/>
      <u/>
      <sz val="9"/>
      <color rgb="FF002060"/>
      <name val="Century Gothic"/>
      <family val="2"/>
    </font>
    <font>
      <b/>
      <sz val="9"/>
      <color theme="1"/>
      <name val="Century Gothic"/>
      <family val="2"/>
    </font>
    <font>
      <sz val="9"/>
      <color rgb="FFFF0000"/>
      <name val="Century Gothic"/>
      <family val="2"/>
    </font>
    <font>
      <sz val="11"/>
      <color rgb="FFFF0000"/>
      <name val="Calibri"/>
      <family val="2"/>
      <scheme val="minor"/>
    </font>
    <font>
      <b/>
      <sz val="11"/>
      <color theme="1"/>
      <name val="Calibri"/>
      <family val="2"/>
      <scheme val="minor"/>
    </font>
    <font>
      <sz val="11"/>
      <color rgb="FFFF0000"/>
      <name val="Century Gothic"/>
      <family val="2"/>
    </font>
    <font>
      <b/>
      <sz val="10"/>
      <color rgb="FF000000"/>
      <name val="Arial"/>
      <family val="2"/>
    </font>
    <font>
      <sz val="11"/>
      <name val="Calibri"/>
      <family val="2"/>
    </font>
    <font>
      <sz val="10"/>
      <color rgb="FF000000"/>
      <name val="Arial"/>
      <family val="2"/>
    </font>
    <font>
      <u/>
      <sz val="11"/>
      <color theme="10"/>
      <name val="Calibri"/>
      <family val="2"/>
      <scheme val="minor"/>
    </font>
    <font>
      <b/>
      <sz val="8"/>
      <color theme="1"/>
      <name val="Tahoma"/>
      <family val="2"/>
    </font>
    <font>
      <b/>
      <sz val="8"/>
      <name val="Tahoma"/>
      <family val="2"/>
    </font>
    <font>
      <sz val="8"/>
      <name val="Tahoma"/>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bgColor indexed="64"/>
      </patternFill>
    </fill>
    <fill>
      <patternFill patternType="solid">
        <fgColor theme="3" tint="0.39997558519241921"/>
        <bgColor indexed="64"/>
      </patternFill>
    </fill>
    <fill>
      <patternFill patternType="solid">
        <fgColor theme="4"/>
        <bgColor indexed="64"/>
      </patternFill>
    </fill>
    <fill>
      <patternFill patternType="solid">
        <fgColor theme="1" tint="0.14999847407452621"/>
        <bgColor indexed="64"/>
      </patternFill>
    </fill>
    <fill>
      <patternFill patternType="solid">
        <fgColor theme="3" tint="0.59999389629810485"/>
        <bgColor indexed="64"/>
      </patternFill>
    </fill>
    <fill>
      <patternFill patternType="solid">
        <fgColor rgb="FFFFFF00"/>
        <bgColor indexed="64"/>
      </patternFill>
    </fill>
  </fills>
  <borders count="87">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diagonal/>
    </border>
    <border>
      <left/>
      <right/>
      <top/>
      <bottom style="thick">
        <color theme="0"/>
      </bottom>
      <diagonal/>
    </border>
    <border>
      <left style="thick">
        <color theme="0"/>
      </left>
      <right/>
      <top style="thick">
        <color theme="0"/>
      </top>
      <bottom/>
      <diagonal/>
    </border>
    <border>
      <left/>
      <right style="thick">
        <color theme="0"/>
      </right>
      <top/>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style="thick">
        <color theme="0"/>
      </left>
      <right/>
      <top style="thin">
        <color indexed="64"/>
      </top>
      <bottom style="double">
        <color indexed="64"/>
      </bottom>
      <diagonal/>
    </border>
    <border>
      <left/>
      <right style="thick">
        <color theme="0"/>
      </right>
      <top style="thin">
        <color indexed="64"/>
      </top>
      <bottom style="double">
        <color indexed="64"/>
      </bottom>
      <diagonal/>
    </border>
    <border>
      <left style="thick">
        <color theme="0"/>
      </left>
      <right/>
      <top/>
      <bottom style="thick">
        <color theme="0"/>
      </bottom>
      <diagonal/>
    </border>
    <border>
      <left style="thick">
        <color theme="0"/>
      </left>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rgb="FFD3D3D3"/>
      </left>
      <right style="thin">
        <color rgb="FFD3D3D3"/>
      </right>
      <top style="thin">
        <color rgb="FFD3D3D3"/>
      </top>
      <bottom style="thin">
        <color rgb="FFD3D3D3"/>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style="thin">
        <color theme="0" tint="-0.249977111117893"/>
      </right>
      <top/>
      <bottom/>
      <diagonal/>
    </border>
    <border>
      <left/>
      <right style="thin">
        <color indexed="64"/>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indexed="64"/>
      </left>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indexed="64"/>
      </left>
      <right/>
      <top style="thin">
        <color indexed="64"/>
      </top>
      <bottom/>
      <diagonal/>
    </border>
    <border>
      <left style="thin">
        <color theme="0" tint="-0.249977111117893"/>
      </left>
      <right style="thin">
        <color theme="0" tint="-0.249977111117893"/>
      </right>
      <top style="thin">
        <color indexed="64"/>
      </top>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top/>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249977111117893"/>
      </right>
      <top/>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style="thin">
        <color indexed="64"/>
      </top>
      <bottom/>
      <diagonal/>
    </border>
    <border>
      <left style="thin">
        <color theme="0" tint="-0.34998626667073579"/>
      </left>
      <right style="thin">
        <color indexed="64"/>
      </right>
      <top/>
      <bottom style="thin">
        <color indexed="64"/>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indexed="64"/>
      </left>
      <right/>
      <top/>
      <bottom style="thin">
        <color indexed="64"/>
      </bottom>
      <diagonal/>
    </border>
    <border>
      <left/>
      <right style="thin">
        <color theme="0" tint="-0.34998626667073579"/>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theme="0" tint="-0.249977111117893"/>
      </right>
      <top style="thin">
        <color indexed="64"/>
      </top>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indexed="64"/>
      </right>
      <top/>
      <bottom/>
      <diagonal/>
    </border>
    <border>
      <left/>
      <right style="thin">
        <color indexed="64"/>
      </right>
      <top style="thin">
        <color indexed="64"/>
      </top>
      <bottom style="thin">
        <color indexed="64"/>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right style="thin">
        <color theme="0" tint="-0.249977111117893"/>
      </right>
      <top style="thin">
        <color indexed="64"/>
      </top>
      <bottom/>
      <diagonal/>
    </border>
    <border>
      <left/>
      <right style="thin">
        <color theme="0" tint="-0.249977111117893"/>
      </right>
      <top/>
      <bottom/>
      <diagonal/>
    </border>
    <border>
      <left style="thin">
        <color theme="0" tint="-0.249977111117893"/>
      </left>
      <right/>
      <top style="thin">
        <color indexed="64"/>
      </top>
      <bottom/>
      <diagonal/>
    </border>
    <border>
      <left style="thin">
        <color theme="0" tint="-0.249977111117893"/>
      </left>
      <right/>
      <top/>
      <bottom/>
      <diagonal/>
    </border>
    <border>
      <left style="thin">
        <color theme="0" tint="-0.249977111117893"/>
      </left>
      <right style="thin">
        <color theme="0" tint="-0.34998626667073579"/>
      </right>
      <top style="thin">
        <color indexed="64"/>
      </top>
      <bottom style="thin">
        <color theme="0" tint="-0.34998626667073579"/>
      </bottom>
      <diagonal/>
    </border>
    <border>
      <left style="thin">
        <color theme="0" tint="-0.249977111117893"/>
      </left>
      <right style="thin">
        <color theme="0" tint="-0.34998626667073579"/>
      </right>
      <top/>
      <bottom style="thin">
        <color theme="0" tint="-0.34998626667073579"/>
      </bottom>
      <diagonal/>
    </border>
    <border>
      <left style="thin">
        <color theme="0" tint="-0.249977111117893"/>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indexed="64"/>
      </left>
      <right/>
      <top style="medium">
        <color indexed="64"/>
      </top>
      <bottom style="thin">
        <color indexed="64"/>
      </bottom>
      <diagonal/>
    </border>
    <border>
      <left style="thin">
        <color theme="0" tint="-0.249977111117893"/>
      </left>
      <right style="thin">
        <color theme="0" tint="-0.249977111117893"/>
      </right>
      <top style="medium">
        <color indexed="64"/>
      </top>
      <bottom style="thin">
        <color indexed="64"/>
      </bottom>
      <diagonal/>
    </border>
    <border>
      <left/>
      <right style="thin">
        <color theme="0" tint="-0.34998626667073579"/>
      </right>
      <top style="medium">
        <color indexed="64"/>
      </top>
      <bottom style="thin">
        <color indexed="64"/>
      </bottom>
      <diagonal/>
    </border>
    <border>
      <left style="thin">
        <color theme="0" tint="-0.34998626667073579"/>
      </left>
      <right style="thin">
        <color theme="0" tint="-0.34998626667073579"/>
      </right>
      <top style="medium">
        <color indexed="64"/>
      </top>
      <bottom style="thin">
        <color indexed="64"/>
      </bottom>
      <diagonal/>
    </border>
    <border>
      <left style="thin">
        <color theme="0" tint="-0.34998626667073579"/>
      </left>
      <right style="thin">
        <color indexed="64"/>
      </right>
      <top style="medium">
        <color indexed="64"/>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249977111117893"/>
      </left>
      <right style="thin">
        <color theme="0" tint="-0.34998626667073579"/>
      </right>
      <top style="thin">
        <color theme="0" tint="-0.34998626667073579"/>
      </top>
      <bottom style="thin">
        <color indexed="64"/>
      </bottom>
      <diagonal/>
    </border>
    <border>
      <left style="thin">
        <color theme="0" tint="-0.249977111117893"/>
      </left>
      <right/>
      <top style="thin">
        <color indexed="64"/>
      </top>
      <bottom style="thin">
        <color indexed="64"/>
      </bottom>
      <diagonal/>
    </border>
    <border>
      <left style="thin">
        <color theme="0" tint="-0.249977111117893"/>
      </left>
      <right style="thin">
        <color theme="0" tint="-0.34998626667073579"/>
      </right>
      <top style="thin">
        <color indexed="64"/>
      </top>
      <bottom style="thin">
        <color indexed="64"/>
      </bottom>
      <diagonal/>
    </border>
    <border>
      <left/>
      <right/>
      <top/>
      <bottom style="thin">
        <color indexed="64"/>
      </bottom>
      <diagonal/>
    </border>
    <border>
      <left style="thin">
        <color theme="0" tint="-0.249977111117893"/>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14999847407452621"/>
      </top>
      <bottom/>
      <diagonal/>
    </border>
    <border>
      <left style="thin">
        <color theme="0" tint="-0.249977111117893"/>
      </left>
      <right/>
      <top/>
      <bottom style="thin">
        <color indexed="64"/>
      </bottom>
      <diagonal/>
    </border>
    <border>
      <left style="thin">
        <color theme="0" tint="-0.249977111117893"/>
      </left>
      <right style="thin">
        <color theme="0" tint="-0.34998626667073579"/>
      </right>
      <top style="thin">
        <color theme="0" tint="-0.249977111117893"/>
      </top>
      <bottom style="thin">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34998626667073579"/>
      </left>
      <right style="thin">
        <color theme="0" tint="-0.34998626667073579"/>
      </right>
      <top style="thin">
        <color indexed="64"/>
      </top>
      <bottom style="thin">
        <color theme="0" tint="-0.249977111117893"/>
      </bottom>
      <diagonal/>
    </border>
  </borders>
  <cellStyleXfs count="4">
    <xf numFmtId="0" fontId="0" fillId="0" borderId="0"/>
    <xf numFmtId="43" fontId="1" fillId="0" borderId="0" applyFont="0" applyFill="0" applyBorder="0" applyAlignment="0" applyProtection="0"/>
    <xf numFmtId="0" fontId="1" fillId="0" borderId="0"/>
    <xf numFmtId="0" fontId="32" fillId="0" borderId="0" applyNumberFormat="0" applyFill="0" applyBorder="0" applyAlignment="0" applyProtection="0"/>
  </cellStyleXfs>
  <cellXfs count="267">
    <xf numFmtId="0" fontId="0" fillId="0" borderId="0" xfId="0"/>
    <xf numFmtId="0" fontId="4" fillId="2" borderId="0" xfId="0" applyFont="1" applyFill="1" applyBorder="1" applyProtection="1"/>
    <xf numFmtId="0" fontId="4" fillId="2" borderId="0" xfId="0" applyFont="1" applyFill="1" applyBorder="1" applyAlignment="1" applyProtection="1">
      <alignment horizontal="center" vertical="center" wrapText="1"/>
    </xf>
    <xf numFmtId="0" fontId="4" fillId="2" borderId="0" xfId="0" applyFont="1" applyFill="1" applyBorder="1" applyAlignment="1" applyProtection="1">
      <alignment vertical="center" wrapText="1"/>
    </xf>
    <xf numFmtId="0" fontId="6" fillId="2" borderId="0" xfId="0" applyFont="1" applyFill="1" applyBorder="1" applyAlignment="1" applyProtection="1">
      <alignment horizontal="right" vertical="center"/>
    </xf>
    <xf numFmtId="0" fontId="7" fillId="2" borderId="0" xfId="0" applyFont="1" applyFill="1" applyBorder="1" applyAlignment="1" applyProtection="1">
      <alignment horizontal="left" vertical="center" wrapText="1"/>
    </xf>
    <xf numFmtId="0" fontId="7" fillId="2" borderId="0" xfId="0" applyFont="1" applyFill="1" applyBorder="1" applyAlignment="1" applyProtection="1">
      <alignment horizontal="center" vertical="center" wrapText="1"/>
    </xf>
    <xf numFmtId="0" fontId="7" fillId="2" borderId="0" xfId="0" applyFont="1" applyFill="1" applyBorder="1" applyAlignment="1" applyProtection="1">
      <alignment vertical="center" wrapText="1"/>
    </xf>
    <xf numFmtId="0" fontId="2" fillId="2" borderId="0" xfId="0" applyFont="1" applyFill="1" applyBorder="1" applyProtection="1"/>
    <xf numFmtId="0" fontId="4" fillId="2" borderId="1" xfId="0" applyFont="1" applyFill="1" applyBorder="1" applyProtection="1"/>
    <xf numFmtId="43" fontId="11" fillId="4" borderId="1" xfId="1" applyFont="1" applyFill="1" applyBorder="1" applyAlignment="1" applyProtection="1">
      <alignment horizontal="right" wrapText="1"/>
      <protection locked="0"/>
    </xf>
    <xf numFmtId="0" fontId="4" fillId="2" borderId="3" xfId="0" applyFont="1" applyFill="1" applyBorder="1" applyProtection="1"/>
    <xf numFmtId="0" fontId="4" fillId="2" borderId="0" xfId="0" applyFont="1" applyFill="1" applyBorder="1" applyAlignment="1" applyProtection="1">
      <alignment horizontal="right" vertical="top" wrapText="1"/>
    </xf>
    <xf numFmtId="0" fontId="13" fillId="3" borderId="1" xfId="0" applyFont="1" applyFill="1" applyBorder="1" applyAlignment="1" applyProtection="1">
      <alignment horizontal="right" vertical="center" wrapText="1"/>
    </xf>
    <xf numFmtId="0" fontId="14" fillId="2" borderId="0" xfId="0" applyFont="1" applyFill="1" applyBorder="1" applyAlignment="1" applyProtection="1">
      <alignment vertical="top"/>
    </xf>
    <xf numFmtId="0" fontId="2" fillId="2" borderId="0" xfId="0" applyFont="1" applyFill="1" applyBorder="1" applyAlignment="1" applyProtection="1"/>
    <xf numFmtId="164" fontId="12" fillId="2" borderId="1" xfId="0" applyNumberFormat="1" applyFont="1" applyFill="1" applyBorder="1" applyAlignment="1" applyProtection="1">
      <alignment horizontal="right" wrapText="1"/>
    </xf>
    <xf numFmtId="0" fontId="4" fillId="2" borderId="0" xfId="0" applyFont="1" applyFill="1" applyBorder="1" applyAlignment="1" applyProtection="1">
      <alignment horizontal="center" vertical="center"/>
    </xf>
    <xf numFmtId="14" fontId="4" fillId="2" borderId="0" xfId="0" applyNumberFormat="1" applyFont="1" applyFill="1" applyBorder="1" applyAlignment="1" applyProtection="1">
      <alignment horizontal="center" vertical="center" wrapText="1"/>
    </xf>
    <xf numFmtId="43" fontId="4" fillId="2" borderId="0" xfId="1" applyFont="1" applyFill="1" applyBorder="1" applyAlignment="1" applyProtection="1">
      <alignment horizontal="right" vertical="center"/>
    </xf>
    <xf numFmtId="43" fontId="11" fillId="2" borderId="0" xfId="1" applyFont="1" applyFill="1" applyBorder="1" applyAlignment="1" applyProtection="1">
      <alignment horizontal="right" wrapText="1"/>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14" fontId="4" fillId="2" borderId="3" xfId="0" applyNumberFormat="1" applyFont="1" applyFill="1" applyBorder="1" applyAlignment="1" applyProtection="1">
      <alignment horizontal="center" vertical="center" wrapText="1"/>
    </xf>
    <xf numFmtId="0" fontId="4" fillId="4" borderId="1" xfId="0" applyFont="1" applyFill="1" applyBorder="1" applyAlignment="1" applyProtection="1">
      <alignment horizontal="left"/>
      <protection locked="0"/>
    </xf>
    <xf numFmtId="0" fontId="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5" fillId="2" borderId="0" xfId="0" applyFont="1" applyFill="1" applyBorder="1" applyAlignment="1" applyProtection="1">
      <alignment vertical="top"/>
    </xf>
    <xf numFmtId="0" fontId="3" fillId="2" borderId="0" xfId="0" applyFont="1" applyFill="1" applyBorder="1" applyAlignment="1" applyProtection="1">
      <alignment vertical="top" wrapText="1"/>
    </xf>
    <xf numFmtId="0" fontId="3" fillId="0" borderId="0" xfId="0" applyFont="1" applyProtection="1"/>
    <xf numFmtId="0" fontId="15" fillId="2" borderId="0" xfId="0" applyFont="1" applyFill="1" applyBorder="1" applyAlignment="1" applyProtection="1">
      <alignment horizontal="left" vertical="top" wrapText="1"/>
    </xf>
    <xf numFmtId="0" fontId="3" fillId="2" borderId="0" xfId="0" applyFont="1" applyFill="1" applyBorder="1" applyProtection="1"/>
    <xf numFmtId="0" fontId="15" fillId="2" borderId="0" xfId="0" applyFont="1" applyFill="1" applyBorder="1" applyAlignment="1" applyProtection="1">
      <alignment horizontal="left" vertical="top"/>
    </xf>
    <xf numFmtId="0" fontId="4" fillId="0" borderId="0" xfId="0" applyFont="1" applyProtection="1"/>
    <xf numFmtId="0" fontId="3" fillId="0" borderId="1" xfId="0" applyFont="1" applyBorder="1" applyProtection="1"/>
    <xf numFmtId="0" fontId="3" fillId="0" borderId="0" xfId="0" applyFont="1" applyBorder="1" applyProtection="1"/>
    <xf numFmtId="43" fontId="4" fillId="2" borderId="3" xfId="1" applyFont="1" applyFill="1" applyBorder="1" applyAlignment="1" applyProtection="1">
      <alignment horizontal="right" vertical="center"/>
    </xf>
    <xf numFmtId="43" fontId="11" fillId="2" borderId="4" xfId="1" applyFont="1" applyFill="1" applyBorder="1" applyAlignment="1" applyProtection="1">
      <alignment horizontal="right" wrapText="1"/>
    </xf>
    <xf numFmtId="0" fontId="5" fillId="2" borderId="1" xfId="0" applyFont="1" applyFill="1" applyBorder="1" applyAlignment="1" applyProtection="1">
      <alignment horizontal="justify" vertical="top" wrapText="1"/>
    </xf>
    <xf numFmtId="0" fontId="5" fillId="0" borderId="0" xfId="0" applyFont="1" applyProtection="1"/>
    <xf numFmtId="0" fontId="5" fillId="2" borderId="0" xfId="0" applyFont="1" applyFill="1" applyBorder="1" applyAlignment="1" applyProtection="1">
      <alignment horizontal="left" vertical="top" wrapText="1"/>
    </xf>
    <xf numFmtId="0" fontId="4" fillId="4" borderId="2" xfId="0" applyFont="1" applyFill="1" applyBorder="1" applyAlignment="1" applyProtection="1">
      <alignment horizontal="left"/>
      <protection locked="0"/>
    </xf>
    <xf numFmtId="0" fontId="13" fillId="3" borderId="2" xfId="0" applyFont="1" applyFill="1" applyBorder="1" applyAlignment="1" applyProtection="1">
      <alignment horizontal="left" vertical="center" wrapText="1"/>
    </xf>
    <xf numFmtId="0" fontId="4" fillId="4" borderId="4" xfId="0" applyFont="1" applyFill="1" applyBorder="1" applyAlignment="1" applyProtection="1">
      <alignment horizontal="left"/>
      <protection locked="0"/>
    </xf>
    <xf numFmtId="0" fontId="12" fillId="4" borderId="2" xfId="0" applyFont="1" applyFill="1" applyBorder="1" applyAlignment="1" applyProtection="1">
      <alignment horizontal="left" vertical="center" wrapText="1"/>
      <protection locked="0"/>
    </xf>
    <xf numFmtId="0" fontId="12" fillId="4" borderId="3" xfId="0" applyFont="1" applyFill="1" applyBorder="1" applyAlignment="1" applyProtection="1">
      <alignment horizontal="left" vertical="center" wrapText="1"/>
      <protection locked="0"/>
    </xf>
    <xf numFmtId="0" fontId="12" fillId="4" borderId="4" xfId="0" applyFont="1" applyFill="1" applyBorder="1" applyAlignment="1" applyProtection="1">
      <alignment horizontal="left" vertical="center" wrapText="1"/>
      <protection locked="0"/>
    </xf>
    <xf numFmtId="0" fontId="5" fillId="2" borderId="0" xfId="0" applyFont="1" applyFill="1" applyBorder="1" applyAlignment="1" applyProtection="1">
      <alignment vertical="top" wrapText="1"/>
    </xf>
    <xf numFmtId="0" fontId="13" fillId="3" borderId="2" xfId="0" applyFont="1" applyFill="1" applyBorder="1" applyAlignment="1" applyProtection="1">
      <alignment horizontal="right" vertical="center" wrapText="1"/>
    </xf>
    <xf numFmtId="164" fontId="12" fillId="2" borderId="3" xfId="0" applyNumberFormat="1" applyFont="1" applyFill="1" applyBorder="1" applyAlignment="1" applyProtection="1">
      <alignment horizontal="right" wrapText="1"/>
    </xf>
    <xf numFmtId="0" fontId="10" fillId="6" borderId="0" xfId="0" applyFont="1" applyFill="1" applyBorder="1" applyProtection="1"/>
    <xf numFmtId="43" fontId="20" fillId="6" borderId="1" xfId="1" applyFont="1" applyFill="1" applyBorder="1" applyAlignment="1" applyProtection="1">
      <alignment horizontal="right" vertical="center"/>
    </xf>
    <xf numFmtId="43" fontId="20" fillId="6" borderId="1" xfId="1" applyFont="1" applyFill="1" applyBorder="1" applyAlignment="1" applyProtection="1">
      <alignment horizontal="right" wrapText="1"/>
    </xf>
    <xf numFmtId="0" fontId="19" fillId="2" borderId="0" xfId="0" applyFont="1" applyFill="1" applyBorder="1" applyAlignment="1" applyProtection="1">
      <alignment vertical="top"/>
    </xf>
    <xf numFmtId="0" fontId="13" fillId="3" borderId="2" xfId="0" applyFont="1" applyFill="1" applyBorder="1" applyAlignment="1" applyProtection="1">
      <alignment vertical="center" wrapText="1"/>
    </xf>
    <xf numFmtId="0" fontId="3" fillId="9" borderId="0" xfId="0" applyFont="1" applyFill="1" applyProtection="1"/>
    <xf numFmtId="0" fontId="22" fillId="9" borderId="0" xfId="0" applyFont="1" applyFill="1" applyBorder="1" applyAlignment="1" applyProtection="1">
      <alignment vertical="top" wrapText="1"/>
    </xf>
    <xf numFmtId="0" fontId="7" fillId="10" borderId="16" xfId="0" applyFont="1" applyFill="1" applyBorder="1" applyAlignment="1" applyProtection="1">
      <alignment horizontal="left" vertical="center" wrapText="1"/>
    </xf>
    <xf numFmtId="0" fontId="7" fillId="10" borderId="17" xfId="0" applyFont="1" applyFill="1" applyBorder="1" applyAlignment="1" applyProtection="1">
      <alignment horizontal="left" vertical="center" wrapText="1"/>
    </xf>
    <xf numFmtId="0" fontId="19" fillId="10" borderId="17" xfId="0" applyFont="1" applyFill="1" applyBorder="1" applyAlignment="1" applyProtection="1">
      <alignment vertical="top"/>
    </xf>
    <xf numFmtId="0" fontId="28" fillId="2" borderId="0" xfId="0" applyFont="1" applyFill="1" applyBorder="1" applyAlignment="1" applyProtection="1">
      <alignment vertical="top"/>
    </xf>
    <xf numFmtId="0" fontId="29" fillId="0" borderId="24" xfId="0" applyNumberFormat="1" applyFont="1" applyFill="1" applyBorder="1" applyAlignment="1">
      <alignment horizontal="left" vertical="top" readingOrder="1"/>
    </xf>
    <xf numFmtId="0" fontId="1" fillId="0" borderId="0" xfId="2" applyFont="1" applyAlignment="1">
      <alignment horizontal="center" vertical="center"/>
    </xf>
    <xf numFmtId="0" fontId="30" fillId="0" borderId="0" xfId="0" applyFont="1" applyFill="1" applyBorder="1" applyAlignment="1">
      <alignment horizontal="center"/>
    </xf>
    <xf numFmtId="0" fontId="30" fillId="0" borderId="0" xfId="0" applyFont="1" applyFill="1" applyBorder="1"/>
    <xf numFmtId="0" fontId="30" fillId="11" borderId="0" xfId="0" applyFont="1" applyFill="1" applyBorder="1"/>
    <xf numFmtId="0" fontId="31" fillId="0" borderId="24" xfId="0" applyNumberFormat="1" applyFont="1" applyFill="1" applyBorder="1" applyAlignment="1">
      <alignment horizontal="left" vertical="top" readingOrder="1"/>
    </xf>
    <xf numFmtId="0" fontId="1" fillId="0" borderId="0" xfId="2" applyFill="1" applyAlignment="1">
      <alignment horizontal="center" vertical="center"/>
    </xf>
    <xf numFmtId="0" fontId="1" fillId="0" borderId="0" xfId="2" applyFill="1" applyAlignment="1">
      <alignment horizontal="left" vertical="center"/>
    </xf>
    <xf numFmtId="0" fontId="1" fillId="0" borderId="0" xfId="2" applyFont="1" applyFill="1" applyAlignment="1">
      <alignment horizontal="left" vertical="center"/>
    </xf>
    <xf numFmtId="0" fontId="32" fillId="0" borderId="0" xfId="3"/>
    <xf numFmtId="0" fontId="26" fillId="0" borderId="0" xfId="0" applyFont="1"/>
    <xf numFmtId="0" fontId="27" fillId="0" borderId="0" xfId="0" applyFont="1"/>
    <xf numFmtId="0" fontId="0" fillId="0" borderId="0" xfId="0"/>
    <xf numFmtId="0" fontId="35" fillId="2" borderId="25" xfId="0" quotePrefix="1" applyFont="1" applyFill="1" applyBorder="1" applyAlignment="1">
      <alignment horizontal="left" vertical="center" wrapText="1"/>
    </xf>
    <xf numFmtId="0" fontId="35" fillId="2" borderId="26" xfId="0" applyFont="1" applyFill="1" applyBorder="1" applyAlignment="1">
      <alignment horizontal="left" vertical="center" wrapText="1"/>
    </xf>
    <xf numFmtId="0" fontId="35" fillId="2" borderId="27" xfId="0" applyFont="1" applyFill="1" applyBorder="1" applyAlignment="1">
      <alignment horizontal="left" vertical="center"/>
    </xf>
    <xf numFmtId="49" fontId="35" fillId="2" borderId="27" xfId="0" applyNumberFormat="1" applyFont="1" applyFill="1" applyBorder="1" applyAlignment="1">
      <alignment horizontal="left" vertical="center"/>
    </xf>
    <xf numFmtId="0" fontId="35" fillId="2" borderId="29" xfId="0" quotePrefix="1" applyFont="1" applyFill="1" applyBorder="1" applyAlignment="1">
      <alignment horizontal="left" vertical="center" wrapText="1"/>
    </xf>
    <xf numFmtId="0" fontId="35" fillId="2" borderId="30" xfId="0" applyFont="1" applyFill="1" applyBorder="1" applyAlignment="1">
      <alignment horizontal="left" vertical="center" wrapText="1"/>
    </xf>
    <xf numFmtId="49" fontId="34" fillId="2" borderId="31" xfId="0" applyNumberFormat="1" applyFont="1" applyFill="1" applyBorder="1" applyAlignment="1">
      <alignment horizontal="left" vertical="center"/>
    </xf>
    <xf numFmtId="49" fontId="35" fillId="2" borderId="32" xfId="0" applyNumberFormat="1" applyFont="1" applyFill="1" applyBorder="1" applyAlignment="1">
      <alignment horizontal="left" vertical="center"/>
    </xf>
    <xf numFmtId="0" fontId="35" fillId="2" borderId="33" xfId="0" quotePrefix="1" applyFont="1" applyFill="1" applyBorder="1" applyAlignment="1">
      <alignment horizontal="left" vertical="center" wrapText="1"/>
    </xf>
    <xf numFmtId="0" fontId="35" fillId="2" borderId="34" xfId="0" applyFont="1" applyFill="1" applyBorder="1" applyAlignment="1">
      <alignment horizontal="left" vertical="center" wrapText="1"/>
    </xf>
    <xf numFmtId="49" fontId="35" fillId="0" borderId="35" xfId="0" applyNumberFormat="1" applyFont="1" applyFill="1" applyBorder="1" applyAlignment="1">
      <alignment horizontal="left" vertical="center"/>
    </xf>
    <xf numFmtId="0" fontId="35" fillId="2" borderId="32" xfId="0" applyFont="1" applyFill="1" applyBorder="1" applyAlignment="1">
      <alignment horizontal="left" vertical="center"/>
    </xf>
    <xf numFmtId="49" fontId="35" fillId="2" borderId="35" xfId="0" applyNumberFormat="1" applyFont="1" applyFill="1" applyBorder="1" applyAlignment="1">
      <alignment horizontal="left" vertical="center"/>
    </xf>
    <xf numFmtId="49" fontId="34" fillId="2" borderId="36" xfId="0" applyNumberFormat="1" applyFont="1" applyFill="1" applyBorder="1" applyAlignment="1">
      <alignment horizontal="left" vertical="center"/>
    </xf>
    <xf numFmtId="0" fontId="35" fillId="2" borderId="37" xfId="0" applyFont="1" applyFill="1" applyBorder="1" applyAlignment="1">
      <alignment horizontal="left" vertical="center"/>
    </xf>
    <xf numFmtId="0" fontId="35" fillId="2" borderId="38" xfId="0" quotePrefix="1" applyFont="1" applyFill="1" applyBorder="1" applyAlignment="1">
      <alignment horizontal="left" vertical="center" wrapText="1"/>
    </xf>
    <xf numFmtId="0" fontId="35" fillId="2" borderId="39" xfId="0" applyFont="1" applyFill="1" applyBorder="1" applyAlignment="1">
      <alignment horizontal="left" vertical="center" wrapText="1"/>
    </xf>
    <xf numFmtId="49" fontId="35" fillId="0" borderId="40" xfId="0" applyNumberFormat="1" applyFont="1" applyFill="1" applyBorder="1" applyAlignment="1">
      <alignment horizontal="left" vertical="center"/>
    </xf>
    <xf numFmtId="49" fontId="34" fillId="2" borderId="41" xfId="0" applyNumberFormat="1" applyFont="1" applyFill="1" applyBorder="1" applyAlignment="1">
      <alignment horizontal="left" vertical="center"/>
    </xf>
    <xf numFmtId="49" fontId="35" fillId="0" borderId="42" xfId="0" applyNumberFormat="1" applyFont="1" applyFill="1" applyBorder="1" applyAlignment="1">
      <alignment horizontal="left" vertical="center"/>
    </xf>
    <xf numFmtId="0" fontId="35" fillId="2" borderId="45" xfId="0" applyFont="1" applyFill="1" applyBorder="1" applyAlignment="1">
      <alignment horizontal="left" vertical="center"/>
    </xf>
    <xf numFmtId="0" fontId="35" fillId="2" borderId="46" xfId="0" applyFont="1" applyFill="1" applyBorder="1" applyAlignment="1">
      <alignment horizontal="left" vertical="center" wrapText="1"/>
    </xf>
    <xf numFmtId="0" fontId="35" fillId="2" borderId="32" xfId="0" applyFont="1" applyFill="1" applyBorder="1" applyAlignment="1">
      <alignment horizontal="left" vertical="center" wrapText="1"/>
    </xf>
    <xf numFmtId="49" fontId="35" fillId="0" borderId="47" xfId="0" applyNumberFormat="1" applyFont="1" applyFill="1" applyBorder="1" applyAlignment="1">
      <alignment horizontal="left" vertical="center"/>
    </xf>
    <xf numFmtId="0" fontId="35" fillId="2" borderId="49" xfId="0" quotePrefix="1" applyFont="1" applyFill="1" applyBorder="1" applyAlignment="1">
      <alignment horizontal="left" vertical="center" wrapText="1"/>
    </xf>
    <xf numFmtId="49" fontId="34" fillId="2" borderId="51" xfId="0" applyNumberFormat="1" applyFont="1" applyFill="1" applyBorder="1" applyAlignment="1">
      <alignment horizontal="left" vertical="center"/>
    </xf>
    <xf numFmtId="0" fontId="35" fillId="2" borderId="52" xfId="0" quotePrefix="1" applyFont="1" applyFill="1" applyBorder="1" applyAlignment="1">
      <alignment horizontal="left" vertical="center" wrapText="1"/>
    </xf>
    <xf numFmtId="49" fontId="35" fillId="2" borderId="53" xfId="0" applyNumberFormat="1" applyFont="1" applyFill="1" applyBorder="1" applyAlignment="1">
      <alignment horizontal="left" vertical="center"/>
    </xf>
    <xf numFmtId="49" fontId="35" fillId="2" borderId="28" xfId="0" applyNumberFormat="1" applyFont="1" applyFill="1" applyBorder="1" applyAlignment="1">
      <alignment horizontal="left" vertical="center"/>
    </xf>
    <xf numFmtId="49" fontId="33" fillId="3" borderId="54" xfId="0" applyNumberFormat="1" applyFont="1" applyFill="1" applyBorder="1" applyAlignment="1">
      <alignment horizontal="center" vertical="center"/>
    </xf>
    <xf numFmtId="49" fontId="33" fillId="3" borderId="55" xfId="0" applyNumberFormat="1" applyFont="1" applyFill="1" applyBorder="1" applyAlignment="1">
      <alignment horizontal="center" vertical="center"/>
    </xf>
    <xf numFmtId="49" fontId="33" fillId="3" borderId="54" xfId="0" applyNumberFormat="1" applyFont="1" applyFill="1" applyBorder="1" applyAlignment="1">
      <alignment horizontal="center" vertical="center" wrapText="1"/>
    </xf>
    <xf numFmtId="49" fontId="34" fillId="2" borderId="43" xfId="0" applyNumberFormat="1" applyFont="1" applyFill="1" applyBorder="1" applyAlignment="1">
      <alignment horizontal="left" vertical="center"/>
    </xf>
    <xf numFmtId="49" fontId="34" fillId="2" borderId="56" xfId="0" applyNumberFormat="1" applyFont="1" applyFill="1" applyBorder="1" applyAlignment="1">
      <alignment horizontal="left" vertical="center"/>
    </xf>
    <xf numFmtId="49" fontId="34" fillId="2" borderId="44" xfId="0" applyNumberFormat="1" applyFont="1" applyFill="1" applyBorder="1" applyAlignment="1">
      <alignment horizontal="left" vertical="center"/>
    </xf>
    <xf numFmtId="49" fontId="35" fillId="0" borderId="57" xfId="0" applyNumberFormat="1" applyFont="1" applyFill="1" applyBorder="1" applyAlignment="1">
      <alignment horizontal="left" vertical="center"/>
    </xf>
    <xf numFmtId="0" fontId="35" fillId="2" borderId="45" xfId="0" applyFont="1" applyFill="1" applyBorder="1" applyAlignment="1">
      <alignment horizontal="left" vertical="center" wrapText="1"/>
    </xf>
    <xf numFmtId="49" fontId="35" fillId="0" borderId="48" xfId="0" applyNumberFormat="1" applyFont="1" applyFill="1" applyBorder="1" applyAlignment="1">
      <alignment horizontal="left" vertical="center"/>
    </xf>
    <xf numFmtId="49" fontId="35" fillId="0" borderId="58" xfId="0" applyNumberFormat="1" applyFont="1" applyFill="1" applyBorder="1" applyAlignment="1">
      <alignment horizontal="left" vertical="center"/>
    </xf>
    <xf numFmtId="49" fontId="35" fillId="2" borderId="37" xfId="0" applyNumberFormat="1" applyFont="1" applyFill="1" applyBorder="1" applyAlignment="1">
      <alignment horizontal="left" vertical="center"/>
    </xf>
    <xf numFmtId="49" fontId="35" fillId="0" borderId="45" xfId="0" applyNumberFormat="1" applyFont="1" applyFill="1" applyBorder="1" applyAlignment="1">
      <alignment horizontal="left" vertical="center"/>
    </xf>
    <xf numFmtId="49" fontId="35" fillId="2" borderId="59" xfId="0" applyNumberFormat="1" applyFont="1" applyFill="1" applyBorder="1" applyAlignment="1">
      <alignment horizontal="left" vertical="center"/>
    </xf>
    <xf numFmtId="49" fontId="34" fillId="0" borderId="51" xfId="0" applyNumberFormat="1" applyFont="1" applyFill="1" applyBorder="1" applyAlignment="1">
      <alignment horizontal="left" vertical="center"/>
    </xf>
    <xf numFmtId="0" fontId="35" fillId="0" borderId="52" xfId="0" quotePrefix="1" applyFont="1" applyFill="1" applyBorder="1" applyAlignment="1">
      <alignment horizontal="left" vertical="center" wrapText="1"/>
    </xf>
    <xf numFmtId="0" fontId="35" fillId="0" borderId="46" xfId="0" applyFont="1" applyFill="1" applyBorder="1" applyAlignment="1">
      <alignment horizontal="left" vertical="center" wrapText="1"/>
    </xf>
    <xf numFmtId="49" fontId="34" fillId="0" borderId="36" xfId="0" applyNumberFormat="1" applyFont="1" applyFill="1" applyBorder="1" applyAlignment="1">
      <alignment horizontal="left" vertical="center"/>
    </xf>
    <xf numFmtId="49" fontId="35" fillId="0" borderId="37" xfId="0" applyNumberFormat="1" applyFont="1" applyFill="1" applyBorder="1" applyAlignment="1">
      <alignment horizontal="left" vertical="center"/>
    </xf>
    <xf numFmtId="0" fontId="35" fillId="0" borderId="49" xfId="0" quotePrefix="1" applyFont="1" applyFill="1" applyBorder="1" applyAlignment="1">
      <alignment horizontal="left" vertical="center" wrapText="1"/>
    </xf>
    <xf numFmtId="0" fontId="35" fillId="0" borderId="50" xfId="0" applyFont="1" applyFill="1" applyBorder="1" applyAlignment="1">
      <alignment horizontal="left" vertical="center" wrapText="1"/>
    </xf>
    <xf numFmtId="0" fontId="35" fillId="0" borderId="65" xfId="0" quotePrefix="1" applyFont="1" applyFill="1" applyBorder="1" applyAlignment="1">
      <alignment horizontal="left" vertical="center" wrapText="1"/>
    </xf>
    <xf numFmtId="0" fontId="35" fillId="0" borderId="66" xfId="0" quotePrefix="1" applyFont="1" applyFill="1" applyBorder="1" applyAlignment="1">
      <alignment horizontal="left" vertical="center" wrapText="1"/>
    </xf>
    <xf numFmtId="0" fontId="35" fillId="0" borderId="60" xfId="0" quotePrefix="1" applyFont="1" applyFill="1" applyBorder="1" applyAlignment="1">
      <alignment horizontal="left" vertical="center" wrapText="1"/>
    </xf>
    <xf numFmtId="0" fontId="35" fillId="2" borderId="68" xfId="0" applyFont="1" applyFill="1" applyBorder="1" applyAlignment="1">
      <alignment horizontal="left" vertical="center" wrapText="1"/>
    </xf>
    <xf numFmtId="49" fontId="34" fillId="0" borderId="41" xfId="0" applyNumberFormat="1" applyFont="1" applyFill="1" applyBorder="1" applyAlignment="1">
      <alignment horizontal="left" vertical="center"/>
    </xf>
    <xf numFmtId="49" fontId="35" fillId="0" borderId="27" xfId="0" applyNumberFormat="1" applyFont="1" applyFill="1" applyBorder="1" applyAlignment="1">
      <alignment horizontal="left" vertical="center"/>
    </xf>
    <xf numFmtId="0" fontId="35" fillId="0" borderId="29" xfId="0" quotePrefix="1" applyFont="1" applyFill="1" applyBorder="1" applyAlignment="1">
      <alignment horizontal="left" vertical="center" wrapText="1"/>
    </xf>
    <xf numFmtId="0" fontId="35" fillId="0" borderId="30" xfId="0" applyFont="1" applyFill="1" applyBorder="1" applyAlignment="1">
      <alignment horizontal="left" vertical="center" wrapText="1"/>
    </xf>
    <xf numFmtId="0" fontId="35" fillId="0" borderId="67" xfId="0" quotePrefix="1" applyFont="1" applyFill="1" applyBorder="1" applyAlignment="1">
      <alignment horizontal="left" vertical="center" wrapText="1"/>
    </xf>
    <xf numFmtId="49" fontId="34" fillId="2" borderId="69" xfId="0" applyNumberFormat="1" applyFont="1" applyFill="1" applyBorder="1" applyAlignment="1">
      <alignment horizontal="left" vertical="center"/>
    </xf>
    <xf numFmtId="0" fontId="35" fillId="2" borderId="70" xfId="0" applyFont="1" applyFill="1" applyBorder="1" applyAlignment="1">
      <alignment horizontal="left" vertical="center"/>
    </xf>
    <xf numFmtId="0" fontId="35" fillId="2" borderId="71" xfId="0" quotePrefix="1" applyFont="1" applyFill="1" applyBorder="1" applyAlignment="1">
      <alignment horizontal="left" vertical="center" wrapText="1"/>
    </xf>
    <xf numFmtId="0" fontId="35" fillId="2" borderId="72" xfId="0" applyFont="1" applyFill="1" applyBorder="1" applyAlignment="1">
      <alignment horizontal="left" vertical="center" wrapText="1"/>
    </xf>
    <xf numFmtId="49" fontId="35" fillId="0" borderId="73" xfId="0" applyNumberFormat="1" applyFont="1" applyFill="1" applyBorder="1" applyAlignment="1">
      <alignment horizontal="left" vertical="center"/>
    </xf>
    <xf numFmtId="0" fontId="35" fillId="2" borderId="74" xfId="0" applyFont="1" applyFill="1" applyBorder="1" applyAlignment="1">
      <alignment horizontal="left" vertical="center" wrapText="1"/>
    </xf>
    <xf numFmtId="49" fontId="35" fillId="2" borderId="48" xfId="0" applyNumberFormat="1" applyFont="1" applyFill="1" applyBorder="1" applyAlignment="1">
      <alignment horizontal="left" vertical="center"/>
    </xf>
    <xf numFmtId="0" fontId="35" fillId="2" borderId="75" xfId="0" quotePrefix="1" applyFont="1" applyFill="1" applyBorder="1" applyAlignment="1">
      <alignment horizontal="left" vertical="center" wrapText="1"/>
    </xf>
    <xf numFmtId="0" fontId="35" fillId="2" borderId="76" xfId="0" applyFont="1" applyFill="1" applyBorder="1" applyAlignment="1">
      <alignment horizontal="left" vertical="center" wrapText="1"/>
    </xf>
    <xf numFmtId="0" fontId="35" fillId="2" borderId="77" xfId="0" quotePrefix="1" applyFont="1" applyFill="1" applyBorder="1" applyAlignment="1">
      <alignment horizontal="left" vertical="center" wrapText="1"/>
    </xf>
    <xf numFmtId="49" fontId="35" fillId="0" borderId="28" xfId="0" applyNumberFormat="1" applyFont="1" applyFill="1" applyBorder="1" applyAlignment="1">
      <alignment horizontal="left" vertical="center"/>
    </xf>
    <xf numFmtId="49" fontId="35" fillId="2" borderId="48" xfId="0" applyNumberFormat="1" applyFont="1" applyFill="1" applyBorder="1" applyAlignment="1">
      <alignment horizontal="center" vertical="center"/>
    </xf>
    <xf numFmtId="49" fontId="34" fillId="2" borderId="78" xfId="0" applyNumberFormat="1" applyFont="1" applyFill="1" applyBorder="1" applyAlignment="1">
      <alignment horizontal="left" vertical="top"/>
    </xf>
    <xf numFmtId="49" fontId="34" fillId="2" borderId="0" xfId="0" applyNumberFormat="1" applyFont="1" applyFill="1" applyBorder="1" applyAlignment="1">
      <alignment horizontal="left" vertical="top"/>
    </xf>
    <xf numFmtId="49" fontId="35" fillId="2" borderId="58" xfId="0" applyNumberFormat="1" applyFont="1" applyFill="1" applyBorder="1" applyAlignment="1">
      <alignment horizontal="center" vertical="center"/>
    </xf>
    <xf numFmtId="0" fontId="35" fillId="2" borderId="27" xfId="0" applyFont="1" applyFill="1" applyBorder="1" applyAlignment="1">
      <alignment horizontal="left" vertical="top"/>
    </xf>
    <xf numFmtId="0" fontId="35" fillId="0" borderId="79" xfId="0" quotePrefix="1" applyFont="1" applyFill="1" applyBorder="1" applyAlignment="1">
      <alignment horizontal="left" vertical="center" wrapText="1"/>
    </xf>
    <xf numFmtId="0" fontId="35" fillId="2" borderId="80" xfId="0" applyFont="1" applyFill="1" applyBorder="1" applyAlignment="1">
      <alignment horizontal="left" vertical="center" wrapText="1"/>
    </xf>
    <xf numFmtId="0" fontId="35" fillId="2" borderId="81" xfId="0" applyFont="1" applyFill="1" applyBorder="1" applyAlignment="1">
      <alignment horizontal="left" vertical="center" wrapText="1"/>
    </xf>
    <xf numFmtId="0" fontId="35" fillId="0" borderId="82" xfId="0" applyFont="1" applyFill="1" applyBorder="1" applyAlignment="1">
      <alignment horizontal="left" wrapText="1"/>
    </xf>
    <xf numFmtId="0" fontId="35" fillId="0" borderId="79" xfId="0" applyFont="1" applyFill="1" applyBorder="1" applyAlignment="1">
      <alignment horizontal="left" wrapText="1"/>
    </xf>
    <xf numFmtId="49" fontId="34" fillId="2" borderId="62" xfId="0" applyNumberFormat="1" applyFont="1" applyFill="1" applyBorder="1" applyAlignment="1">
      <alignment horizontal="left" vertical="top"/>
    </xf>
    <xf numFmtId="0" fontId="35" fillId="2" borderId="83" xfId="0" applyFont="1" applyFill="1" applyBorder="1" applyAlignment="1">
      <alignment horizontal="left" vertical="top"/>
    </xf>
    <xf numFmtId="0" fontId="35" fillId="0" borderId="84" xfId="0" quotePrefix="1" applyFont="1" applyFill="1" applyBorder="1" applyAlignment="1">
      <alignment horizontal="left" vertical="center" wrapText="1"/>
    </xf>
    <xf numFmtId="49" fontId="34" fillId="2" borderId="85" xfId="0" applyNumberFormat="1" applyFont="1" applyFill="1" applyBorder="1" applyAlignment="1">
      <alignment horizontal="left" vertical="center"/>
    </xf>
    <xf numFmtId="0" fontId="35" fillId="2" borderId="84" xfId="0" quotePrefix="1" applyFont="1" applyFill="1" applyBorder="1" applyAlignment="1">
      <alignment horizontal="left" vertical="center" wrapText="1"/>
    </xf>
    <xf numFmtId="0" fontId="35" fillId="2" borderId="86" xfId="0" applyFont="1" applyFill="1" applyBorder="1" applyAlignment="1">
      <alignment horizontal="left" vertical="center" wrapText="1"/>
    </xf>
    <xf numFmtId="49" fontId="35" fillId="2" borderId="45" xfId="0" applyNumberFormat="1" applyFont="1" applyFill="1" applyBorder="1" applyAlignment="1">
      <alignment horizontal="left" vertical="center"/>
    </xf>
    <xf numFmtId="0" fontId="12" fillId="4" borderId="2" xfId="0" applyFont="1" applyFill="1" applyBorder="1" applyAlignment="1" applyProtection="1">
      <alignment horizontal="left" vertical="center" wrapText="1"/>
      <protection locked="0"/>
    </xf>
    <xf numFmtId="0" fontId="12" fillId="4" borderId="3" xfId="0" applyFont="1" applyFill="1" applyBorder="1" applyAlignment="1" applyProtection="1">
      <alignment horizontal="left" vertical="center" wrapText="1"/>
      <protection locked="0"/>
    </xf>
    <xf numFmtId="0" fontId="12" fillId="4" borderId="4" xfId="0" applyFont="1" applyFill="1" applyBorder="1" applyAlignment="1" applyProtection="1">
      <alignment horizontal="left" vertical="center" wrapText="1"/>
      <protection locked="0"/>
    </xf>
    <xf numFmtId="0" fontId="13" fillId="3" borderId="2" xfId="0" applyFont="1" applyFill="1" applyBorder="1" applyAlignment="1" applyProtection="1">
      <alignment horizontal="left" vertical="center" wrapText="1"/>
    </xf>
    <xf numFmtId="0" fontId="2" fillId="2" borderId="0" xfId="0" applyFont="1" applyFill="1" applyBorder="1" applyAlignment="1" applyProtection="1">
      <alignment vertical="center"/>
    </xf>
    <xf numFmtId="0" fontId="4" fillId="4" borderId="4" xfId="0" applyFont="1" applyFill="1" applyBorder="1" applyAlignment="1" applyProtection="1">
      <alignment horizontal="left"/>
      <protection locked="0"/>
    </xf>
    <xf numFmtId="0" fontId="12" fillId="4" borderId="2"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5" fillId="0" borderId="6" xfId="0" applyFont="1" applyFill="1" applyBorder="1" applyAlignment="1" applyProtection="1">
      <alignment horizontal="left" vertical="top" wrapText="1"/>
    </xf>
    <xf numFmtId="0" fontId="5" fillId="2" borderId="0" xfId="0" applyFont="1" applyFill="1" applyBorder="1" applyAlignment="1" applyProtection="1">
      <alignment horizontal="justify" vertical="top" wrapText="1"/>
    </xf>
    <xf numFmtId="0" fontId="12" fillId="4" borderId="2" xfId="0" applyFont="1" applyFill="1" applyBorder="1" applyAlignment="1" applyProtection="1">
      <alignment horizontal="left" vertical="center" wrapText="1"/>
      <protection locked="0"/>
    </xf>
    <xf numFmtId="0" fontId="12" fillId="4" borderId="3" xfId="0" applyFont="1" applyFill="1" applyBorder="1" applyAlignment="1" applyProtection="1">
      <alignment horizontal="left" vertical="center" wrapText="1"/>
      <protection locked="0"/>
    </xf>
    <xf numFmtId="0" fontId="12" fillId="4" borderId="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top" wrapText="1"/>
    </xf>
    <xf numFmtId="0" fontId="20" fillId="6" borderId="0" xfId="0" applyFont="1" applyFill="1" applyBorder="1" applyAlignment="1" applyProtection="1">
      <alignment horizontal="left" vertical="top" wrapText="1"/>
    </xf>
    <xf numFmtId="0" fontId="5" fillId="2" borderId="8" xfId="0" applyFont="1" applyFill="1" applyBorder="1" applyAlignment="1" applyProtection="1">
      <alignment horizontal="left" vertical="top" wrapText="1"/>
    </xf>
    <xf numFmtId="0" fontId="4" fillId="2" borderId="5" xfId="0" applyFont="1" applyFill="1" applyBorder="1" applyAlignment="1" applyProtection="1">
      <alignment horizontal="left" vertical="center" wrapText="1"/>
    </xf>
    <xf numFmtId="0" fontId="12" fillId="4" borderId="2" xfId="0" applyFont="1" applyFill="1" applyBorder="1" applyAlignment="1" applyProtection="1">
      <alignment vertical="center"/>
      <protection locked="0"/>
    </xf>
    <xf numFmtId="0" fontId="12" fillId="4" borderId="3" xfId="0" applyFont="1" applyFill="1" applyBorder="1" applyAlignment="1" applyProtection="1">
      <alignment vertical="center"/>
      <protection locked="0"/>
    </xf>
    <xf numFmtId="0" fontId="5" fillId="2" borderId="0" xfId="0" applyFont="1" applyFill="1" applyBorder="1" applyAlignment="1" applyProtection="1">
      <alignment horizontal="left" vertical="center" wrapText="1"/>
    </xf>
    <xf numFmtId="0" fontId="22" fillId="9" borderId="0" xfId="0" applyFont="1" applyFill="1" applyBorder="1" applyAlignment="1" applyProtection="1">
      <alignment horizontal="center" vertical="top" wrapText="1"/>
    </xf>
    <xf numFmtId="43" fontId="21" fillId="6" borderId="22" xfId="0" applyNumberFormat="1" applyFont="1" applyFill="1" applyBorder="1" applyAlignment="1" applyProtection="1">
      <alignment horizontal="center" vertical="top" wrapText="1"/>
    </xf>
    <xf numFmtId="0" fontId="21" fillId="6" borderId="23" xfId="0" applyFont="1" applyFill="1" applyBorder="1" applyAlignment="1" applyProtection="1">
      <alignment horizontal="center" vertical="top" wrapText="1"/>
    </xf>
    <xf numFmtId="0" fontId="12" fillId="4" borderId="7" xfId="0" applyFont="1" applyFill="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2" fillId="4" borderId="6" xfId="0" applyFont="1" applyFill="1" applyBorder="1" applyAlignment="1" applyProtection="1">
      <alignment horizontal="center" vertical="center"/>
      <protection locked="0"/>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10" fillId="6" borderId="4"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wrapText="1"/>
    </xf>
    <xf numFmtId="0" fontId="13" fillId="3" borderId="4"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14" fillId="10" borderId="15" xfId="0" applyFont="1" applyFill="1" applyBorder="1" applyAlignment="1" applyProtection="1">
      <alignment horizontal="left" vertical="top"/>
    </xf>
    <xf numFmtId="0" fontId="14" fillId="10" borderId="0" xfId="0" applyFont="1" applyFill="1" applyBorder="1" applyAlignment="1" applyProtection="1">
      <alignment horizontal="left" vertical="top"/>
    </xf>
    <xf numFmtId="0" fontId="2" fillId="2" borderId="0" xfId="0" applyFont="1" applyFill="1" applyBorder="1" applyAlignment="1" applyProtection="1">
      <alignment vertical="center"/>
    </xf>
    <xf numFmtId="0" fontId="5" fillId="0" borderId="2" xfId="0" applyFont="1" applyBorder="1" applyAlignment="1" applyProtection="1">
      <alignment horizontal="left" vertical="top"/>
    </xf>
    <xf numFmtId="0" fontId="5" fillId="0" borderId="3" xfId="0" applyFont="1" applyBorder="1" applyAlignment="1" applyProtection="1">
      <alignment horizontal="left" vertical="top"/>
    </xf>
    <xf numFmtId="0" fontId="5" fillId="0" borderId="4" xfId="0" applyFont="1" applyBorder="1" applyAlignment="1" applyProtection="1">
      <alignment horizontal="left" vertical="top"/>
    </xf>
    <xf numFmtId="0" fontId="12" fillId="4" borderId="4" xfId="0" applyFont="1" applyFill="1" applyBorder="1" applyAlignment="1" applyProtection="1">
      <alignment vertical="center"/>
      <protection locked="0"/>
    </xf>
    <xf numFmtId="43" fontId="5" fillId="10" borderId="0" xfId="0" applyNumberFormat="1" applyFont="1" applyFill="1" applyBorder="1" applyAlignment="1" applyProtection="1">
      <alignment horizontal="center" vertical="top" wrapText="1"/>
    </xf>
    <xf numFmtId="43" fontId="5" fillId="10" borderId="21" xfId="0" applyNumberFormat="1" applyFont="1" applyFill="1" applyBorder="1" applyAlignment="1" applyProtection="1">
      <alignment horizontal="center" vertical="top" wrapText="1"/>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25" fillId="2" borderId="0" xfId="0" applyFont="1" applyFill="1" applyBorder="1" applyAlignment="1" applyProtection="1">
      <alignment horizontal="left" vertical="top" wrapText="1"/>
    </xf>
    <xf numFmtId="0" fontId="14" fillId="10" borderId="18" xfId="0" applyFont="1" applyFill="1" applyBorder="1" applyAlignment="1" applyProtection="1">
      <alignment horizontal="left" vertical="top" wrapText="1"/>
    </xf>
    <xf numFmtId="0" fontId="14" fillId="10" borderId="19" xfId="0" applyFont="1" applyFill="1" applyBorder="1" applyAlignment="1" applyProtection="1">
      <alignment horizontal="left" vertical="top"/>
    </xf>
    <xf numFmtId="0" fontId="14" fillId="10" borderId="20" xfId="0" applyFont="1" applyFill="1" applyBorder="1" applyAlignment="1" applyProtection="1">
      <alignment horizontal="left" vertical="top"/>
    </xf>
    <xf numFmtId="0" fontId="5" fillId="0" borderId="1" xfId="0" applyFont="1" applyBorder="1" applyAlignment="1" applyProtection="1">
      <alignment horizontal="justify" vertical="top"/>
    </xf>
    <xf numFmtId="0" fontId="5" fillId="0" borderId="1" xfId="0" applyFont="1" applyBorder="1" applyAlignment="1" applyProtection="1">
      <alignment horizontal="justify" vertical="top" wrapText="1"/>
    </xf>
    <xf numFmtId="0" fontId="4" fillId="2" borderId="0" xfId="0" applyFont="1" applyFill="1" applyBorder="1" applyAlignment="1" applyProtection="1">
      <alignment horizontal="left" vertical="center" wrapText="1"/>
    </xf>
    <xf numFmtId="0" fontId="4" fillId="4" borderId="2"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49" fontId="34" fillId="2" borderId="61" xfId="0" applyNumberFormat="1" applyFont="1" applyFill="1" applyBorder="1" applyAlignment="1">
      <alignment horizontal="left" vertical="top"/>
    </xf>
    <xf numFmtId="49" fontId="34" fillId="2" borderId="62" xfId="0" applyNumberFormat="1" applyFont="1" applyFill="1" applyBorder="1" applyAlignment="1">
      <alignment horizontal="left" vertical="top"/>
    </xf>
    <xf numFmtId="0" fontId="35" fillId="2" borderId="63" xfId="0" applyFont="1" applyFill="1" applyBorder="1" applyAlignment="1">
      <alignment horizontal="left" vertical="top"/>
    </xf>
    <xf numFmtId="0" fontId="35" fillId="2" borderId="64" xfId="0" applyFont="1" applyFill="1" applyBorder="1" applyAlignment="1">
      <alignment horizontal="left" vertical="top"/>
    </xf>
    <xf numFmtId="49" fontId="35" fillId="2" borderId="58" xfId="0" applyNumberFormat="1" applyFont="1" applyFill="1" applyBorder="1" applyAlignment="1">
      <alignment horizontal="center" vertical="center"/>
    </xf>
    <xf numFmtId="49" fontId="34" fillId="2" borderId="56" xfId="0" applyNumberFormat="1" applyFont="1" applyFill="1" applyBorder="1" applyAlignment="1">
      <alignment horizontal="left" vertical="top"/>
    </xf>
    <xf numFmtId="49" fontId="34" fillId="2" borderId="43" xfId="0" applyNumberFormat="1" applyFont="1" applyFill="1" applyBorder="1" applyAlignment="1">
      <alignment horizontal="left" vertical="top"/>
    </xf>
    <xf numFmtId="49" fontId="34" fillId="2" borderId="44" xfId="0" applyNumberFormat="1" applyFont="1" applyFill="1" applyBorder="1" applyAlignment="1">
      <alignment horizontal="left" vertical="top"/>
    </xf>
    <xf numFmtId="0" fontId="35" fillId="0" borderId="37" xfId="0" applyFont="1" applyFill="1" applyBorder="1" applyAlignment="1">
      <alignment horizontal="left" vertical="top"/>
    </xf>
    <xf numFmtId="0" fontId="35" fillId="0" borderId="27" xfId="0" applyFont="1" applyFill="1" applyBorder="1" applyAlignment="1">
      <alignment horizontal="left" vertical="top"/>
    </xf>
    <xf numFmtId="0" fontId="35" fillId="0" borderId="45" xfId="0" applyFont="1" applyFill="1" applyBorder="1" applyAlignment="1">
      <alignment horizontal="left" vertical="top"/>
    </xf>
    <xf numFmtId="0" fontId="5" fillId="2"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4" fillId="4" borderId="2" xfId="0" applyFont="1" applyFill="1" applyBorder="1" applyAlignment="1" applyProtection="1">
      <alignment horizontal="left"/>
      <protection locked="0"/>
    </xf>
    <xf numFmtId="0" fontId="4" fillId="4" borderId="3" xfId="0" applyFont="1" applyFill="1" applyBorder="1" applyAlignment="1" applyProtection="1">
      <alignment horizontal="left"/>
      <protection locked="0"/>
    </xf>
    <xf numFmtId="0" fontId="11" fillId="4" borderId="2" xfId="0" applyFont="1" applyFill="1" applyBorder="1" applyAlignment="1" applyProtection="1">
      <alignment horizontal="left" vertical="center" wrapText="1"/>
      <protection locked="0"/>
    </xf>
    <xf numFmtId="0" fontId="11" fillId="4" borderId="3" xfId="0" applyFont="1" applyFill="1" applyBorder="1" applyAlignment="1" applyProtection="1">
      <alignment horizontal="left" vertical="center" wrapText="1"/>
      <protection locked="0"/>
    </xf>
    <xf numFmtId="0" fontId="11" fillId="4" borderId="4" xfId="0" applyFont="1" applyFill="1" applyBorder="1" applyAlignment="1" applyProtection="1">
      <alignment horizontal="left" vertical="center" wrapText="1"/>
      <protection locked="0"/>
    </xf>
    <xf numFmtId="0" fontId="13" fillId="3" borderId="2"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xf>
    <xf numFmtId="0" fontId="5" fillId="2" borderId="8" xfId="0" applyFont="1" applyFill="1" applyBorder="1" applyAlignment="1" applyProtection="1">
      <alignment horizontal="left" vertical="top"/>
    </xf>
    <xf numFmtId="0" fontId="4" fillId="4" borderId="4" xfId="0" applyFont="1" applyFill="1" applyBorder="1" applyAlignment="1" applyProtection="1">
      <alignment horizontal="left"/>
      <protection locked="0"/>
    </xf>
    <xf numFmtId="0" fontId="11" fillId="4" borderId="14" xfId="0" applyFont="1" applyFill="1" applyBorder="1" applyAlignment="1" applyProtection="1">
      <alignment horizontal="left" vertical="center" wrapText="1"/>
      <protection locked="0"/>
    </xf>
    <xf numFmtId="0" fontId="11" fillId="4" borderId="0" xfId="0" applyFont="1" applyFill="1" applyBorder="1" applyAlignment="1" applyProtection="1">
      <alignment horizontal="left" vertical="center" wrapText="1"/>
      <protection locked="0"/>
    </xf>
    <xf numFmtId="0" fontId="11" fillId="4" borderId="8" xfId="0" applyFont="1" applyFill="1" applyBorder="1" applyAlignment="1" applyProtection="1">
      <alignment horizontal="left" vertical="center" wrapText="1"/>
      <protection locked="0"/>
    </xf>
    <xf numFmtId="0" fontId="13" fillId="4" borderId="7"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13" fillId="4" borderId="13"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0" fontId="14" fillId="0" borderId="0" xfId="0" applyFont="1" applyFill="1" applyBorder="1" applyAlignment="1" applyProtection="1">
      <alignment horizontal="left" vertical="top"/>
    </xf>
    <xf numFmtId="0" fontId="14" fillId="0" borderId="8" xfId="0" applyFont="1" applyFill="1" applyBorder="1" applyAlignment="1" applyProtection="1">
      <alignment horizontal="left" vertical="top"/>
    </xf>
    <xf numFmtId="43" fontId="5" fillId="3" borderId="2" xfId="0" applyNumberFormat="1" applyFont="1" applyFill="1" applyBorder="1" applyAlignment="1" applyProtection="1">
      <alignment horizontal="center" vertical="top" wrapText="1"/>
    </xf>
    <xf numFmtId="43" fontId="5" fillId="3" borderId="4" xfId="0" applyNumberFormat="1" applyFont="1" applyFill="1" applyBorder="1" applyAlignment="1" applyProtection="1">
      <alignment horizontal="center" vertical="top" wrapText="1"/>
    </xf>
    <xf numFmtId="43" fontId="5" fillId="3" borderId="9" xfId="0" applyNumberFormat="1" applyFont="1" applyFill="1" applyBorder="1" applyAlignment="1" applyProtection="1">
      <alignment horizontal="center" vertical="top" wrapText="1"/>
    </xf>
    <xf numFmtId="0" fontId="5" fillId="3" borderId="10" xfId="0" applyFont="1" applyFill="1" applyBorder="1" applyAlignment="1" applyProtection="1">
      <alignment horizontal="center" vertical="top" wrapText="1"/>
    </xf>
    <xf numFmtId="43" fontId="21" fillId="6" borderId="11" xfId="0" applyNumberFormat="1" applyFont="1" applyFill="1" applyBorder="1" applyAlignment="1" applyProtection="1">
      <alignment horizontal="center" vertical="top" wrapText="1"/>
    </xf>
    <xf numFmtId="0" fontId="21" fillId="6" borderId="12" xfId="0" applyFont="1" applyFill="1" applyBorder="1" applyAlignment="1" applyProtection="1">
      <alignment horizontal="center" vertical="top" wrapText="1"/>
    </xf>
    <xf numFmtId="0" fontId="11" fillId="4" borderId="14" xfId="0" applyFont="1" applyFill="1" applyBorder="1" applyAlignment="1" applyProtection="1">
      <alignment horizontal="left" wrapText="1"/>
      <protection locked="0"/>
    </xf>
    <xf numFmtId="0" fontId="11" fillId="4" borderId="0" xfId="0" applyFont="1" applyFill="1" applyBorder="1" applyAlignment="1" applyProtection="1">
      <alignment horizontal="left" wrapText="1"/>
      <protection locked="0"/>
    </xf>
    <xf numFmtId="0" fontId="11" fillId="4" borderId="8" xfId="0" applyFont="1" applyFill="1" applyBorder="1" applyAlignment="1" applyProtection="1">
      <alignment horizontal="left" wrapText="1"/>
      <protection locked="0"/>
    </xf>
    <xf numFmtId="0" fontId="14" fillId="7" borderId="6" xfId="0" applyFont="1" applyFill="1" applyBorder="1" applyAlignment="1" applyProtection="1">
      <alignment horizontal="left" vertical="top" wrapText="1"/>
    </xf>
    <xf numFmtId="0" fontId="14" fillId="7" borderId="6" xfId="0" applyFont="1" applyFill="1" applyBorder="1" applyAlignment="1" applyProtection="1">
      <alignment horizontal="left" vertical="top"/>
    </xf>
    <xf numFmtId="0" fontId="2" fillId="8" borderId="0" xfId="0" applyFont="1" applyFill="1" applyBorder="1" applyAlignment="1" applyProtection="1">
      <alignment horizontal="left" vertical="top" wrapText="1"/>
    </xf>
    <xf numFmtId="0" fontId="12" fillId="5" borderId="2" xfId="0" applyFont="1" applyFill="1" applyBorder="1" applyAlignment="1" applyProtection="1">
      <alignment vertical="center"/>
      <protection locked="0"/>
    </xf>
    <xf numFmtId="0" fontId="12" fillId="5" borderId="3" xfId="0" applyFont="1" applyFill="1" applyBorder="1" applyAlignment="1" applyProtection="1">
      <alignment vertical="center"/>
      <protection locked="0"/>
    </xf>
    <xf numFmtId="0" fontId="12" fillId="5" borderId="4" xfId="0" applyFont="1" applyFill="1" applyBorder="1" applyAlignment="1" applyProtection="1">
      <alignment vertical="center"/>
      <protection locked="0"/>
    </xf>
    <xf numFmtId="0" fontId="4" fillId="5" borderId="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cellXfs>
  <cellStyles count="4">
    <cellStyle name="Comma" xfId="1" builtinId="3"/>
    <cellStyle name="Hyperlink"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503636</xdr:colOff>
      <xdr:row>0</xdr:row>
      <xdr:rowOff>120662</xdr:rowOff>
    </xdr:from>
    <xdr:to>
      <xdr:col>9</xdr:col>
      <xdr:colOff>19050</xdr:colOff>
      <xdr:row>0</xdr:row>
      <xdr:rowOff>733425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8061" y="120662"/>
          <a:ext cx="1201339" cy="6127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centralbankmalta.org/iban" TargetMode="External"/><Relationship Id="rId1" Type="http://schemas.openxmlformats.org/officeDocument/2006/relationships/hyperlink" Target="https://www.europeanpaymentscouncil.eu/what-we-do/be-involved/register-participants/registers-participants-sepa-payment-schemes"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22"/>
  <sheetViews>
    <sheetView showGridLines="0" tabSelected="1" showRuler="0" topLeftCell="B1" zoomScale="130" zoomScaleNormal="130" zoomScaleSheetLayoutView="160" workbookViewId="0">
      <selection activeCell="B88" sqref="B88:H88"/>
    </sheetView>
  </sheetViews>
  <sheetFormatPr defaultColWidth="0" defaultRowHeight="16.5" zeroHeight="1" x14ac:dyDescent="0.3"/>
  <cols>
    <col min="1" max="1" width="10.42578125" style="29" customWidth="1"/>
    <col min="2" max="2" width="9.140625" style="29" customWidth="1"/>
    <col min="3" max="3" width="15.85546875" style="29" customWidth="1"/>
    <col min="4" max="5" width="9.140625" style="29" customWidth="1"/>
    <col min="6" max="6" width="5.85546875" style="29" customWidth="1"/>
    <col min="7" max="7" width="10.28515625" style="29" customWidth="1"/>
    <col min="8" max="8" width="12.7109375" style="29" customWidth="1"/>
    <col min="9" max="9" width="11.28515625" style="29" customWidth="1"/>
    <col min="10" max="10" width="1.28515625" style="29" customWidth="1"/>
    <col min="11" max="11" width="0" style="29" hidden="1" customWidth="1"/>
    <col min="12" max="16384" width="9.140625" style="29" hidden="1"/>
  </cols>
  <sheetData>
    <row r="1" spans="1:10" ht="71.25" customHeight="1" x14ac:dyDescent="0.3">
      <c r="A1" s="181" t="s">
        <v>47</v>
      </c>
      <c r="B1" s="181"/>
      <c r="C1" s="181"/>
      <c r="D1" s="181"/>
      <c r="E1" s="181"/>
      <c r="F1" s="181"/>
      <c r="G1" s="181"/>
      <c r="H1" s="56"/>
      <c r="I1" s="56"/>
      <c r="J1" s="55"/>
    </row>
    <row r="2" spans="1:10" ht="17.25" thickBot="1" x14ac:dyDescent="0.35">
      <c r="A2" s="28"/>
      <c r="B2" s="28"/>
      <c r="C2" s="28"/>
      <c r="D2" s="28"/>
      <c r="E2" s="28"/>
      <c r="F2" s="28"/>
      <c r="G2" s="28"/>
      <c r="H2" s="28"/>
      <c r="I2" s="28"/>
    </row>
    <row r="3" spans="1:10" ht="18" thickTop="1" thickBot="1" x14ac:dyDescent="0.35">
      <c r="A3" s="197" t="s">
        <v>28</v>
      </c>
      <c r="B3" s="197"/>
      <c r="C3" s="197"/>
      <c r="D3" s="166"/>
      <c r="E3" s="167"/>
      <c r="F3" s="167"/>
      <c r="G3" s="168"/>
      <c r="H3" s="28"/>
      <c r="I3" s="28"/>
    </row>
    <row r="4" spans="1:10" ht="18" thickTop="1" thickBot="1" x14ac:dyDescent="0.35">
      <c r="A4" s="164" t="s">
        <v>54</v>
      </c>
      <c r="B4" s="164"/>
      <c r="C4" s="164"/>
      <c r="D4" s="166"/>
      <c r="E4" s="167"/>
      <c r="F4" s="167"/>
      <c r="G4" s="168"/>
      <c r="H4" s="28"/>
      <c r="I4" s="28"/>
    </row>
    <row r="5" spans="1:10" ht="18" thickTop="1" thickBot="1" x14ac:dyDescent="0.35">
      <c r="A5" s="164"/>
      <c r="B5" s="164"/>
      <c r="C5" s="164"/>
      <c r="D5" s="166"/>
      <c r="E5" s="167"/>
      <c r="F5" s="167"/>
      <c r="G5" s="168"/>
      <c r="H5" s="28"/>
      <c r="I5" s="28"/>
    </row>
    <row r="6" spans="1:10" ht="18" thickTop="1" thickBot="1" x14ac:dyDescent="0.35">
      <c r="A6" s="164"/>
      <c r="B6" s="164"/>
      <c r="C6" s="164"/>
      <c r="D6" s="166"/>
      <c r="E6" s="167"/>
      <c r="F6" s="167"/>
      <c r="G6" s="168"/>
      <c r="H6" s="28"/>
      <c r="I6" s="28"/>
    </row>
    <row r="7" spans="1:10" ht="18" thickTop="1" thickBot="1" x14ac:dyDescent="0.35">
      <c r="A7" s="164" t="s">
        <v>55</v>
      </c>
      <c r="B7" s="164"/>
      <c r="C7" s="164"/>
      <c r="D7" s="166"/>
      <c r="E7" s="167"/>
      <c r="F7" s="167"/>
      <c r="G7" s="168"/>
      <c r="H7" s="60" t="str">
        <f>IF(EXACT(D8,UPPER(D8)),"","no lowercase")</f>
        <v/>
      </c>
      <c r="I7" s="28"/>
    </row>
    <row r="8" spans="1:10" ht="18" thickTop="1" thickBot="1" x14ac:dyDescent="0.35">
      <c r="A8" s="164" t="s">
        <v>56</v>
      </c>
      <c r="B8" s="164"/>
      <c r="C8" s="164"/>
      <c r="D8" s="166"/>
      <c r="E8" s="167"/>
      <c r="F8" s="167"/>
      <c r="G8" s="168"/>
      <c r="H8" s="60" t="str">
        <f>IF(D8="","",IF(LEN(D8)=VLOOKUP(LEFT(D8,2),'IBAN validation'!B:D,3,FALSE),"","IBAN length incorrect"))</f>
        <v/>
      </c>
    </row>
    <row r="9" spans="1:10" ht="18" thickTop="1" thickBot="1" x14ac:dyDescent="0.35">
      <c r="A9" s="164" t="s">
        <v>57</v>
      </c>
      <c r="B9" s="164"/>
      <c r="C9" s="164"/>
      <c r="D9" s="166"/>
      <c r="E9" s="167"/>
      <c r="F9" s="167"/>
      <c r="G9" s="168"/>
      <c r="H9" s="60" t="str">
        <f>IF(D8="","",IF('IBAN validation'!Y3="ok","","check IBAN for errors"))</f>
        <v/>
      </c>
    </row>
    <row r="10" spans="1:10" ht="15.6" customHeight="1" thickTop="1" thickBot="1" x14ac:dyDescent="0.35">
      <c r="A10" s="164" t="s">
        <v>16174</v>
      </c>
      <c r="B10" s="164"/>
      <c r="C10" s="164"/>
      <c r="D10" s="204" t="e">
        <f>VLOOKUP(LEFT(D9,8),'IBAN validation'!AA:AC,3,FALSE)</f>
        <v>#N/A</v>
      </c>
      <c r="E10" s="205"/>
      <c r="F10" s="205"/>
      <c r="G10" s="206"/>
      <c r="H10" s="60"/>
      <c r="I10" s="28"/>
    </row>
    <row r="11" spans="1:10" ht="18" thickTop="1" thickBot="1" x14ac:dyDescent="0.35">
      <c r="A11" s="164" t="s">
        <v>16175</v>
      </c>
      <c r="B11" s="164"/>
      <c r="C11" s="164"/>
      <c r="D11" s="178"/>
      <c r="E11" s="179"/>
      <c r="F11" s="179"/>
      <c r="G11" s="201"/>
      <c r="H11" s="60" t="str">
        <f>IF(D11="","","double check BIC Code")</f>
        <v/>
      </c>
      <c r="I11" s="28"/>
    </row>
    <row r="12" spans="1:10" ht="18" thickTop="1" thickBot="1" x14ac:dyDescent="0.35">
      <c r="A12" s="197" t="s">
        <v>15</v>
      </c>
      <c r="B12" s="197"/>
      <c r="C12" s="197"/>
      <c r="D12" s="178"/>
      <c r="E12" s="179"/>
      <c r="F12" s="179"/>
      <c r="G12" s="201"/>
      <c r="H12" s="30"/>
      <c r="I12" s="28"/>
    </row>
    <row r="13" spans="1:10" ht="18" thickTop="1" thickBot="1" x14ac:dyDescent="0.35">
      <c r="A13" s="197" t="s">
        <v>22</v>
      </c>
      <c r="B13" s="197"/>
      <c r="C13" s="197"/>
      <c r="D13" s="214"/>
      <c r="E13" s="215"/>
      <c r="F13" s="215"/>
      <c r="G13" s="216"/>
      <c r="H13" s="30"/>
      <c r="I13" s="28"/>
    </row>
    <row r="14" spans="1:10" ht="17.25" thickTop="1" x14ac:dyDescent="0.3">
      <c r="A14" s="31"/>
      <c r="B14" s="31"/>
      <c r="C14" s="32"/>
      <c r="D14" s="30"/>
      <c r="E14" s="30"/>
      <c r="F14" s="30"/>
      <c r="G14" s="31"/>
      <c r="H14" s="30"/>
      <c r="I14" s="28"/>
    </row>
    <row r="15" spans="1:10" s="33" customFormat="1" ht="15" customHeight="1" x14ac:dyDescent="0.25">
      <c r="A15" s="213" t="s">
        <v>23</v>
      </c>
      <c r="B15" s="213"/>
      <c r="C15" s="213"/>
      <c r="D15" s="213"/>
      <c r="E15" s="213"/>
      <c r="F15" s="213"/>
      <c r="G15" s="213"/>
      <c r="H15" s="213"/>
      <c r="I15" s="213"/>
    </row>
    <row r="16" spans="1:10" s="33" customFormat="1" ht="27" customHeight="1" thickBot="1" x14ac:dyDescent="0.3">
      <c r="A16" s="12" t="s">
        <v>18</v>
      </c>
      <c r="B16" s="194" t="s">
        <v>52</v>
      </c>
      <c r="C16" s="194"/>
      <c r="D16" s="194"/>
      <c r="E16" s="194"/>
      <c r="F16" s="194"/>
      <c r="G16" s="194"/>
      <c r="H16" s="194"/>
      <c r="I16" s="194"/>
    </row>
    <row r="17" spans="1:9" s="33" customFormat="1" ht="16.5" customHeight="1" thickTop="1" thickBot="1" x14ac:dyDescent="0.3">
      <c r="A17" s="12" t="s">
        <v>18</v>
      </c>
      <c r="B17" s="198" t="s">
        <v>48</v>
      </c>
      <c r="C17" s="199"/>
      <c r="D17" s="199"/>
      <c r="E17" s="199"/>
      <c r="F17" s="199"/>
      <c r="G17" s="199"/>
      <c r="H17" s="200"/>
      <c r="I17" s="38"/>
    </row>
    <row r="18" spans="1:9" s="33" customFormat="1" ht="15.75" thickTop="1" thickBot="1" x14ac:dyDescent="0.3">
      <c r="A18" s="12" t="s">
        <v>18</v>
      </c>
      <c r="B18" s="211" t="s">
        <v>49</v>
      </c>
      <c r="C18" s="211"/>
      <c r="D18" s="211"/>
      <c r="E18" s="211"/>
      <c r="F18" s="211"/>
      <c r="G18" s="211"/>
      <c r="H18" s="211"/>
      <c r="I18" s="211"/>
    </row>
    <row r="19" spans="1:9" s="33" customFormat="1" ht="27.75" customHeight="1" thickTop="1" thickBot="1" x14ac:dyDescent="0.3">
      <c r="A19" s="12" t="s">
        <v>18</v>
      </c>
      <c r="B19" s="212" t="s">
        <v>50</v>
      </c>
      <c r="C19" s="212"/>
      <c r="D19" s="212"/>
      <c r="E19" s="212"/>
      <c r="F19" s="212"/>
      <c r="G19" s="212"/>
      <c r="H19" s="212"/>
      <c r="I19" s="212"/>
    </row>
    <row r="20" spans="1:9" s="33" customFormat="1" ht="47.25" hidden="1" customHeight="1" thickTop="1" x14ac:dyDescent="0.25">
      <c r="A20" s="12" t="s">
        <v>18</v>
      </c>
      <c r="B20" s="174" t="s">
        <v>34</v>
      </c>
      <c r="C20" s="174"/>
      <c r="D20" s="174"/>
      <c r="E20" s="174"/>
      <c r="F20" s="174"/>
      <c r="G20" s="174"/>
      <c r="H20" s="174"/>
      <c r="I20" s="174"/>
    </row>
    <row r="21" spans="1:9" s="33" customFormat="1" ht="14.25" thickTop="1" x14ac:dyDescent="0.25">
      <c r="A21" s="3"/>
      <c r="B21" s="3"/>
      <c r="C21" s="3"/>
      <c r="D21" s="3"/>
      <c r="E21" s="3"/>
      <c r="F21" s="3"/>
      <c r="G21" s="3"/>
      <c r="H21" s="3"/>
      <c r="I21" s="3"/>
    </row>
    <row r="22" spans="1:9" s="33" customFormat="1" ht="13.5" x14ac:dyDescent="0.25">
      <c r="A22" s="213" t="s">
        <v>25</v>
      </c>
      <c r="B22" s="213"/>
      <c r="C22" s="213"/>
      <c r="D22" s="213"/>
      <c r="E22" s="213"/>
      <c r="F22" s="213"/>
      <c r="G22" s="213"/>
      <c r="H22" s="213"/>
      <c r="I22" s="3"/>
    </row>
    <row r="23" spans="1:9" s="33" customFormat="1" ht="13.5" x14ac:dyDescent="0.25">
      <c r="A23" s="12" t="s">
        <v>18</v>
      </c>
      <c r="B23" s="170" t="s">
        <v>21</v>
      </c>
      <c r="C23" s="170"/>
      <c r="D23" s="170"/>
      <c r="E23" s="170"/>
      <c r="F23" s="170"/>
      <c r="G23" s="170"/>
      <c r="H23" s="170"/>
      <c r="I23" s="170"/>
    </row>
    <row r="24" spans="1:9" s="33" customFormat="1" ht="13.5" x14ac:dyDescent="0.25">
      <c r="A24" s="5"/>
      <c r="B24" s="170"/>
      <c r="C24" s="170"/>
      <c r="D24" s="170"/>
      <c r="E24" s="170"/>
      <c r="F24" s="170"/>
      <c r="G24" s="170"/>
      <c r="H24" s="170"/>
      <c r="I24" s="170"/>
    </row>
    <row r="25" spans="1:9" s="33" customFormat="1" ht="13.5" x14ac:dyDescent="0.25">
      <c r="A25" s="5"/>
      <c r="B25" s="170"/>
      <c r="C25" s="170"/>
      <c r="D25" s="170"/>
      <c r="E25" s="170"/>
      <c r="F25" s="170"/>
      <c r="G25" s="170"/>
      <c r="H25" s="170"/>
      <c r="I25" s="170"/>
    </row>
    <row r="26" spans="1:9" s="33" customFormat="1" ht="15" customHeight="1" x14ac:dyDescent="0.25">
      <c r="B26" s="170"/>
      <c r="C26" s="170"/>
      <c r="D26" s="170"/>
      <c r="E26" s="170"/>
      <c r="F26" s="170"/>
      <c r="G26" s="170"/>
      <c r="H26" s="170"/>
      <c r="I26" s="170"/>
    </row>
    <row r="27" spans="1:9" s="33" customFormat="1" ht="15" customHeight="1" x14ac:dyDescent="0.25">
      <c r="A27" s="12" t="s">
        <v>18</v>
      </c>
      <c r="B27" s="170" t="s">
        <v>42</v>
      </c>
      <c r="C27" s="170"/>
      <c r="D27" s="170"/>
      <c r="E27" s="170"/>
      <c r="F27" s="170"/>
      <c r="G27" s="170"/>
      <c r="H27" s="170"/>
      <c r="I27" s="170"/>
    </row>
    <row r="28" spans="1:9" s="33" customFormat="1" ht="15" customHeight="1" x14ac:dyDescent="0.25">
      <c r="B28" s="170"/>
      <c r="C28" s="170"/>
      <c r="D28" s="170"/>
      <c r="E28" s="170"/>
      <c r="F28" s="170"/>
      <c r="G28" s="170"/>
      <c r="H28" s="170"/>
      <c r="I28" s="170"/>
    </row>
    <row r="29" spans="1:9" s="33" customFormat="1" ht="15" customHeight="1" x14ac:dyDescent="0.25">
      <c r="A29" s="12" t="s">
        <v>18</v>
      </c>
      <c r="B29" s="170" t="s">
        <v>27</v>
      </c>
      <c r="C29" s="170"/>
      <c r="D29" s="170"/>
      <c r="E29" s="170"/>
      <c r="F29" s="170"/>
      <c r="G29" s="170"/>
      <c r="H29" s="170"/>
      <c r="I29" s="170"/>
    </row>
    <row r="30" spans="1:9" s="33" customFormat="1" ht="15" customHeight="1" x14ac:dyDescent="0.25">
      <c r="A30" s="3"/>
      <c r="B30" s="170"/>
      <c r="C30" s="170"/>
      <c r="D30" s="170"/>
      <c r="E30" s="170"/>
      <c r="F30" s="170"/>
      <c r="G30" s="170"/>
      <c r="H30" s="170"/>
      <c r="I30" s="170"/>
    </row>
    <row r="31" spans="1:9" s="33" customFormat="1" ht="13.5" customHeight="1" x14ac:dyDescent="0.25">
      <c r="A31" s="26"/>
      <c r="B31" s="170"/>
      <c r="C31" s="170"/>
      <c r="D31" s="170"/>
      <c r="E31" s="170"/>
      <c r="F31" s="170"/>
      <c r="G31" s="170"/>
      <c r="H31" s="170"/>
      <c r="I31" s="170"/>
    </row>
    <row r="32" spans="1:9" s="33" customFormat="1" ht="36" customHeight="1" x14ac:dyDescent="0.25">
      <c r="A32" s="12"/>
      <c r="B32" s="207"/>
      <c r="C32" s="207"/>
      <c r="D32" s="207"/>
      <c r="E32" s="207"/>
      <c r="F32" s="207"/>
      <c r="G32" s="207"/>
      <c r="H32" s="207"/>
      <c r="I32" s="207"/>
    </row>
    <row r="33" spans="1:9" s="33" customFormat="1" ht="14.25" thickBot="1" x14ac:dyDescent="0.3"/>
    <row r="34" spans="1:9" ht="31.5" customHeight="1" thickTop="1" x14ac:dyDescent="0.3">
      <c r="A34" s="47"/>
      <c r="B34" s="208" t="s">
        <v>36</v>
      </c>
      <c r="C34" s="209"/>
      <c r="D34" s="209"/>
      <c r="E34" s="209"/>
      <c r="F34" s="209"/>
      <c r="G34" s="209"/>
      <c r="H34" s="210"/>
      <c r="I34" s="47"/>
    </row>
    <row r="35" spans="1:9" ht="17.25" thickBot="1" x14ac:dyDescent="0.35">
      <c r="A35" s="8"/>
      <c r="B35" s="195"/>
      <c r="C35" s="196"/>
      <c r="D35" s="196"/>
      <c r="E35" s="196"/>
      <c r="F35" s="196"/>
      <c r="G35" s="202"/>
      <c r="H35" s="203"/>
      <c r="I35" s="47"/>
    </row>
    <row r="36" spans="1:9" ht="18" thickTop="1" thickBot="1" x14ac:dyDescent="0.35">
      <c r="A36" s="5"/>
      <c r="B36" s="57"/>
      <c r="C36" s="58"/>
      <c r="D36" s="58"/>
      <c r="E36" s="58"/>
      <c r="F36" s="59" t="s">
        <v>19</v>
      </c>
      <c r="G36" s="182">
        <f>I81</f>
        <v>0</v>
      </c>
      <c r="H36" s="183"/>
      <c r="I36" s="14"/>
    </row>
    <row r="37" spans="1:9" ht="17.25" thickTop="1" x14ac:dyDescent="0.3">
      <c r="A37" s="5"/>
      <c r="B37" s="5"/>
      <c r="C37" s="6"/>
      <c r="D37" s="6"/>
      <c r="E37" s="7"/>
      <c r="F37" s="7"/>
      <c r="G37" s="7"/>
      <c r="H37" s="6"/>
      <c r="I37" s="4"/>
    </row>
    <row r="38" spans="1:9" ht="17.25" thickBot="1" x14ac:dyDescent="0.35">
      <c r="A38" s="5"/>
      <c r="B38" s="5"/>
      <c r="C38" s="6"/>
      <c r="D38" s="6"/>
      <c r="E38" s="7"/>
      <c r="F38" s="7"/>
      <c r="G38" s="7"/>
      <c r="H38" s="6"/>
      <c r="I38" s="4"/>
    </row>
    <row r="39" spans="1:9" ht="39.75" customHeight="1" thickTop="1" thickBot="1" x14ac:dyDescent="0.35">
      <c r="A39" s="5"/>
      <c r="B39" s="5"/>
      <c r="C39" s="6"/>
      <c r="D39" s="15" t="s">
        <v>12</v>
      </c>
      <c r="E39" s="15"/>
      <c r="F39" s="15"/>
      <c r="G39" s="178"/>
      <c r="H39" s="179"/>
      <c r="I39" s="179"/>
    </row>
    <row r="40" spans="1:9" ht="18" thickTop="1" thickBot="1" x14ac:dyDescent="0.35">
      <c r="A40" s="5"/>
      <c r="B40" s="5"/>
      <c r="C40" s="6"/>
      <c r="D40" s="15" t="s">
        <v>13</v>
      </c>
      <c r="E40" s="15"/>
      <c r="F40" s="8"/>
      <c r="G40" s="178"/>
      <c r="H40" s="179"/>
      <c r="I40" s="179"/>
    </row>
    <row r="41" spans="1:9" ht="5.25" customHeight="1" thickTop="1" thickBot="1" x14ac:dyDescent="0.35">
      <c r="A41" s="5"/>
      <c r="B41" s="5"/>
      <c r="C41" s="8"/>
      <c r="D41" s="1"/>
      <c r="E41" s="5"/>
      <c r="F41" s="8"/>
      <c r="G41" s="1"/>
      <c r="H41" s="5"/>
      <c r="I41" s="8"/>
    </row>
    <row r="42" spans="1:9" ht="17.25" thickTop="1" x14ac:dyDescent="0.3">
      <c r="A42" s="5"/>
      <c r="B42" s="5"/>
      <c r="C42" s="8"/>
      <c r="E42" s="5"/>
      <c r="F42" s="8"/>
      <c r="G42" s="184"/>
      <c r="H42" s="185"/>
      <c r="I42" s="185"/>
    </row>
    <row r="43" spans="1:9" ht="17.25" thickBot="1" x14ac:dyDescent="0.35">
      <c r="A43" s="5"/>
      <c r="B43" s="5"/>
      <c r="C43" s="8"/>
      <c r="D43" s="8" t="s">
        <v>14</v>
      </c>
      <c r="E43" s="8"/>
      <c r="F43" s="8"/>
      <c r="G43" s="186"/>
      <c r="H43" s="187"/>
      <c r="I43" s="187"/>
    </row>
    <row r="44" spans="1:9" ht="18" thickTop="1" thickBot="1" x14ac:dyDescent="0.35">
      <c r="A44" s="5"/>
      <c r="B44" s="5"/>
      <c r="C44" s="6"/>
      <c r="D44" s="6"/>
      <c r="E44" s="7"/>
      <c r="F44" s="7"/>
      <c r="G44" s="7"/>
      <c r="H44" s="6"/>
      <c r="I44" s="4"/>
    </row>
    <row r="45" spans="1:9" s="35" customFormat="1" ht="16.5" customHeight="1" thickTop="1" thickBot="1" x14ac:dyDescent="0.35">
      <c r="A45" s="188" t="s">
        <v>51</v>
      </c>
      <c r="B45" s="189"/>
      <c r="C45" s="189"/>
      <c r="D45" s="189"/>
      <c r="E45" s="189"/>
      <c r="F45" s="189"/>
      <c r="G45" s="189"/>
      <c r="H45" s="189"/>
      <c r="I45" s="190"/>
    </row>
    <row r="46" spans="1:9" ht="28.5" thickTop="1" thickBot="1" x14ac:dyDescent="0.35">
      <c r="A46" s="163" t="s">
        <v>5</v>
      </c>
      <c r="B46" s="54" t="s">
        <v>46</v>
      </c>
      <c r="C46" s="54" t="s">
        <v>6</v>
      </c>
      <c r="D46" s="191" t="s">
        <v>7</v>
      </c>
      <c r="E46" s="192"/>
      <c r="F46" s="192"/>
      <c r="G46" s="193"/>
      <c r="H46" s="13" t="s">
        <v>16</v>
      </c>
      <c r="I46" s="13" t="s">
        <v>17</v>
      </c>
    </row>
    <row r="47" spans="1:9" ht="18" thickTop="1" thickBot="1" x14ac:dyDescent="0.35">
      <c r="A47" s="24"/>
      <c r="B47" s="24"/>
      <c r="C47" s="165"/>
      <c r="D47" s="171"/>
      <c r="E47" s="172"/>
      <c r="F47" s="172"/>
      <c r="G47" s="173"/>
      <c r="H47" s="10">
        <v>0</v>
      </c>
      <c r="I47" s="10">
        <v>0</v>
      </c>
    </row>
    <row r="48" spans="1:9" ht="18" thickTop="1" thickBot="1" x14ac:dyDescent="0.35">
      <c r="A48" s="24"/>
      <c r="B48" s="24"/>
      <c r="C48" s="165"/>
      <c r="D48" s="171"/>
      <c r="E48" s="172"/>
      <c r="F48" s="172"/>
      <c r="G48" s="173"/>
      <c r="H48" s="10">
        <v>0</v>
      </c>
      <c r="I48" s="10">
        <v>0</v>
      </c>
    </row>
    <row r="49" spans="1:9" ht="18" thickTop="1" thickBot="1" x14ac:dyDescent="0.35">
      <c r="A49" s="24"/>
      <c r="B49" s="24"/>
      <c r="C49" s="165"/>
      <c r="D49" s="171"/>
      <c r="E49" s="172"/>
      <c r="F49" s="172"/>
      <c r="G49" s="173"/>
      <c r="H49" s="10">
        <v>0</v>
      </c>
      <c r="I49" s="10">
        <v>0</v>
      </c>
    </row>
    <row r="50" spans="1:9" ht="18" thickTop="1" thickBot="1" x14ac:dyDescent="0.35">
      <c r="A50" s="24"/>
      <c r="B50" s="24"/>
      <c r="C50" s="165"/>
      <c r="D50" s="171"/>
      <c r="E50" s="172"/>
      <c r="F50" s="172"/>
      <c r="G50" s="173"/>
      <c r="H50" s="10">
        <v>0</v>
      </c>
      <c r="I50" s="10">
        <v>0</v>
      </c>
    </row>
    <row r="51" spans="1:9" ht="18" thickTop="1" thickBot="1" x14ac:dyDescent="0.35">
      <c r="A51" s="24"/>
      <c r="B51" s="24"/>
      <c r="C51" s="165"/>
      <c r="D51" s="171"/>
      <c r="E51" s="172"/>
      <c r="F51" s="172"/>
      <c r="G51" s="173"/>
      <c r="H51" s="10">
        <v>0</v>
      </c>
      <c r="I51" s="10">
        <v>0</v>
      </c>
    </row>
    <row r="52" spans="1:9" ht="18" hidden="1" thickTop="1" thickBot="1" x14ac:dyDescent="0.35">
      <c r="A52" s="24"/>
      <c r="B52" s="24"/>
      <c r="C52" s="165"/>
      <c r="D52" s="160"/>
      <c r="E52" s="161"/>
      <c r="F52" s="161"/>
      <c r="G52" s="162"/>
      <c r="H52" s="10">
        <v>0</v>
      </c>
      <c r="I52" s="10">
        <v>0</v>
      </c>
    </row>
    <row r="53" spans="1:9" ht="18" hidden="1" thickTop="1" thickBot="1" x14ac:dyDescent="0.35">
      <c r="A53" s="24"/>
      <c r="B53" s="24"/>
      <c r="C53" s="165"/>
      <c r="D53" s="160"/>
      <c r="E53" s="161"/>
      <c r="F53" s="161"/>
      <c r="G53" s="162"/>
      <c r="H53" s="10">
        <v>0</v>
      </c>
      <c r="I53" s="10">
        <v>0</v>
      </c>
    </row>
    <row r="54" spans="1:9" ht="18" hidden="1" thickTop="1" thickBot="1" x14ac:dyDescent="0.35">
      <c r="A54" s="24"/>
      <c r="B54" s="24"/>
      <c r="C54" s="165"/>
      <c r="D54" s="160"/>
      <c r="E54" s="161"/>
      <c r="F54" s="161"/>
      <c r="G54" s="162"/>
      <c r="H54" s="10">
        <v>0</v>
      </c>
      <c r="I54" s="10">
        <v>0</v>
      </c>
    </row>
    <row r="55" spans="1:9" ht="18" hidden="1" thickTop="1" thickBot="1" x14ac:dyDescent="0.35">
      <c r="A55" s="24"/>
      <c r="B55" s="24"/>
      <c r="C55" s="165"/>
      <c r="D55" s="160"/>
      <c r="E55" s="161"/>
      <c r="F55" s="161"/>
      <c r="G55" s="162"/>
      <c r="H55" s="10">
        <v>0</v>
      </c>
      <c r="I55" s="10">
        <v>0</v>
      </c>
    </row>
    <row r="56" spans="1:9" ht="18" hidden="1" thickTop="1" thickBot="1" x14ac:dyDescent="0.35">
      <c r="A56" s="24"/>
      <c r="B56" s="24"/>
      <c r="C56" s="165"/>
      <c r="D56" s="160"/>
      <c r="E56" s="161"/>
      <c r="F56" s="161"/>
      <c r="G56" s="162"/>
      <c r="H56" s="10">
        <v>0</v>
      </c>
      <c r="I56" s="10">
        <v>0</v>
      </c>
    </row>
    <row r="57" spans="1:9" ht="18" hidden="1" thickTop="1" thickBot="1" x14ac:dyDescent="0.35">
      <c r="A57" s="24"/>
      <c r="B57" s="24"/>
      <c r="C57" s="165"/>
      <c r="D57" s="160"/>
      <c r="E57" s="161"/>
      <c r="F57" s="161"/>
      <c r="G57" s="162"/>
      <c r="H57" s="10">
        <v>0</v>
      </c>
      <c r="I57" s="10">
        <v>0</v>
      </c>
    </row>
    <row r="58" spans="1:9" ht="18" hidden="1" thickTop="1" thickBot="1" x14ac:dyDescent="0.35">
      <c r="A58" s="24"/>
      <c r="B58" s="24"/>
      <c r="C58" s="165"/>
      <c r="D58" s="160"/>
      <c r="E58" s="161"/>
      <c r="F58" s="161"/>
      <c r="G58" s="162"/>
      <c r="H58" s="10">
        <v>0</v>
      </c>
      <c r="I58" s="10">
        <v>0</v>
      </c>
    </row>
    <row r="59" spans="1:9" ht="18" hidden="1" thickTop="1" thickBot="1" x14ac:dyDescent="0.35">
      <c r="A59" s="24"/>
      <c r="B59" s="24"/>
      <c r="C59" s="165"/>
      <c r="D59" s="160"/>
      <c r="E59" s="161"/>
      <c r="F59" s="161"/>
      <c r="G59" s="162"/>
      <c r="H59" s="10">
        <v>0</v>
      </c>
      <c r="I59" s="10">
        <v>0</v>
      </c>
    </row>
    <row r="60" spans="1:9" ht="18" hidden="1" thickTop="1" thickBot="1" x14ac:dyDescent="0.35">
      <c r="A60" s="24"/>
      <c r="B60" s="24"/>
      <c r="C60" s="165"/>
      <c r="D60" s="160"/>
      <c r="E60" s="161"/>
      <c r="F60" s="161"/>
      <c r="G60" s="162"/>
      <c r="H60" s="10">
        <v>0</v>
      </c>
      <c r="I60" s="10">
        <v>0</v>
      </c>
    </row>
    <row r="61" spans="1:9" ht="18" hidden="1" thickTop="1" thickBot="1" x14ac:dyDescent="0.35">
      <c r="A61" s="24"/>
      <c r="B61" s="24"/>
      <c r="C61" s="165"/>
      <c r="D61" s="160"/>
      <c r="E61" s="161"/>
      <c r="F61" s="161"/>
      <c r="G61" s="162"/>
      <c r="H61" s="10">
        <v>0</v>
      </c>
      <c r="I61" s="10">
        <v>0</v>
      </c>
    </row>
    <row r="62" spans="1:9" ht="18" hidden="1" thickTop="1" thickBot="1" x14ac:dyDescent="0.35">
      <c r="A62" s="24"/>
      <c r="B62" s="24"/>
      <c r="C62" s="165"/>
      <c r="D62" s="160"/>
      <c r="E62" s="161"/>
      <c r="F62" s="161"/>
      <c r="G62" s="162"/>
      <c r="H62" s="10">
        <v>0</v>
      </c>
      <c r="I62" s="10">
        <v>0</v>
      </c>
    </row>
    <row r="63" spans="1:9" ht="18" hidden="1" thickTop="1" thickBot="1" x14ac:dyDescent="0.35">
      <c r="A63" s="24"/>
      <c r="B63" s="24"/>
      <c r="C63" s="165"/>
      <c r="D63" s="160"/>
      <c r="E63" s="161"/>
      <c r="F63" s="161"/>
      <c r="G63" s="162"/>
      <c r="H63" s="10">
        <v>0</v>
      </c>
      <c r="I63" s="10">
        <v>0</v>
      </c>
    </row>
    <row r="64" spans="1:9" ht="18" hidden="1" thickTop="1" thickBot="1" x14ac:dyDescent="0.35">
      <c r="A64" s="24"/>
      <c r="B64" s="24"/>
      <c r="C64" s="165"/>
      <c r="D64" s="160"/>
      <c r="E64" s="161"/>
      <c r="F64" s="161"/>
      <c r="G64" s="162"/>
      <c r="H64" s="10">
        <v>0</v>
      </c>
      <c r="I64" s="10">
        <v>0</v>
      </c>
    </row>
    <row r="65" spans="1:9" ht="18" hidden="1" thickTop="1" thickBot="1" x14ac:dyDescent="0.35">
      <c r="A65" s="24"/>
      <c r="B65" s="24"/>
      <c r="C65" s="165"/>
      <c r="D65" s="160"/>
      <c r="E65" s="161"/>
      <c r="F65" s="161"/>
      <c r="G65" s="162"/>
      <c r="H65" s="10">
        <v>0</v>
      </c>
      <c r="I65" s="10">
        <v>0</v>
      </c>
    </row>
    <row r="66" spans="1:9" ht="18" hidden="1" thickTop="1" thickBot="1" x14ac:dyDescent="0.35">
      <c r="A66" s="24"/>
      <c r="B66" s="24"/>
      <c r="C66" s="165"/>
      <c r="D66" s="160"/>
      <c r="E66" s="161"/>
      <c r="F66" s="161"/>
      <c r="G66" s="162"/>
      <c r="H66" s="10">
        <v>0</v>
      </c>
      <c r="I66" s="10">
        <v>0</v>
      </c>
    </row>
    <row r="67" spans="1:9" ht="18" hidden="1" thickTop="1" thickBot="1" x14ac:dyDescent="0.35">
      <c r="A67" s="24"/>
      <c r="B67" s="24"/>
      <c r="C67" s="165"/>
      <c r="D67" s="160"/>
      <c r="E67" s="161"/>
      <c r="F67" s="161"/>
      <c r="G67" s="162"/>
      <c r="H67" s="10">
        <v>0</v>
      </c>
      <c r="I67" s="10">
        <v>0</v>
      </c>
    </row>
    <row r="68" spans="1:9" ht="18" hidden="1" thickTop="1" thickBot="1" x14ac:dyDescent="0.35">
      <c r="A68" s="24"/>
      <c r="B68" s="24"/>
      <c r="C68" s="165"/>
      <c r="D68" s="160"/>
      <c r="E68" s="161"/>
      <c r="F68" s="161"/>
      <c r="G68" s="162"/>
      <c r="H68" s="10">
        <v>0</v>
      </c>
      <c r="I68" s="10">
        <v>0</v>
      </c>
    </row>
    <row r="69" spans="1:9" ht="18" hidden="1" thickTop="1" thickBot="1" x14ac:dyDescent="0.35">
      <c r="A69" s="24"/>
      <c r="B69" s="24"/>
      <c r="C69" s="165"/>
      <c r="D69" s="160"/>
      <c r="E69" s="161"/>
      <c r="F69" s="161"/>
      <c r="G69" s="162"/>
      <c r="H69" s="10">
        <v>0</v>
      </c>
      <c r="I69" s="10">
        <v>0</v>
      </c>
    </row>
    <row r="70" spans="1:9" ht="18" hidden="1" thickTop="1" thickBot="1" x14ac:dyDescent="0.35">
      <c r="A70" s="24"/>
      <c r="B70" s="24"/>
      <c r="C70" s="165"/>
      <c r="D70" s="160"/>
      <c r="E70" s="161"/>
      <c r="F70" s="161"/>
      <c r="G70" s="162"/>
      <c r="H70" s="10">
        <v>0</v>
      </c>
      <c r="I70" s="10">
        <v>0</v>
      </c>
    </row>
    <row r="71" spans="1:9" ht="18" hidden="1" thickTop="1" thickBot="1" x14ac:dyDescent="0.35">
      <c r="A71" s="24"/>
      <c r="B71" s="24"/>
      <c r="C71" s="165"/>
      <c r="D71" s="160"/>
      <c r="E71" s="161"/>
      <c r="F71" s="161"/>
      <c r="G71" s="162"/>
      <c r="H71" s="10">
        <v>0</v>
      </c>
      <c r="I71" s="10">
        <v>0</v>
      </c>
    </row>
    <row r="72" spans="1:9" ht="18" hidden="1" thickTop="1" thickBot="1" x14ac:dyDescent="0.35">
      <c r="A72" s="24"/>
      <c r="B72" s="24"/>
      <c r="C72" s="165"/>
      <c r="D72" s="160"/>
      <c r="E72" s="161"/>
      <c r="F72" s="161"/>
      <c r="G72" s="162"/>
      <c r="H72" s="10">
        <v>0</v>
      </c>
      <c r="I72" s="10">
        <v>0</v>
      </c>
    </row>
    <row r="73" spans="1:9" ht="18" hidden="1" thickTop="1" thickBot="1" x14ac:dyDescent="0.35">
      <c r="A73" s="24"/>
      <c r="B73" s="24"/>
      <c r="C73" s="165"/>
      <c r="D73" s="160"/>
      <c r="E73" s="161"/>
      <c r="F73" s="161"/>
      <c r="G73" s="162"/>
      <c r="H73" s="10">
        <v>0</v>
      </c>
      <c r="I73" s="10">
        <v>0</v>
      </c>
    </row>
    <row r="74" spans="1:9" ht="18" hidden="1" thickTop="1" thickBot="1" x14ac:dyDescent="0.35">
      <c r="A74" s="24"/>
      <c r="B74" s="24"/>
      <c r="C74" s="165"/>
      <c r="D74" s="160"/>
      <c r="E74" s="161"/>
      <c r="F74" s="161"/>
      <c r="G74" s="162"/>
      <c r="H74" s="10">
        <v>0</v>
      </c>
      <c r="I74" s="10">
        <v>0</v>
      </c>
    </row>
    <row r="75" spans="1:9" ht="18" hidden="1" thickTop="1" thickBot="1" x14ac:dyDescent="0.35">
      <c r="A75" s="24"/>
      <c r="B75" s="24"/>
      <c r="C75" s="165"/>
      <c r="D75" s="160"/>
      <c r="E75" s="161"/>
      <c r="F75" s="161"/>
      <c r="G75" s="162"/>
      <c r="H75" s="10">
        <v>0</v>
      </c>
      <c r="I75" s="10">
        <v>0</v>
      </c>
    </row>
    <row r="76" spans="1:9" ht="18" hidden="1" thickTop="1" thickBot="1" x14ac:dyDescent="0.35">
      <c r="A76" s="24"/>
      <c r="B76" s="24"/>
      <c r="C76" s="165"/>
      <c r="D76" s="160"/>
      <c r="E76" s="161"/>
      <c r="F76" s="161"/>
      <c r="G76" s="162"/>
      <c r="H76" s="10">
        <v>0</v>
      </c>
      <c r="I76" s="10">
        <v>0</v>
      </c>
    </row>
    <row r="77" spans="1:9" ht="18" hidden="1" thickTop="1" thickBot="1" x14ac:dyDescent="0.35">
      <c r="A77" s="24"/>
      <c r="B77" s="24"/>
      <c r="C77" s="165"/>
      <c r="D77" s="160"/>
      <c r="E77" s="161"/>
      <c r="F77" s="161"/>
      <c r="G77" s="162"/>
      <c r="H77" s="10">
        <v>0</v>
      </c>
      <c r="I77" s="10">
        <v>0</v>
      </c>
    </row>
    <row r="78" spans="1:9" ht="18" hidden="1" thickTop="1" thickBot="1" x14ac:dyDescent="0.35">
      <c r="A78" s="24"/>
      <c r="B78" s="24"/>
      <c r="C78" s="165"/>
      <c r="D78" s="171"/>
      <c r="E78" s="172"/>
      <c r="F78" s="172"/>
      <c r="G78" s="173"/>
      <c r="H78" s="10">
        <v>0</v>
      </c>
      <c r="I78" s="10">
        <v>0</v>
      </c>
    </row>
    <row r="79" spans="1:9" ht="18" hidden="1" thickTop="1" thickBot="1" x14ac:dyDescent="0.35">
      <c r="A79" s="24"/>
      <c r="B79" s="24"/>
      <c r="C79" s="165"/>
      <c r="D79" s="171"/>
      <c r="E79" s="172"/>
      <c r="F79" s="172"/>
      <c r="G79" s="173"/>
      <c r="H79" s="10">
        <v>0</v>
      </c>
      <c r="I79" s="10">
        <v>0</v>
      </c>
    </row>
    <row r="80" spans="1:9" ht="18" hidden="1" thickTop="1" thickBot="1" x14ac:dyDescent="0.35">
      <c r="A80" s="24"/>
      <c r="B80" s="24"/>
      <c r="C80" s="165"/>
      <c r="D80" s="171"/>
      <c r="E80" s="172"/>
      <c r="F80" s="172"/>
      <c r="G80" s="173"/>
      <c r="H80" s="10">
        <v>0</v>
      </c>
      <c r="I80" s="10">
        <v>0</v>
      </c>
    </row>
    <row r="81" spans="1:9" s="35" customFormat="1" ht="33.75" customHeight="1" thickTop="1" thickBot="1" x14ac:dyDescent="0.35">
      <c r="A81" s="175"/>
      <c r="B81" s="175"/>
      <c r="C81" s="175"/>
      <c r="D81" s="175"/>
      <c r="E81" s="175"/>
      <c r="F81" s="175"/>
      <c r="G81" s="50"/>
      <c r="H81" s="51" t="s">
        <v>4</v>
      </c>
      <c r="I81" s="52">
        <f>SUM(I47:I80)</f>
        <v>0</v>
      </c>
    </row>
    <row r="82" spans="1:9" s="35" customFormat="1" ht="18" customHeight="1" thickTop="1" thickBot="1" x14ac:dyDescent="0.35">
      <c r="A82" s="177" t="s">
        <v>26</v>
      </c>
      <c r="B82" s="177"/>
      <c r="C82" s="177"/>
      <c r="D82" s="177"/>
      <c r="E82" s="177"/>
      <c r="F82" s="177"/>
      <c r="G82" s="31"/>
      <c r="H82" s="19"/>
      <c r="I82" s="20"/>
    </row>
    <row r="83" spans="1:9" ht="18" thickTop="1" thickBot="1" x14ac:dyDescent="0.35">
      <c r="A83" s="12"/>
      <c r="B83" s="174"/>
      <c r="C83" s="174"/>
      <c r="D83" s="174"/>
      <c r="E83" s="174"/>
      <c r="F83" s="174"/>
      <c r="G83" s="174"/>
      <c r="H83" s="174"/>
      <c r="I83" s="16"/>
    </row>
    <row r="84" spans="1:9" ht="37.5" customHeight="1" thickTop="1" thickBot="1" x14ac:dyDescent="0.35">
      <c r="A84" s="12" t="s">
        <v>18</v>
      </c>
      <c r="B84" s="174" t="s">
        <v>16320</v>
      </c>
      <c r="C84" s="174"/>
      <c r="D84" s="174"/>
      <c r="E84" s="174"/>
      <c r="F84" s="174"/>
      <c r="G84" s="174"/>
      <c r="H84" s="176"/>
      <c r="I84" s="16"/>
    </row>
    <row r="85" spans="1:9" ht="47.25" customHeight="1" thickTop="1" thickBot="1" x14ac:dyDescent="0.35">
      <c r="A85" s="12" t="s">
        <v>18</v>
      </c>
      <c r="B85" s="174" t="s">
        <v>16321</v>
      </c>
      <c r="C85" s="174"/>
      <c r="D85" s="174"/>
      <c r="E85" s="174"/>
      <c r="F85" s="174"/>
      <c r="G85" s="174"/>
      <c r="H85" s="174"/>
      <c r="I85" s="16"/>
    </row>
    <row r="86" spans="1:9" ht="34.5" customHeight="1" thickTop="1" thickBot="1" x14ac:dyDescent="0.35">
      <c r="A86" s="12"/>
      <c r="B86" s="174" t="s">
        <v>16322</v>
      </c>
      <c r="C86" s="174"/>
      <c r="D86" s="174"/>
      <c r="E86" s="174"/>
      <c r="F86" s="174"/>
      <c r="G86" s="174"/>
      <c r="H86" s="176"/>
      <c r="I86" s="16"/>
    </row>
    <row r="87" spans="1:9" ht="36" customHeight="1" thickTop="1" thickBot="1" x14ac:dyDescent="0.35">
      <c r="A87" s="12" t="s">
        <v>18</v>
      </c>
      <c r="B87" s="174" t="s">
        <v>53</v>
      </c>
      <c r="C87" s="174"/>
      <c r="D87" s="174"/>
      <c r="E87" s="174"/>
      <c r="F87" s="174"/>
      <c r="G87" s="174"/>
      <c r="H87" s="174"/>
      <c r="I87" s="16"/>
    </row>
    <row r="88" spans="1:9" ht="39" customHeight="1" thickTop="1" thickBot="1" x14ac:dyDescent="0.35">
      <c r="A88" s="12" t="s">
        <v>18</v>
      </c>
      <c r="B88" s="169" t="s">
        <v>58</v>
      </c>
      <c r="C88" s="169"/>
      <c r="D88" s="169"/>
      <c r="E88" s="169"/>
      <c r="F88" s="169"/>
      <c r="G88" s="169"/>
      <c r="H88" s="169"/>
      <c r="I88" s="49"/>
    </row>
    <row r="89" spans="1:9" s="34" customFormat="1" ht="18" thickTop="1" thickBot="1" x14ac:dyDescent="0.35">
      <c r="A89" s="21"/>
      <c r="B89" s="22"/>
      <c r="C89" s="22"/>
      <c r="D89" s="23"/>
      <c r="E89" s="23"/>
      <c r="F89" s="23"/>
      <c r="G89" s="23"/>
      <c r="H89" s="23"/>
      <c r="I89" s="23"/>
    </row>
    <row r="90" spans="1:9" s="35" customFormat="1" ht="18" thickTop="1" thickBot="1" x14ac:dyDescent="0.35">
      <c r="A90" s="25"/>
      <c r="B90" s="25"/>
      <c r="C90" s="25"/>
      <c r="D90" s="25"/>
      <c r="E90" s="25"/>
      <c r="F90" s="25"/>
      <c r="G90" s="31"/>
      <c r="H90" s="36"/>
      <c r="I90" s="37"/>
    </row>
    <row r="91" spans="1:9" s="34" customFormat="1" ht="18" hidden="1" thickTop="1" thickBot="1" x14ac:dyDescent="0.35">
      <c r="A91" s="21"/>
      <c r="B91" s="22"/>
      <c r="C91" s="22"/>
      <c r="E91" s="11"/>
      <c r="F91" s="9"/>
      <c r="G91" s="23"/>
      <c r="H91" s="23"/>
      <c r="I91" s="23"/>
    </row>
    <row r="92" spans="1:9" ht="17.25" hidden="1" thickTop="1" x14ac:dyDescent="0.3">
      <c r="A92" s="39"/>
      <c r="B92" s="180"/>
      <c r="C92" s="180"/>
      <c r="D92" s="180"/>
      <c r="E92" s="180"/>
      <c r="F92" s="180"/>
      <c r="G92" s="180"/>
    </row>
    <row r="93" spans="1:9" hidden="1" x14ac:dyDescent="0.3">
      <c r="A93" s="39"/>
      <c r="B93" s="180"/>
      <c r="C93" s="180"/>
      <c r="D93" s="180"/>
      <c r="E93" s="180"/>
      <c r="F93" s="180"/>
      <c r="G93" s="180"/>
    </row>
    <row r="94" spans="1:9" hidden="1" x14ac:dyDescent="0.3">
      <c r="A94" s="39"/>
      <c r="B94" s="180"/>
      <c r="C94" s="180"/>
      <c r="D94" s="180"/>
      <c r="E94" s="180"/>
      <c r="F94" s="180"/>
      <c r="G94" s="180"/>
    </row>
    <row r="95" spans="1:9" hidden="1" x14ac:dyDescent="0.3">
      <c r="A95" s="39"/>
      <c r="B95" s="180"/>
      <c r="C95" s="180"/>
      <c r="D95" s="180"/>
      <c r="E95" s="180"/>
      <c r="F95" s="180"/>
      <c r="G95" s="180"/>
    </row>
    <row r="96" spans="1:9" hidden="1" x14ac:dyDescent="0.3">
      <c r="A96" s="39"/>
      <c r="B96" s="180"/>
      <c r="C96" s="180"/>
      <c r="D96" s="180"/>
      <c r="E96" s="180"/>
      <c r="F96" s="180"/>
      <c r="G96" s="180"/>
    </row>
    <row r="97" spans="1:7" hidden="1" x14ac:dyDescent="0.3">
      <c r="A97" s="39"/>
      <c r="B97" s="180"/>
      <c r="C97" s="180"/>
      <c r="D97" s="180"/>
      <c r="E97" s="180"/>
      <c r="F97" s="180"/>
      <c r="G97" s="180"/>
    </row>
    <row r="98" spans="1:7" hidden="1" x14ac:dyDescent="0.3">
      <c r="A98" s="39"/>
      <c r="B98" s="180"/>
      <c r="C98" s="180"/>
      <c r="D98" s="180"/>
      <c r="E98" s="180"/>
      <c r="F98" s="180"/>
      <c r="G98" s="180"/>
    </row>
    <row r="99" spans="1:7" hidden="1" x14ac:dyDescent="0.3">
      <c r="A99" s="39"/>
      <c r="B99" s="180"/>
      <c r="C99" s="180"/>
      <c r="D99" s="180"/>
      <c r="E99" s="180"/>
      <c r="F99" s="180"/>
      <c r="G99" s="180"/>
    </row>
    <row r="100" spans="1:7" hidden="1" x14ac:dyDescent="0.3">
      <c r="A100" s="39"/>
      <c r="B100" s="180"/>
      <c r="C100" s="180"/>
      <c r="D100" s="180"/>
      <c r="E100" s="180"/>
      <c r="F100" s="180"/>
      <c r="G100" s="180"/>
    </row>
    <row r="101" spans="1:7" hidden="1" x14ac:dyDescent="0.3">
      <c r="A101" s="39"/>
      <c r="B101" s="180"/>
      <c r="C101" s="180"/>
      <c r="D101" s="180"/>
      <c r="E101" s="180"/>
      <c r="F101" s="180"/>
      <c r="G101" s="180"/>
    </row>
    <row r="102" spans="1:7" hidden="1" x14ac:dyDescent="0.3">
      <c r="A102" s="39"/>
      <c r="B102" s="180"/>
      <c r="C102" s="180"/>
      <c r="D102" s="180"/>
      <c r="E102" s="180"/>
      <c r="F102" s="180"/>
      <c r="G102" s="180"/>
    </row>
    <row r="103" spans="1:7" hidden="1" x14ac:dyDescent="0.3">
      <c r="A103" s="39"/>
      <c r="B103" s="180"/>
      <c r="C103" s="180"/>
      <c r="D103" s="180"/>
      <c r="E103" s="180"/>
      <c r="F103" s="180"/>
      <c r="G103" s="180"/>
    </row>
    <row r="104" spans="1:7" hidden="1" x14ac:dyDescent="0.3">
      <c r="A104" s="39"/>
      <c r="B104" s="180"/>
      <c r="C104" s="180"/>
      <c r="D104" s="180"/>
      <c r="E104" s="180"/>
      <c r="F104" s="180"/>
      <c r="G104" s="180"/>
    </row>
    <row r="105" spans="1:7" hidden="1" x14ac:dyDescent="0.3">
      <c r="A105" s="39"/>
      <c r="B105" s="180"/>
      <c r="C105" s="180"/>
      <c r="D105" s="180"/>
      <c r="E105" s="180"/>
      <c r="F105" s="180"/>
      <c r="G105" s="180"/>
    </row>
    <row r="106" spans="1:7" hidden="1" x14ac:dyDescent="0.3">
      <c r="A106" s="39"/>
      <c r="B106" s="180"/>
      <c r="C106" s="180"/>
      <c r="D106" s="180"/>
      <c r="E106" s="180"/>
      <c r="F106" s="180"/>
      <c r="G106" s="180"/>
    </row>
    <row r="107" spans="1:7" hidden="1" x14ac:dyDescent="0.3">
      <c r="A107" s="39"/>
      <c r="B107" s="180"/>
      <c r="C107" s="180"/>
      <c r="D107" s="180"/>
      <c r="E107" s="180"/>
      <c r="F107" s="180"/>
      <c r="G107" s="180"/>
    </row>
    <row r="108" spans="1:7" hidden="1" x14ac:dyDescent="0.3">
      <c r="A108" s="39"/>
      <c r="B108" s="180"/>
      <c r="C108" s="180"/>
      <c r="D108" s="180"/>
      <c r="E108" s="180"/>
      <c r="F108" s="180"/>
      <c r="G108" s="180"/>
    </row>
    <row r="109" spans="1:7" hidden="1" x14ac:dyDescent="0.3">
      <c r="A109" s="39"/>
      <c r="B109" s="180"/>
      <c r="C109" s="180"/>
      <c r="D109" s="180"/>
      <c r="E109" s="180"/>
      <c r="F109" s="180"/>
      <c r="G109" s="180"/>
    </row>
    <row r="110" spans="1:7" hidden="1" x14ac:dyDescent="0.3">
      <c r="A110" s="39"/>
      <c r="B110" s="180"/>
      <c r="C110" s="180"/>
      <c r="D110" s="180"/>
      <c r="E110" s="180"/>
      <c r="F110" s="180"/>
      <c r="G110" s="180"/>
    </row>
    <row r="111" spans="1:7" hidden="1" x14ac:dyDescent="0.3">
      <c r="A111" s="39"/>
      <c r="B111" s="180"/>
      <c r="C111" s="180"/>
      <c r="D111" s="180"/>
      <c r="E111" s="180"/>
      <c r="F111" s="180"/>
      <c r="G111" s="180"/>
    </row>
    <row r="112" spans="1:7" hidden="1" x14ac:dyDescent="0.3">
      <c r="A112" s="39"/>
      <c r="B112" s="180"/>
      <c r="C112" s="180"/>
      <c r="D112" s="180"/>
      <c r="E112" s="180"/>
      <c r="F112" s="180"/>
      <c r="G112" s="180"/>
    </row>
    <row r="113" spans="1:7" hidden="1" x14ac:dyDescent="0.3">
      <c r="A113" s="39"/>
      <c r="B113" s="180"/>
      <c r="C113" s="180"/>
      <c r="D113" s="180"/>
      <c r="E113" s="180"/>
      <c r="F113" s="180"/>
      <c r="G113" s="180"/>
    </row>
    <row r="114" spans="1:7" hidden="1" x14ac:dyDescent="0.3">
      <c r="A114" s="39"/>
      <c r="B114" s="180"/>
      <c r="C114" s="180"/>
      <c r="D114" s="180"/>
      <c r="E114" s="180"/>
      <c r="F114" s="180"/>
      <c r="G114" s="180"/>
    </row>
    <row r="115" spans="1:7" hidden="1" x14ac:dyDescent="0.3">
      <c r="A115" s="39"/>
      <c r="B115" s="180"/>
      <c r="C115" s="180"/>
      <c r="D115" s="180"/>
      <c r="E115" s="180"/>
      <c r="F115" s="180"/>
      <c r="G115" s="180"/>
    </row>
    <row r="116" spans="1:7" hidden="1" x14ac:dyDescent="0.3">
      <c r="A116" s="39"/>
      <c r="B116" s="180"/>
      <c r="C116" s="180"/>
      <c r="D116" s="180"/>
      <c r="E116" s="180"/>
      <c r="F116" s="180"/>
      <c r="G116" s="180"/>
    </row>
    <row r="117" spans="1:7" hidden="1" x14ac:dyDescent="0.3">
      <c r="A117" s="39"/>
      <c r="B117" s="180"/>
      <c r="C117" s="180"/>
      <c r="D117" s="180"/>
      <c r="E117" s="180"/>
      <c r="F117" s="180"/>
      <c r="G117" s="180"/>
    </row>
    <row r="118" spans="1:7" hidden="1" x14ac:dyDescent="0.3">
      <c r="A118" s="39"/>
      <c r="B118" s="180"/>
      <c r="C118" s="180"/>
      <c r="D118" s="180"/>
      <c r="E118" s="180"/>
      <c r="F118" s="180"/>
      <c r="G118" s="180"/>
    </row>
    <row r="119" spans="1:7" hidden="1" x14ac:dyDescent="0.3">
      <c r="A119" s="39"/>
      <c r="B119" s="180"/>
      <c r="C119" s="180"/>
      <c r="D119" s="180"/>
      <c r="E119" s="180"/>
      <c r="F119" s="180"/>
      <c r="G119" s="180"/>
    </row>
    <row r="120" spans="1:7" hidden="1" x14ac:dyDescent="0.3"/>
    <row r="121" spans="1:7" hidden="1" x14ac:dyDescent="0.3"/>
    <row r="122" spans="1:7" hidden="1" x14ac:dyDescent="0.3"/>
    <row r="123" spans="1:7" hidden="1" x14ac:dyDescent="0.3"/>
    <row r="124" spans="1:7" hidden="1" x14ac:dyDescent="0.3"/>
    <row r="125" spans="1:7" hidden="1" x14ac:dyDescent="0.3"/>
    <row r="126" spans="1:7" hidden="1" x14ac:dyDescent="0.3"/>
    <row r="127" spans="1:7" hidden="1" x14ac:dyDescent="0.3"/>
    <row r="128" spans="1:7"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t="17.25" thickTop="1"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sheetData>
  <sheetProtection algorithmName="SHA-512" hashValue="oUaSOPE5qChzyZQ+l+f3TvL6kvp0onMIKS81aUOJeMaD9YOwu/m0+iB9rhZrsG6xn3rgQiFCoX3UMqYF6x1i/Q==" saltValue="eWowa9ZKv1q/VPbSMeEaSA==" spinCount="100000" sheet="1" objects="1" scenarios="1"/>
  <mergeCells count="79">
    <mergeCell ref="D50:G50"/>
    <mergeCell ref="D51:G51"/>
    <mergeCell ref="D10:G10"/>
    <mergeCell ref="D11:G11"/>
    <mergeCell ref="B27:I28"/>
    <mergeCell ref="B32:I32"/>
    <mergeCell ref="B34:H34"/>
    <mergeCell ref="B18:I18"/>
    <mergeCell ref="B19:I19"/>
    <mergeCell ref="A22:H22"/>
    <mergeCell ref="B23:I26"/>
    <mergeCell ref="D13:G13"/>
    <mergeCell ref="A15:I15"/>
    <mergeCell ref="A13:C13"/>
    <mergeCell ref="D48:G48"/>
    <mergeCell ref="D6:G6"/>
    <mergeCell ref="D4:G4"/>
    <mergeCell ref="B115:G115"/>
    <mergeCell ref="B92:G92"/>
    <mergeCell ref="B93:G93"/>
    <mergeCell ref="B94:G94"/>
    <mergeCell ref="B95:G95"/>
    <mergeCell ref="B96:G96"/>
    <mergeCell ref="B97:G97"/>
    <mergeCell ref="B98:G98"/>
    <mergeCell ref="B99:G99"/>
    <mergeCell ref="B100:G100"/>
    <mergeCell ref="B101:G101"/>
    <mergeCell ref="B102:G102"/>
    <mergeCell ref="B112:G112"/>
    <mergeCell ref="B20:I20"/>
    <mergeCell ref="B114:G114"/>
    <mergeCell ref="D47:G47"/>
    <mergeCell ref="A1:G1"/>
    <mergeCell ref="G36:H36"/>
    <mergeCell ref="G42:I43"/>
    <mergeCell ref="A45:I45"/>
    <mergeCell ref="D46:G46"/>
    <mergeCell ref="B16:I16"/>
    <mergeCell ref="B35:F35"/>
    <mergeCell ref="D3:G3"/>
    <mergeCell ref="A3:C3"/>
    <mergeCell ref="B17:H17"/>
    <mergeCell ref="A12:C12"/>
    <mergeCell ref="D12:G12"/>
    <mergeCell ref="G35:H35"/>
    <mergeCell ref="D5:G5"/>
    <mergeCell ref="D49:G49"/>
    <mergeCell ref="B119:G119"/>
    <mergeCell ref="B103:G103"/>
    <mergeCell ref="B104:G104"/>
    <mergeCell ref="B105:G105"/>
    <mergeCell ref="B106:G106"/>
    <mergeCell ref="B107:G107"/>
    <mergeCell ref="B108:G108"/>
    <mergeCell ref="B109:G109"/>
    <mergeCell ref="B110:G110"/>
    <mergeCell ref="B111:G111"/>
    <mergeCell ref="B118:G118"/>
    <mergeCell ref="B116:G116"/>
    <mergeCell ref="B117:G117"/>
    <mergeCell ref="B86:H86"/>
    <mergeCell ref="B113:G113"/>
    <mergeCell ref="D7:G7"/>
    <mergeCell ref="D8:G8"/>
    <mergeCell ref="D9:G9"/>
    <mergeCell ref="B88:H88"/>
    <mergeCell ref="B29:I31"/>
    <mergeCell ref="D79:G79"/>
    <mergeCell ref="D80:G80"/>
    <mergeCell ref="B85:H85"/>
    <mergeCell ref="B87:H87"/>
    <mergeCell ref="B83:H83"/>
    <mergeCell ref="A81:F81"/>
    <mergeCell ref="B84:H84"/>
    <mergeCell ref="A82:F82"/>
    <mergeCell ref="D78:G78"/>
    <mergeCell ref="G39:I39"/>
    <mergeCell ref="G40:I40"/>
  </mergeCells>
  <dataValidations count="2">
    <dataValidation type="textLength" operator="lessThanOrEqual" allowBlank="1" showInputMessage="1" showErrorMessage="1" sqref="D5:G6 D7:G7 D11:G11">
      <formula1>50</formula1>
    </dataValidation>
    <dataValidation type="textLength" allowBlank="1" showInputMessage="1" showErrorMessage="1" sqref="D3:G3 D4:G4">
      <formula1>0</formula1>
      <formula2>50</formula2>
    </dataValidation>
  </dataValidations>
  <pageMargins left="0.59055118110236227" right="0.59055118110236227" top="0.74803149606299213" bottom="0.74803149606299213" header="0.31496062992125984" footer="0.31496062992125984"/>
  <pageSetup paperSize="9" scale="93" orientation="portrait" r:id="rId1"/>
  <headerFooter>
    <oddHeader>&amp;L&amp;9Construction Industry Scheme&amp;R&amp;9Claim Form V 1.0 [26.03.2021]</oddHeader>
    <oddFooter xml:space="preserve">&amp;L&amp;9Page &amp;P &amp;R&amp;8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81"/>
  <sheetViews>
    <sheetView workbookViewId="0">
      <selection activeCell="B7" sqref="B7"/>
    </sheetView>
  </sheetViews>
  <sheetFormatPr defaultRowHeight="15" x14ac:dyDescent="0.25"/>
  <cols>
    <col min="1" max="1" width="20.5703125" bestFit="1" customWidth="1"/>
    <col min="2" max="2" width="5.28515625" bestFit="1" customWidth="1"/>
    <col min="3" max="3" width="5" bestFit="1" customWidth="1"/>
    <col min="4" max="4" width="6.42578125" bestFit="1" customWidth="1"/>
    <col min="5" max="5" width="13.140625" bestFit="1" customWidth="1"/>
    <col min="6" max="6" width="6.7109375" bestFit="1" customWidth="1"/>
    <col min="7" max="7" width="35.5703125" bestFit="1" customWidth="1"/>
    <col min="9" max="9" width="34" bestFit="1" customWidth="1"/>
    <col min="10" max="12" width="11.42578125" bestFit="1" customWidth="1"/>
    <col min="13" max="13" width="12" bestFit="1" customWidth="1"/>
    <col min="14" max="14" width="11.42578125" bestFit="1" customWidth="1"/>
    <col min="15" max="18" width="6.28515625" bestFit="1" customWidth="1"/>
    <col min="19" max="19" width="3.42578125" bestFit="1" customWidth="1"/>
    <col min="20" max="24" width="3.7109375" bestFit="1" customWidth="1"/>
    <col min="25" max="25" width="10" bestFit="1" customWidth="1"/>
    <col min="26" max="26" width="10" customWidth="1"/>
    <col min="27" max="27" width="12.5703125" bestFit="1" customWidth="1"/>
    <col min="28" max="28" width="18.140625" bestFit="1" customWidth="1"/>
    <col min="29" max="29" width="51.85546875" customWidth="1"/>
    <col min="30" max="30" width="37.140625" customWidth="1"/>
    <col min="31" max="31" width="21.5703125" customWidth="1"/>
    <col min="32" max="32" width="16.140625" bestFit="1" customWidth="1"/>
  </cols>
  <sheetData>
    <row r="1" spans="1:38" x14ac:dyDescent="0.25">
      <c r="A1" t="s">
        <v>59</v>
      </c>
      <c r="B1" t="s">
        <v>60</v>
      </c>
      <c r="C1" t="s">
        <v>61</v>
      </c>
      <c r="D1" t="s">
        <v>62</v>
      </c>
      <c r="E1" t="s">
        <v>63</v>
      </c>
      <c r="F1" t="s">
        <v>64</v>
      </c>
      <c r="G1" t="s">
        <v>65</v>
      </c>
      <c r="I1" t="s">
        <v>317</v>
      </c>
      <c r="AB1" t="s">
        <v>14579</v>
      </c>
      <c r="AC1" s="70" t="s">
        <v>14578</v>
      </c>
    </row>
    <row r="2" spans="1:38" x14ac:dyDescent="0.25">
      <c r="A2" t="s">
        <v>66</v>
      </c>
      <c r="B2" t="s">
        <v>67</v>
      </c>
      <c r="C2" t="s">
        <v>68</v>
      </c>
      <c r="D2">
        <v>28</v>
      </c>
      <c r="F2" t="s">
        <v>69</v>
      </c>
      <c r="G2" t="s">
        <v>70</v>
      </c>
      <c r="I2" s="61" t="s">
        <v>56</v>
      </c>
      <c r="J2" s="62" t="s">
        <v>301</v>
      </c>
      <c r="K2" s="62" t="s">
        <v>302</v>
      </c>
      <c r="L2" s="62" t="s">
        <v>303</v>
      </c>
      <c r="M2" s="62" t="s">
        <v>304</v>
      </c>
      <c r="N2" s="62" t="s">
        <v>305</v>
      </c>
      <c r="O2" s="63" t="s">
        <v>306</v>
      </c>
      <c r="P2" s="63" t="s">
        <v>307</v>
      </c>
      <c r="Q2" s="63" t="s">
        <v>308</v>
      </c>
      <c r="R2" s="63" t="s">
        <v>309</v>
      </c>
      <c r="S2" s="64" t="s">
        <v>310</v>
      </c>
      <c r="T2" s="64" t="s">
        <v>311</v>
      </c>
      <c r="U2" s="64" t="s">
        <v>312</v>
      </c>
      <c r="V2" s="64" t="s">
        <v>313</v>
      </c>
      <c r="W2" s="64" t="s">
        <v>314</v>
      </c>
      <c r="X2" s="64" t="s">
        <v>315</v>
      </c>
      <c r="Y2" s="65" t="s">
        <v>316</v>
      </c>
      <c r="AA2" s="72"/>
      <c r="AB2" s="72" t="s">
        <v>59</v>
      </c>
      <c r="AC2" s="72" t="s">
        <v>2347</v>
      </c>
      <c r="AD2" s="72" t="s">
        <v>54</v>
      </c>
      <c r="AE2" s="72" t="s">
        <v>2348</v>
      </c>
      <c r="AF2" s="72" t="s">
        <v>2346</v>
      </c>
    </row>
    <row r="3" spans="1:38" x14ac:dyDescent="0.25">
      <c r="A3" t="s">
        <v>71</v>
      </c>
      <c r="B3" t="s">
        <v>72</v>
      </c>
      <c r="C3" t="s">
        <v>73</v>
      </c>
      <c r="D3">
        <v>24</v>
      </c>
      <c r="F3" t="s">
        <v>69</v>
      </c>
      <c r="G3" t="s">
        <v>74</v>
      </c>
      <c r="I3" s="66">
        <f>'Claim Form'!D8</f>
        <v>0</v>
      </c>
      <c r="J3" s="67" t="e">
        <f>LEFT(SUBSTITUTE(SUBSTITUTE(SUBSTITUTE(SUBSTITUTE(SUBSTITUTE(SUBSTITUTE(SUBSTITUTE(SUBSTITUTE(SUBSTITUTE(SUBSTITUTE(SUBSTITUTE(SUBSTITUTE(SUBSTITUTE(SUBSTITUTE(SUBSTITUTE(SUBSTITUTE(SUBSTITUTE(SUBSTITUTE(SUBSTITUTE(SUBSTITUTE(SUBSTITUTE(SUBSTITUTE(SUBSTITUTE(SUBSTITUTE(SUBSTITUTE(SUBSTITUTE(CONCATENATE(RIGHT(I3,LEN(I3)-4),LEFT(I3,4)),"Z",35),"Y",34),"X",33),"W",32),"V",31),"U",30),"T",29),"S",28),"R",27),"Q",26),"P",25),"O",24),"N",23),"M",22),"L",21),"K",20),"J",19),"I",18),"H",17),"G",16),"F",15),"E",14),"D",13),"C",12),"B",11),"A",10),T3)</f>
        <v>#VALUE!</v>
      </c>
      <c r="K3" s="67" t="e">
        <f>CONCATENATE(O3,RIGHT(LEFT(SUBSTITUTE(SUBSTITUTE(SUBSTITUTE(SUBSTITUTE(SUBSTITUTE(SUBSTITUTE(SUBSTITUTE(SUBSTITUTE(SUBSTITUTE(SUBSTITUTE(SUBSTITUTE(SUBSTITUTE(SUBSTITUTE(SUBSTITUTE(SUBSTITUTE(SUBSTITUTE(SUBSTITUTE(SUBSTITUTE(SUBSTITUTE(SUBSTITUTE(SUBSTITUTE(SUBSTITUTE(SUBSTITUTE(SUBSTITUTE(SUBSTITUTE(SUBSTITUTE(CONCATENATE(RIGHT(I3,LEN(I3)-4),LEFT(I3,4)),"Z",35),"Y",34),"X",33),"W",32),"V",31),"U",30),"T",29),"S",28),"R",27),"Q",26),"P",25),"O",24),"N",23),"M",22),"L",21),"K",20),"J",19),"I",18),"H",17),"G",16),"F",15),"E",14),"D",13),"C",12),"B",11),"A",10),T3+U3),U3))</f>
        <v>#VALUE!</v>
      </c>
      <c r="L3" s="67" t="e">
        <f>CONCATENATE(P3,RIGHT(LEFT(SUBSTITUTE(SUBSTITUTE(SUBSTITUTE(SUBSTITUTE(SUBSTITUTE(SUBSTITUTE(SUBSTITUTE(SUBSTITUTE(SUBSTITUTE(SUBSTITUTE(SUBSTITUTE(SUBSTITUTE(SUBSTITUTE(SUBSTITUTE(SUBSTITUTE(SUBSTITUTE(SUBSTITUTE(SUBSTITUTE(SUBSTITUTE(SUBSTITUTE(SUBSTITUTE(SUBSTITUTE(SUBSTITUTE(SUBSTITUTE(SUBSTITUTE(SUBSTITUTE(CONCATENATE(RIGHT(I3,LEN(I3)-4),LEFT(I3,4)),"Z",35),"Y",34),"X",33),"W",32),"V",31),"U",30),"T",29),"S",28),"R",27),"Q",26),"P",25),"O",24),"N",23),"M",22),"L",21),"K",20),"J",19),"I",18),"H",17),"G",16),"F",15),"E",14),"D",13),"C",12),"B",11),"A",10),T3+U3+V3),V3))</f>
        <v>#VALUE!</v>
      </c>
      <c r="M3" s="67" t="e">
        <f>CONCATENATE(Q3,RIGHT(LEFT(SUBSTITUTE(SUBSTITUTE(SUBSTITUTE(SUBSTITUTE(SUBSTITUTE(SUBSTITUTE(SUBSTITUTE(SUBSTITUTE(SUBSTITUTE(SUBSTITUTE(SUBSTITUTE(SUBSTITUTE(SUBSTITUTE(SUBSTITUTE(SUBSTITUTE(SUBSTITUTE(SUBSTITUTE(SUBSTITUTE(SUBSTITUTE(SUBSTITUTE(SUBSTITUTE(SUBSTITUTE(SUBSTITUTE(SUBSTITUTE(SUBSTITUTE(SUBSTITUTE(CONCATENATE(RIGHT(I3,LEN(I3)-4),LEFT(I3,4)),"Z",35),"Y",34),"X",33),"W",32),"V",31),"U",30),"T",29),"S",28),"R",27),"Q",26),"P",25),"O",24),"N",23),"M",22),"L",21),"K",20),"J",19),"I",18),"H",17),"G",16),"F",15),"E",14),"D",13),"C",12),"B",11),"A",10),T3+U3+V3+W3),W3))</f>
        <v>#VALUE!</v>
      </c>
      <c r="N3" s="67" t="e">
        <f>CONCATENATE(R3,RIGHT(LEFT(SUBSTITUTE(SUBSTITUTE(SUBSTITUTE(SUBSTITUTE(SUBSTITUTE(SUBSTITUTE(SUBSTITUTE(SUBSTITUTE(SUBSTITUTE(SUBSTITUTE(SUBSTITUTE(SUBSTITUTE(SUBSTITUTE(SUBSTITUTE(SUBSTITUTE(SUBSTITUTE(SUBSTITUTE(SUBSTITUTE(SUBSTITUTE(SUBSTITUTE(SUBSTITUTE(SUBSTITUTE(SUBSTITUTE(SUBSTITUTE(SUBSTITUTE(SUBSTITUTE(CONCATENATE(RIGHT(I3,LEN(I3)-4),LEFT(I3,4)),"Z",35),"Y",34),"X",33),"W",32),"V",31),"U",30),"T",29),"S",28),"R",27),"Q",26),"P",25),"O",24),"N",23),"M",22),"L",21),"K",20),"J",19),"I",18),"H",17),"G",16),"F",15),"E",14),"D",13),"C",12),"B",11),"A",10),T3+U3+V3+W3+X3),X3))</f>
        <v>#VALUE!</v>
      </c>
      <c r="O3" s="67" t="e">
        <f t="shared" ref="O3:R3" si="0">MOD(J3,97)</f>
        <v>#VALUE!</v>
      </c>
      <c r="P3" s="67" t="e">
        <f t="shared" si="0"/>
        <v>#VALUE!</v>
      </c>
      <c r="Q3" s="67" t="e">
        <f t="shared" si="0"/>
        <v>#VALUE!</v>
      </c>
      <c r="R3" s="67" t="e">
        <f t="shared" si="0"/>
        <v>#VALUE!</v>
      </c>
      <c r="S3" s="68" t="e">
        <f>LEN(SUBSTITUTE(SUBSTITUTE(SUBSTITUTE(SUBSTITUTE(SUBSTITUTE(SUBSTITUTE(SUBSTITUTE(SUBSTITUTE(SUBSTITUTE(SUBSTITUTE(SUBSTITUTE(SUBSTITUTE(SUBSTITUTE(SUBSTITUTE(SUBSTITUTE(SUBSTITUTE(SUBSTITUTE(SUBSTITUTE(SUBSTITUTE(SUBSTITUTE(SUBSTITUTE(SUBSTITUTE(SUBSTITUTE(SUBSTITUTE(SUBSTITUTE(SUBSTITUTE(CONCATENATE(RIGHT(I3,LEN(I3)-4),LEFT(I3,4)),"Z",35),"Y",34),"X",33),"W",32),"V",31),"U",30),"T",29),"S",28),"R",27),"Q",26),"P",25),"O",24),"N",23),"M",22),"L",21),"K",20),"J",19),"I",18),"H",17),"G",16),"F",15),"E",14),"D",13),"C",12),"B",11),"A",10))</f>
        <v>#VALUE!</v>
      </c>
      <c r="T3" s="68">
        <f>9</f>
        <v>9</v>
      </c>
      <c r="U3" s="68" t="e">
        <f t="shared" ref="U3" si="1">IF(S3-T3&gt;=9,9,S3-T3)</f>
        <v>#VALUE!</v>
      </c>
      <c r="V3" s="68" t="e">
        <f t="shared" ref="V3" si="2">IF(S3-T3-U3&gt;=9,9,S3-T3-U3)</f>
        <v>#VALUE!</v>
      </c>
      <c r="W3" s="68" t="e">
        <f t="shared" ref="W3" si="3">IF(S3-T3-U3-V3&gt;=9,9,S3-T3-U3-V3)</f>
        <v>#VALUE!</v>
      </c>
      <c r="X3" s="68" t="e">
        <f t="shared" ref="X3" si="4">IF(S3-T3-U3-V3-W3&gt;=12,12,S3-T3-U3-V3-W3)</f>
        <v>#VALUE!</v>
      </c>
      <c r="Y3" s="69" t="e">
        <f t="shared" ref="Y3" si="5">IF(MOD(N3,97)=1,"ok","error")</f>
        <v>#VALUE!</v>
      </c>
      <c r="AA3" t="str">
        <f>LEFT(AF3,8)</f>
        <v>AABAFI22</v>
      </c>
      <c r="AB3" t="s">
        <v>2782</v>
      </c>
      <c r="AC3" t="s">
        <v>2787</v>
      </c>
      <c r="AD3" t="s">
        <v>2788</v>
      </c>
      <c r="AE3" t="s">
        <v>2789</v>
      </c>
      <c r="AF3" t="s">
        <v>2790</v>
      </c>
      <c r="AH3" t="s">
        <v>16318</v>
      </c>
      <c r="AI3" s="70" t="s">
        <v>16319</v>
      </c>
    </row>
    <row r="4" spans="1:38" ht="32.25" thickBot="1" x14ac:dyDescent="0.3">
      <c r="A4" t="s">
        <v>75</v>
      </c>
      <c r="B4" t="s">
        <v>76</v>
      </c>
      <c r="C4" t="s">
        <v>73</v>
      </c>
      <c r="D4">
        <v>20</v>
      </c>
      <c r="E4" t="s">
        <v>69</v>
      </c>
      <c r="F4" t="s">
        <v>69</v>
      </c>
      <c r="G4" t="s">
        <v>77</v>
      </c>
      <c r="AA4" s="71" t="s">
        <v>14580</v>
      </c>
      <c r="AB4" s="71" t="s">
        <v>16173</v>
      </c>
      <c r="AC4" s="71" t="s">
        <v>14581</v>
      </c>
      <c r="AD4" s="71"/>
      <c r="AH4" s="103" t="s">
        <v>57</v>
      </c>
      <c r="AI4" s="104" t="s">
        <v>16176</v>
      </c>
      <c r="AJ4" s="105" t="s">
        <v>16177</v>
      </c>
      <c r="AK4" s="103" t="s">
        <v>64</v>
      </c>
      <c r="AL4" s="103" t="s">
        <v>16178</v>
      </c>
    </row>
    <row r="5" spans="1:38" x14ac:dyDescent="0.25">
      <c r="A5" t="s">
        <v>78</v>
      </c>
      <c r="B5" t="s">
        <v>79</v>
      </c>
      <c r="C5" t="s">
        <v>68</v>
      </c>
      <c r="D5">
        <v>28</v>
      </c>
      <c r="G5" t="s">
        <v>80</v>
      </c>
      <c r="AA5" s="71" t="s">
        <v>14582</v>
      </c>
      <c r="AB5" s="71" t="s">
        <v>16173</v>
      </c>
      <c r="AC5" s="71" t="s">
        <v>14583</v>
      </c>
      <c r="AD5" s="71"/>
      <c r="AH5" s="132" t="s">
        <v>12012</v>
      </c>
      <c r="AI5" s="133" t="s">
        <v>15620</v>
      </c>
      <c r="AJ5" s="134" t="s">
        <v>16179</v>
      </c>
      <c r="AK5" s="135" t="s">
        <v>12020</v>
      </c>
      <c r="AL5" s="136"/>
    </row>
    <row r="6" spans="1:38" x14ac:dyDescent="0.25">
      <c r="A6" t="s">
        <v>81</v>
      </c>
      <c r="B6" t="s">
        <v>82</v>
      </c>
      <c r="C6" t="s">
        <v>68</v>
      </c>
      <c r="D6">
        <v>22</v>
      </c>
      <c r="G6" t="s">
        <v>83</v>
      </c>
      <c r="AA6" t="str">
        <f>LEFT(AF6,8)</f>
        <v>AABSDE31</v>
      </c>
      <c r="AB6" t="s">
        <v>3737</v>
      </c>
      <c r="AC6" t="s">
        <v>3742</v>
      </c>
      <c r="AD6" t="s">
        <v>3743</v>
      </c>
      <c r="AE6" t="s">
        <v>3744</v>
      </c>
      <c r="AF6" t="s">
        <v>3745</v>
      </c>
      <c r="AH6" s="92" t="s">
        <v>12026</v>
      </c>
      <c r="AI6" s="76" t="s">
        <v>15273</v>
      </c>
      <c r="AJ6" s="78" t="s">
        <v>16180</v>
      </c>
      <c r="AK6" s="79" t="s">
        <v>12029</v>
      </c>
      <c r="AL6" s="112"/>
    </row>
    <row r="7" spans="1:38" x14ac:dyDescent="0.25">
      <c r="A7" t="s">
        <v>84</v>
      </c>
      <c r="B7" t="s">
        <v>85</v>
      </c>
      <c r="C7" t="s">
        <v>68</v>
      </c>
      <c r="D7">
        <v>28</v>
      </c>
      <c r="G7" t="s">
        <v>86</v>
      </c>
      <c r="AA7" t="str">
        <f>LEFT(AF7,8)</f>
        <v>AACSDE33</v>
      </c>
      <c r="AB7" t="s">
        <v>3737</v>
      </c>
      <c r="AC7" t="s">
        <v>6202</v>
      </c>
      <c r="AD7" t="s">
        <v>6203</v>
      </c>
      <c r="AE7" t="s">
        <v>3740</v>
      </c>
      <c r="AF7" t="s">
        <v>6204</v>
      </c>
      <c r="AH7" s="80" t="s">
        <v>11991</v>
      </c>
      <c r="AI7" s="85" t="s">
        <v>16181</v>
      </c>
      <c r="AJ7" s="82" t="s">
        <v>16182</v>
      </c>
      <c r="AK7" s="83" t="s">
        <v>11995</v>
      </c>
      <c r="AL7" s="84"/>
    </row>
    <row r="8" spans="1:38" x14ac:dyDescent="0.25">
      <c r="A8" t="s">
        <v>87</v>
      </c>
      <c r="B8" t="s">
        <v>88</v>
      </c>
      <c r="C8" t="s">
        <v>73</v>
      </c>
      <c r="D8">
        <v>16</v>
      </c>
      <c r="E8" t="s">
        <v>69</v>
      </c>
      <c r="F8" t="s">
        <v>69</v>
      </c>
      <c r="G8" t="s">
        <v>89</v>
      </c>
      <c r="AA8" t="str">
        <f>LEFT(AF8,8)</f>
        <v>AAKRDK22</v>
      </c>
      <c r="AB8" t="s">
        <v>2561</v>
      </c>
      <c r="AC8" t="s">
        <v>2646</v>
      </c>
      <c r="AD8" t="s">
        <v>2647</v>
      </c>
      <c r="AE8" t="s">
        <v>2648</v>
      </c>
      <c r="AF8" t="s">
        <v>2649</v>
      </c>
      <c r="AH8" s="222" t="s">
        <v>12079</v>
      </c>
      <c r="AI8" s="225" t="s">
        <v>15588</v>
      </c>
      <c r="AJ8" s="89" t="s">
        <v>16183</v>
      </c>
      <c r="AK8" s="90" t="s">
        <v>16184</v>
      </c>
      <c r="AL8" s="91" t="s">
        <v>16185</v>
      </c>
    </row>
    <row r="9" spans="1:38" x14ac:dyDescent="0.25">
      <c r="A9" t="s">
        <v>90</v>
      </c>
      <c r="B9" t="s">
        <v>91</v>
      </c>
      <c r="C9" t="s">
        <v>68</v>
      </c>
      <c r="D9">
        <v>20</v>
      </c>
      <c r="E9" t="s">
        <v>69</v>
      </c>
      <c r="F9" t="s">
        <v>69</v>
      </c>
      <c r="G9" t="s">
        <v>92</v>
      </c>
      <c r="AA9" t="str">
        <f>LEFT(AF9,8)</f>
        <v>AARBDE5W</v>
      </c>
      <c r="AB9" t="s">
        <v>3737</v>
      </c>
      <c r="AC9" t="s">
        <v>3746</v>
      </c>
      <c r="AD9" t="s">
        <v>3747</v>
      </c>
      <c r="AE9" t="s">
        <v>3748</v>
      </c>
      <c r="AF9" t="s">
        <v>3749</v>
      </c>
      <c r="AH9" s="223"/>
      <c r="AI9" s="226"/>
      <c r="AJ9" s="74" t="s">
        <v>16186</v>
      </c>
      <c r="AK9" s="75" t="s">
        <v>12020</v>
      </c>
      <c r="AL9" s="102"/>
    </row>
    <row r="10" spans="1:38" x14ac:dyDescent="0.25">
      <c r="A10" t="s">
        <v>93</v>
      </c>
      <c r="B10" t="s">
        <v>94</v>
      </c>
      <c r="C10" t="s">
        <v>68</v>
      </c>
      <c r="D10">
        <v>29</v>
      </c>
      <c r="F10" t="s">
        <v>69</v>
      </c>
      <c r="G10" t="s">
        <v>95</v>
      </c>
      <c r="AA10" s="71" t="s">
        <v>14584</v>
      </c>
      <c r="AB10" s="71" t="s">
        <v>16173</v>
      </c>
      <c r="AC10" s="71" t="s">
        <v>3746</v>
      </c>
      <c r="AD10" s="71"/>
      <c r="AH10" s="223"/>
      <c r="AI10" s="226"/>
      <c r="AJ10" s="74" t="s">
        <v>16187</v>
      </c>
      <c r="AK10" s="75" t="s">
        <v>12029</v>
      </c>
      <c r="AL10" s="102"/>
    </row>
    <row r="11" spans="1:38" ht="21" x14ac:dyDescent="0.25">
      <c r="A11" t="s">
        <v>96</v>
      </c>
      <c r="B11" t="s">
        <v>97</v>
      </c>
      <c r="C11" t="s">
        <v>73</v>
      </c>
      <c r="D11">
        <v>22</v>
      </c>
      <c r="F11" t="s">
        <v>69</v>
      </c>
      <c r="G11" t="s">
        <v>98</v>
      </c>
      <c r="AA11" t="str">
        <f>LEFT(AF11,8)</f>
        <v>AASANO21</v>
      </c>
      <c r="AB11" t="s">
        <v>12312</v>
      </c>
      <c r="AC11" t="s">
        <v>12313</v>
      </c>
      <c r="AD11" t="s">
        <v>12314</v>
      </c>
      <c r="AE11" t="s">
        <v>12314</v>
      </c>
      <c r="AF11" t="s">
        <v>12315</v>
      </c>
      <c r="AH11" s="223"/>
      <c r="AI11" s="226"/>
      <c r="AJ11" s="74" t="s">
        <v>16188</v>
      </c>
      <c r="AK11" s="75" t="s">
        <v>16189</v>
      </c>
      <c r="AL11" s="102"/>
    </row>
    <row r="12" spans="1:38" x14ac:dyDescent="0.25">
      <c r="A12" t="s">
        <v>99</v>
      </c>
      <c r="B12" t="s">
        <v>100</v>
      </c>
      <c r="C12" t="s">
        <v>68</v>
      </c>
      <c r="D12">
        <v>22</v>
      </c>
      <c r="E12" t="s">
        <v>69</v>
      </c>
      <c r="G12" t="s">
        <v>101</v>
      </c>
      <c r="AA12" t="str">
        <f>LEFT(AF12,8)</f>
        <v>ABANSI2X</v>
      </c>
      <c r="AB12" t="s">
        <v>13064</v>
      </c>
      <c r="AC12" t="s">
        <v>13065</v>
      </c>
      <c r="AD12" t="s">
        <v>13066</v>
      </c>
      <c r="AE12" t="s">
        <v>13067</v>
      </c>
      <c r="AF12" t="s">
        <v>13068</v>
      </c>
      <c r="AH12" s="223"/>
      <c r="AI12" s="226"/>
      <c r="AJ12" s="74" t="s">
        <v>16190</v>
      </c>
      <c r="AK12" s="75" t="s">
        <v>16191</v>
      </c>
      <c r="AL12" s="102"/>
    </row>
    <row r="13" spans="1:38" x14ac:dyDescent="0.25">
      <c r="A13" t="s">
        <v>102</v>
      </c>
      <c r="B13" t="s">
        <v>103</v>
      </c>
      <c r="C13" t="s">
        <v>73</v>
      </c>
      <c r="D13">
        <v>21</v>
      </c>
      <c r="E13" t="s">
        <v>69</v>
      </c>
      <c r="G13" t="s">
        <v>104</v>
      </c>
      <c r="AA13" t="str">
        <f>LEFT(AF13,8)</f>
        <v>ABBYGB2L</v>
      </c>
      <c r="AB13" t="s">
        <v>14236</v>
      </c>
      <c r="AC13" t="s">
        <v>14502</v>
      </c>
      <c r="AD13" t="s">
        <v>14503</v>
      </c>
      <c r="AE13" t="s">
        <v>14243</v>
      </c>
      <c r="AF13" t="s">
        <v>14504</v>
      </c>
      <c r="AH13" s="223"/>
      <c r="AI13" s="226"/>
      <c r="AJ13" s="74" t="s">
        <v>16192</v>
      </c>
      <c r="AK13" s="75" t="s">
        <v>16193</v>
      </c>
      <c r="AL13" s="102"/>
    </row>
    <row r="14" spans="1:38" x14ac:dyDescent="0.25">
      <c r="A14" t="s">
        <v>105</v>
      </c>
      <c r="B14" t="s">
        <v>106</v>
      </c>
      <c r="C14" t="s">
        <v>73</v>
      </c>
      <c r="D14">
        <v>28</v>
      </c>
      <c r="F14" t="s">
        <v>69</v>
      </c>
      <c r="G14" t="s">
        <v>107</v>
      </c>
      <c r="AA14" s="71" t="s">
        <v>14585</v>
      </c>
      <c r="AB14" s="71" t="s">
        <v>16173</v>
      </c>
      <c r="AC14" s="71" t="s">
        <v>14586</v>
      </c>
      <c r="AD14" s="71"/>
      <c r="AH14" s="223"/>
      <c r="AI14" s="226"/>
      <c r="AJ14" s="74" t="s">
        <v>16194</v>
      </c>
      <c r="AK14" s="75" t="s">
        <v>16195</v>
      </c>
      <c r="AL14" s="102"/>
    </row>
    <row r="15" spans="1:38" ht="21" x14ac:dyDescent="0.25">
      <c r="A15" t="s">
        <v>108</v>
      </c>
      <c r="B15" t="s">
        <v>109</v>
      </c>
      <c r="C15" t="s">
        <v>73</v>
      </c>
      <c r="D15">
        <v>24</v>
      </c>
      <c r="E15" t="s">
        <v>69</v>
      </c>
      <c r="G15" t="s">
        <v>110</v>
      </c>
      <c r="AA15" t="str">
        <f>LEFT(AF15,8)</f>
        <v>ABCEGB2L</v>
      </c>
      <c r="AB15" t="s">
        <v>14236</v>
      </c>
      <c r="AC15" t="s">
        <v>14241</v>
      </c>
      <c r="AD15" t="s">
        <v>14242</v>
      </c>
      <c r="AE15" t="s">
        <v>14243</v>
      </c>
      <c r="AF15" t="s">
        <v>14244</v>
      </c>
      <c r="AH15" s="223"/>
      <c r="AI15" s="226"/>
      <c r="AJ15" s="74" t="s">
        <v>16196</v>
      </c>
      <c r="AK15" s="75" t="s">
        <v>16197</v>
      </c>
      <c r="AL15" s="102"/>
    </row>
    <row r="16" spans="1:38" ht="31.5" x14ac:dyDescent="0.25">
      <c r="A16" t="s">
        <v>111</v>
      </c>
      <c r="B16" t="s">
        <v>112</v>
      </c>
      <c r="C16" t="s">
        <v>73</v>
      </c>
      <c r="D16">
        <v>18</v>
      </c>
      <c r="E16" t="s">
        <v>69</v>
      </c>
      <c r="F16" t="s">
        <v>69</v>
      </c>
      <c r="G16" t="s">
        <v>113</v>
      </c>
      <c r="AA16" s="71" t="s">
        <v>14587</v>
      </c>
      <c r="AB16" s="71" t="s">
        <v>16173</v>
      </c>
      <c r="AC16" s="71" t="s">
        <v>14588</v>
      </c>
      <c r="AD16" s="71"/>
      <c r="AH16" s="224"/>
      <c r="AI16" s="227"/>
      <c r="AJ16" s="139" t="s">
        <v>16198</v>
      </c>
      <c r="AK16" s="79" t="s">
        <v>16199</v>
      </c>
      <c r="AL16" s="138"/>
    </row>
    <row r="17" spans="1:38" x14ac:dyDescent="0.25">
      <c r="A17" t="s">
        <v>114</v>
      </c>
      <c r="B17" t="s">
        <v>115</v>
      </c>
      <c r="C17" t="s">
        <v>68</v>
      </c>
      <c r="D17">
        <v>28</v>
      </c>
      <c r="G17" t="s">
        <v>116</v>
      </c>
      <c r="AA17" s="71" t="s">
        <v>14589</v>
      </c>
      <c r="AB17" s="71" t="s">
        <v>16173</v>
      </c>
      <c r="AC17" s="71" t="s">
        <v>14590</v>
      </c>
      <c r="AD17" s="71"/>
      <c r="AH17" s="99" t="s">
        <v>12083</v>
      </c>
      <c r="AI17" s="114" t="s">
        <v>15624</v>
      </c>
      <c r="AJ17" s="100" t="s">
        <v>16200</v>
      </c>
      <c r="AK17" s="83" t="s">
        <v>12029</v>
      </c>
      <c r="AL17" s="111" t="s">
        <v>16185</v>
      </c>
    </row>
    <row r="18" spans="1:38" x14ac:dyDescent="0.25">
      <c r="A18" t="s">
        <v>117</v>
      </c>
      <c r="B18" t="s">
        <v>118</v>
      </c>
      <c r="C18" t="s">
        <v>68</v>
      </c>
      <c r="D18">
        <v>29</v>
      </c>
      <c r="G18" t="s">
        <v>119</v>
      </c>
      <c r="AA18" t="str">
        <f>LEFT(AF18,8)</f>
        <v>ABERBE22</v>
      </c>
      <c r="AB18" t="s">
        <v>2100</v>
      </c>
      <c r="AC18" t="s">
        <v>2113</v>
      </c>
      <c r="AD18" t="s">
        <v>2114</v>
      </c>
      <c r="AE18" t="s">
        <v>2115</v>
      </c>
      <c r="AF18" t="s">
        <v>2116</v>
      </c>
      <c r="AH18" s="99" t="s">
        <v>12041</v>
      </c>
      <c r="AI18" s="114" t="s">
        <v>15326</v>
      </c>
      <c r="AJ18" s="100" t="s">
        <v>16201</v>
      </c>
      <c r="AK18" s="95" t="s">
        <v>12054</v>
      </c>
      <c r="AL18" s="111"/>
    </row>
    <row r="19" spans="1:38" x14ac:dyDescent="0.25">
      <c r="A19" t="s">
        <v>120</v>
      </c>
      <c r="B19" t="s">
        <v>121</v>
      </c>
      <c r="C19" t="s">
        <v>68</v>
      </c>
      <c r="D19">
        <v>28</v>
      </c>
      <c r="G19" t="s">
        <v>122</v>
      </c>
      <c r="AA19" s="71" t="s">
        <v>14591</v>
      </c>
      <c r="AB19" s="71" t="s">
        <v>16173</v>
      </c>
      <c r="AC19" s="71" t="s">
        <v>14592</v>
      </c>
      <c r="AD19" s="71"/>
      <c r="AH19" s="116" t="s">
        <v>12051</v>
      </c>
      <c r="AI19" s="114" t="s">
        <v>15811</v>
      </c>
      <c r="AJ19" s="117" t="s">
        <v>16202</v>
      </c>
      <c r="AK19" s="118" t="s">
        <v>16203</v>
      </c>
      <c r="AL19" s="111"/>
    </row>
    <row r="20" spans="1:38" x14ac:dyDescent="0.25">
      <c r="A20" t="s">
        <v>123</v>
      </c>
      <c r="B20" t="s">
        <v>124</v>
      </c>
      <c r="C20" t="s">
        <v>73</v>
      </c>
      <c r="D20">
        <v>20</v>
      </c>
      <c r="E20" t="s">
        <v>69</v>
      </c>
      <c r="F20" t="s">
        <v>69</v>
      </c>
      <c r="G20" t="s">
        <v>125</v>
      </c>
      <c r="AA20" t="str">
        <f>LEFT(AF20,8)</f>
        <v>ABKBDEB1</v>
      </c>
      <c r="AB20" t="s">
        <v>3737</v>
      </c>
      <c r="AC20" t="s">
        <v>3754</v>
      </c>
      <c r="AD20" t="s">
        <v>3755</v>
      </c>
      <c r="AE20" t="s">
        <v>3756</v>
      </c>
      <c r="AF20" t="s">
        <v>3757</v>
      </c>
      <c r="AH20" s="116" t="s">
        <v>15264</v>
      </c>
      <c r="AI20" s="114" t="s">
        <v>15265</v>
      </c>
      <c r="AJ20" s="117">
        <v>10102</v>
      </c>
      <c r="AK20" s="118" t="s">
        <v>12029</v>
      </c>
      <c r="AL20" s="111"/>
    </row>
    <row r="21" spans="1:38" x14ac:dyDescent="0.25">
      <c r="A21" t="s">
        <v>126</v>
      </c>
      <c r="B21" t="s">
        <v>127</v>
      </c>
      <c r="C21" t="s">
        <v>68</v>
      </c>
      <c r="D21">
        <v>18</v>
      </c>
      <c r="E21" t="s">
        <v>69</v>
      </c>
      <c r="F21" t="s">
        <v>69</v>
      </c>
      <c r="G21" t="s">
        <v>128</v>
      </c>
      <c r="AA21" t="str">
        <f>LEFT(AF21,8)</f>
        <v>ABKLCY2N</v>
      </c>
      <c r="AB21" t="s">
        <v>2423</v>
      </c>
      <c r="AC21" t="s">
        <v>2424</v>
      </c>
      <c r="AD21" t="s">
        <v>2425</v>
      </c>
      <c r="AE21" t="s">
        <v>2426</v>
      </c>
      <c r="AF21" t="s">
        <v>2427</v>
      </c>
      <c r="AH21" s="99" t="s">
        <v>12070</v>
      </c>
      <c r="AI21" s="114" t="s">
        <v>15490</v>
      </c>
      <c r="AJ21" s="100" t="s">
        <v>16204</v>
      </c>
      <c r="AK21" s="95" t="s">
        <v>16191</v>
      </c>
      <c r="AL21" s="111"/>
    </row>
    <row r="22" spans="1:38" x14ac:dyDescent="0.25">
      <c r="A22" t="s">
        <v>129</v>
      </c>
      <c r="B22" t="s">
        <v>130</v>
      </c>
      <c r="C22" t="s">
        <v>73</v>
      </c>
      <c r="D22">
        <v>18</v>
      </c>
      <c r="E22" t="s">
        <v>69</v>
      </c>
      <c r="F22" t="s">
        <v>69</v>
      </c>
      <c r="G22" t="s">
        <v>131</v>
      </c>
      <c r="AA22" s="71" t="s">
        <v>14593</v>
      </c>
      <c r="AB22" s="71" t="s">
        <v>16173</v>
      </c>
      <c r="AC22" s="71" t="s">
        <v>14594</v>
      </c>
      <c r="AD22" s="71"/>
      <c r="AH22" s="116" t="s">
        <v>12087</v>
      </c>
      <c r="AI22" s="114" t="s">
        <v>15628</v>
      </c>
      <c r="AJ22" s="117">
        <v>12508</v>
      </c>
      <c r="AK22" s="118" t="s">
        <v>12029</v>
      </c>
      <c r="AL22" s="111"/>
    </row>
    <row r="23" spans="1:38" x14ac:dyDescent="0.25">
      <c r="A23" t="s">
        <v>132</v>
      </c>
      <c r="B23" t="s">
        <v>133</v>
      </c>
      <c r="C23" t="s">
        <v>73</v>
      </c>
      <c r="D23">
        <v>27</v>
      </c>
      <c r="E23" t="s">
        <v>69</v>
      </c>
      <c r="F23" t="s">
        <v>69</v>
      </c>
      <c r="G23" t="s">
        <v>134</v>
      </c>
      <c r="AA23" s="71" t="s">
        <v>14595</v>
      </c>
      <c r="AB23" s="71" t="s">
        <v>16173</v>
      </c>
      <c r="AC23" s="71" t="s">
        <v>14596</v>
      </c>
      <c r="AD23" s="71"/>
      <c r="AH23" s="99" t="s">
        <v>15319</v>
      </c>
      <c r="AI23" s="114" t="s">
        <v>16205</v>
      </c>
      <c r="AJ23" s="100" t="s">
        <v>16206</v>
      </c>
      <c r="AK23" s="95" t="s">
        <v>12029</v>
      </c>
      <c r="AL23" s="111"/>
    </row>
    <row r="24" spans="1:38" x14ac:dyDescent="0.25">
      <c r="A24" t="s">
        <v>135</v>
      </c>
      <c r="B24" t="s">
        <v>136</v>
      </c>
      <c r="C24" t="s">
        <v>68</v>
      </c>
      <c r="D24">
        <v>22</v>
      </c>
      <c r="G24" t="s">
        <v>137</v>
      </c>
      <c r="AA24" t="str">
        <f>LEFT(AF24,8)</f>
        <v>ABNANL2A</v>
      </c>
      <c r="AB24" t="s">
        <v>12180</v>
      </c>
      <c r="AC24" t="s">
        <v>12181</v>
      </c>
      <c r="AD24" t="s">
        <v>12182</v>
      </c>
      <c r="AE24" t="s">
        <v>12183</v>
      </c>
      <c r="AF24" t="s">
        <v>12184</v>
      </c>
      <c r="AH24" s="107" t="s">
        <v>12007</v>
      </c>
      <c r="AI24" s="113" t="s">
        <v>14839</v>
      </c>
      <c r="AJ24" s="89" t="s">
        <v>16207</v>
      </c>
      <c r="AK24" s="90" t="s">
        <v>16191</v>
      </c>
      <c r="AL24" s="101"/>
    </row>
    <row r="25" spans="1:38" x14ac:dyDescent="0.25">
      <c r="A25" t="s">
        <v>138</v>
      </c>
      <c r="B25" t="s">
        <v>139</v>
      </c>
      <c r="C25" t="s">
        <v>73</v>
      </c>
      <c r="D25">
        <v>22</v>
      </c>
      <c r="E25" t="s">
        <v>69</v>
      </c>
      <c r="F25" t="s">
        <v>69</v>
      </c>
      <c r="G25" t="s">
        <v>140</v>
      </c>
      <c r="AA25" s="71" t="s">
        <v>14597</v>
      </c>
      <c r="AB25" s="71" t="s">
        <v>16173</v>
      </c>
      <c r="AC25" s="71" t="s">
        <v>14598</v>
      </c>
      <c r="AD25" s="71"/>
      <c r="AH25" s="92"/>
      <c r="AI25" s="77"/>
      <c r="AJ25" s="74" t="s">
        <v>16208</v>
      </c>
      <c r="AK25" s="75" t="s">
        <v>12054</v>
      </c>
      <c r="AL25" s="102"/>
    </row>
    <row r="26" spans="1:38" ht="21" x14ac:dyDescent="0.25">
      <c r="A26" t="s">
        <v>141</v>
      </c>
      <c r="B26" t="s">
        <v>142</v>
      </c>
      <c r="C26" t="s">
        <v>73</v>
      </c>
      <c r="D26">
        <v>23</v>
      </c>
      <c r="F26" t="s">
        <v>69</v>
      </c>
      <c r="G26" t="s">
        <v>143</v>
      </c>
      <c r="AA26" t="str">
        <f>LEFT(AF26,8)</f>
        <v>ABNCNL2A</v>
      </c>
      <c r="AB26" t="s">
        <v>12180</v>
      </c>
      <c r="AC26" t="s">
        <v>12185</v>
      </c>
      <c r="AD26" t="s">
        <v>12186</v>
      </c>
      <c r="AE26" t="s">
        <v>12187</v>
      </c>
      <c r="AF26" t="s">
        <v>12188</v>
      </c>
      <c r="AH26" s="92"/>
      <c r="AI26" s="77"/>
      <c r="AJ26" s="74" t="s">
        <v>16209</v>
      </c>
      <c r="AK26" s="75" t="s">
        <v>16210</v>
      </c>
      <c r="AL26" s="102"/>
    </row>
    <row r="27" spans="1:38" ht="21" x14ac:dyDescent="0.25">
      <c r="A27" t="s">
        <v>144</v>
      </c>
      <c r="B27" t="s">
        <v>145</v>
      </c>
      <c r="C27" t="s">
        <v>73</v>
      </c>
      <c r="D27">
        <v>27</v>
      </c>
      <c r="F27" t="s">
        <v>69</v>
      </c>
      <c r="G27" t="s">
        <v>146</v>
      </c>
      <c r="AA27" t="str">
        <f>LEFT(AF27,8)</f>
        <v>ABOCDEFF</v>
      </c>
      <c r="AB27" t="s">
        <v>3737</v>
      </c>
      <c r="AC27" t="s">
        <v>3762</v>
      </c>
      <c r="AD27" t="s">
        <v>3763</v>
      </c>
      <c r="AE27" t="s">
        <v>3764</v>
      </c>
      <c r="AF27" t="s">
        <v>3765</v>
      </c>
      <c r="AH27" s="92"/>
      <c r="AI27" s="77"/>
      <c r="AJ27" s="74" t="s">
        <v>16211</v>
      </c>
      <c r="AK27" s="75" t="s">
        <v>16212</v>
      </c>
      <c r="AL27" s="102"/>
    </row>
    <row r="28" spans="1:38" x14ac:dyDescent="0.25">
      <c r="A28" t="s">
        <v>147</v>
      </c>
      <c r="B28" t="s">
        <v>148</v>
      </c>
      <c r="C28" t="s">
        <v>68</v>
      </c>
      <c r="D28">
        <v>18</v>
      </c>
      <c r="E28" t="s">
        <v>69</v>
      </c>
      <c r="F28" t="s">
        <v>69</v>
      </c>
      <c r="G28" t="s">
        <v>149</v>
      </c>
      <c r="AA28" s="71" t="s">
        <v>14599</v>
      </c>
      <c r="AB28" s="71" t="s">
        <v>16173</v>
      </c>
      <c r="AC28" s="71" t="s">
        <v>14600</v>
      </c>
      <c r="AD28" s="71"/>
      <c r="AH28" s="92"/>
      <c r="AI28" s="77"/>
      <c r="AJ28" s="74" t="s">
        <v>16213</v>
      </c>
      <c r="AK28" s="75" t="s">
        <v>16214</v>
      </c>
      <c r="AL28" s="102"/>
    </row>
    <row r="29" spans="1:38" x14ac:dyDescent="0.25">
      <c r="A29" t="s">
        <v>150</v>
      </c>
      <c r="B29" t="s">
        <v>151</v>
      </c>
      <c r="C29" t="s">
        <v>68</v>
      </c>
      <c r="D29">
        <v>28</v>
      </c>
      <c r="G29" t="s">
        <v>152</v>
      </c>
      <c r="AA29" t="str">
        <f>LEFT(AF29,8)</f>
        <v>ABRUIE21</v>
      </c>
      <c r="AB29" t="s">
        <v>9091</v>
      </c>
      <c r="AC29" t="s">
        <v>9092</v>
      </c>
      <c r="AD29" t="s">
        <v>9093</v>
      </c>
      <c r="AE29" t="s">
        <v>9094</v>
      </c>
      <c r="AF29" t="s">
        <v>9095</v>
      </c>
      <c r="AH29" s="92"/>
      <c r="AI29" s="77"/>
      <c r="AJ29" s="74" t="s">
        <v>16215</v>
      </c>
      <c r="AK29" s="75" t="s">
        <v>12064</v>
      </c>
      <c r="AL29" s="102"/>
    </row>
    <row r="30" spans="1:38" x14ac:dyDescent="0.25">
      <c r="A30" t="s">
        <v>153</v>
      </c>
      <c r="B30" t="s">
        <v>154</v>
      </c>
      <c r="C30" t="s">
        <v>73</v>
      </c>
      <c r="D30">
        <v>22</v>
      </c>
      <c r="G30" t="s">
        <v>155</v>
      </c>
      <c r="AA30" t="str">
        <f>LEFT(AF30,8)</f>
        <v>ABSGCHGG</v>
      </c>
      <c r="AB30" t="s">
        <v>13585</v>
      </c>
      <c r="AC30" t="s">
        <v>14114</v>
      </c>
      <c r="AD30" t="s">
        <v>14115</v>
      </c>
      <c r="AE30" t="s">
        <v>13728</v>
      </c>
      <c r="AF30" t="s">
        <v>14116</v>
      </c>
      <c r="AH30" s="92"/>
      <c r="AI30" s="77"/>
      <c r="AJ30" s="74" t="s">
        <v>16216</v>
      </c>
      <c r="AK30" s="75" t="s">
        <v>16217</v>
      </c>
      <c r="AL30" s="102"/>
    </row>
    <row r="31" spans="1:38" x14ac:dyDescent="0.25">
      <c r="A31" t="s">
        <v>156</v>
      </c>
      <c r="B31" t="s">
        <v>157</v>
      </c>
      <c r="C31" t="s">
        <v>73</v>
      </c>
      <c r="D31">
        <v>28</v>
      </c>
      <c r="E31" t="s">
        <v>69</v>
      </c>
      <c r="F31" t="s">
        <v>69</v>
      </c>
      <c r="G31" t="s">
        <v>158</v>
      </c>
      <c r="AA31" t="str">
        <f>LEFT(AF31,8)</f>
        <v>ABSOCH22</v>
      </c>
      <c r="AB31" t="s">
        <v>13585</v>
      </c>
      <c r="AC31" t="s">
        <v>13601</v>
      </c>
      <c r="AD31" t="s">
        <v>13602</v>
      </c>
      <c r="AE31" t="s">
        <v>13603</v>
      </c>
      <c r="AF31" t="s">
        <v>13604</v>
      </c>
      <c r="AH31" s="92"/>
      <c r="AI31" s="77"/>
      <c r="AJ31" s="74" t="s">
        <v>16218</v>
      </c>
      <c r="AK31" s="75" t="s">
        <v>16219</v>
      </c>
      <c r="AL31" s="102"/>
    </row>
    <row r="32" spans="1:38" x14ac:dyDescent="0.25">
      <c r="A32" t="s">
        <v>159</v>
      </c>
      <c r="B32" t="s">
        <v>160</v>
      </c>
      <c r="C32" t="s">
        <v>73</v>
      </c>
      <c r="D32">
        <v>26</v>
      </c>
      <c r="E32" t="s">
        <v>69</v>
      </c>
      <c r="F32" t="s">
        <v>69</v>
      </c>
      <c r="G32" t="s">
        <v>161</v>
      </c>
      <c r="AA32" s="71" t="s">
        <v>14601</v>
      </c>
      <c r="AB32" s="71" t="s">
        <v>16173</v>
      </c>
      <c r="AC32" s="71" t="s">
        <v>14602</v>
      </c>
      <c r="AD32" s="71"/>
      <c r="AH32" s="92"/>
      <c r="AI32" s="77"/>
      <c r="AJ32" s="74" t="s">
        <v>16220</v>
      </c>
      <c r="AK32" s="75" t="s">
        <v>16221</v>
      </c>
      <c r="AL32" s="102"/>
    </row>
    <row r="33" spans="1:38" ht="31.5" x14ac:dyDescent="0.25">
      <c r="A33" t="s">
        <v>162</v>
      </c>
      <c r="B33" t="s">
        <v>163</v>
      </c>
      <c r="C33" t="s">
        <v>68</v>
      </c>
      <c r="D33">
        <v>23</v>
      </c>
      <c r="G33" t="s">
        <v>164</v>
      </c>
      <c r="AA33" s="71" t="s">
        <v>14603</v>
      </c>
      <c r="AB33" s="71" t="s">
        <v>16173</v>
      </c>
      <c r="AC33" s="71" t="s">
        <v>14604</v>
      </c>
      <c r="AD33" s="71"/>
      <c r="AH33" s="92"/>
      <c r="AI33" s="77"/>
      <c r="AJ33" s="74" t="s">
        <v>16222</v>
      </c>
      <c r="AK33" s="75" t="s">
        <v>16223</v>
      </c>
      <c r="AL33" s="102"/>
    </row>
    <row r="34" spans="1:38" x14ac:dyDescent="0.25">
      <c r="A34" t="s">
        <v>165</v>
      </c>
      <c r="B34" t="s">
        <v>166</v>
      </c>
      <c r="C34" t="s">
        <v>73</v>
      </c>
      <c r="D34">
        <v>22</v>
      </c>
      <c r="E34" t="s">
        <v>69</v>
      </c>
      <c r="F34" t="s">
        <v>69</v>
      </c>
      <c r="G34" t="s">
        <v>167</v>
      </c>
      <c r="AA34" t="str">
        <f>LEFT(AF34,8)</f>
        <v>ACARIT22</v>
      </c>
      <c r="AB34" t="s">
        <v>9822</v>
      </c>
      <c r="AC34" t="s">
        <v>10931</v>
      </c>
      <c r="AD34" t="s">
        <v>10932</v>
      </c>
      <c r="AE34" t="s">
        <v>10933</v>
      </c>
      <c r="AF34" t="s">
        <v>10934</v>
      </c>
      <c r="AH34" s="92"/>
      <c r="AI34" s="77"/>
      <c r="AJ34" s="74" t="s">
        <v>16224</v>
      </c>
      <c r="AK34" s="75" t="s">
        <v>16225</v>
      </c>
      <c r="AL34" s="102"/>
    </row>
    <row r="35" spans="1:38" ht="21" x14ac:dyDescent="0.25">
      <c r="A35" t="s">
        <v>168</v>
      </c>
      <c r="B35" t="s">
        <v>169</v>
      </c>
      <c r="C35" t="s">
        <v>68</v>
      </c>
      <c r="D35">
        <v>23</v>
      </c>
      <c r="E35" t="s">
        <v>69</v>
      </c>
      <c r="F35" t="s">
        <v>69</v>
      </c>
      <c r="G35" t="s">
        <v>170</v>
      </c>
      <c r="AA35" t="str">
        <f>LEFT(AF35,8)</f>
        <v>ACRGCH22</v>
      </c>
      <c r="AB35" t="s">
        <v>13585</v>
      </c>
      <c r="AC35" t="s">
        <v>13590</v>
      </c>
      <c r="AD35" t="s">
        <v>13591</v>
      </c>
      <c r="AE35" t="s">
        <v>13592</v>
      </c>
      <c r="AF35" t="s">
        <v>13593</v>
      </c>
      <c r="AH35" s="92" t="s">
        <v>16226</v>
      </c>
      <c r="AI35" s="77"/>
      <c r="AJ35" s="74" t="s">
        <v>16227</v>
      </c>
      <c r="AK35" s="75" t="s">
        <v>16228</v>
      </c>
      <c r="AL35" s="93" t="s">
        <v>16185</v>
      </c>
    </row>
    <row r="36" spans="1:38" ht="21" x14ac:dyDescent="0.25">
      <c r="A36" t="s">
        <v>171</v>
      </c>
      <c r="B36" t="s">
        <v>172</v>
      </c>
      <c r="C36" t="s">
        <v>73</v>
      </c>
      <c r="D36">
        <v>27</v>
      </c>
      <c r="E36" t="s">
        <v>69</v>
      </c>
      <c r="F36" t="s">
        <v>69</v>
      </c>
      <c r="G36" t="s">
        <v>173</v>
      </c>
      <c r="AA36" t="str">
        <f>LEFT(AF36,8)</f>
        <v>ACRUIE21</v>
      </c>
      <c r="AB36" t="s">
        <v>9091</v>
      </c>
      <c r="AC36" t="s">
        <v>9707</v>
      </c>
      <c r="AD36" t="s">
        <v>9708</v>
      </c>
      <c r="AE36" t="s">
        <v>9709</v>
      </c>
      <c r="AF36" t="s">
        <v>9710</v>
      </c>
      <c r="AH36" s="92"/>
      <c r="AI36" s="77"/>
      <c r="AJ36" s="74" t="s">
        <v>16229</v>
      </c>
      <c r="AK36" s="75" t="s">
        <v>16230</v>
      </c>
      <c r="AL36" s="102"/>
    </row>
    <row r="37" spans="1:38" ht="21" x14ac:dyDescent="0.25">
      <c r="A37" t="s">
        <v>174</v>
      </c>
      <c r="B37" t="s">
        <v>175</v>
      </c>
      <c r="C37" t="s">
        <v>68</v>
      </c>
      <c r="D37">
        <v>30</v>
      </c>
      <c r="F37" t="s">
        <v>69</v>
      </c>
      <c r="G37" t="s">
        <v>176</v>
      </c>
      <c r="AA37" t="str">
        <f>LEFT(AF37,8)</f>
        <v>ACTVPTPL</v>
      </c>
      <c r="AB37" t="s">
        <v>12783</v>
      </c>
      <c r="AC37" t="s">
        <v>12784</v>
      </c>
      <c r="AD37" t="s">
        <v>12785</v>
      </c>
      <c r="AE37" t="s">
        <v>12786</v>
      </c>
      <c r="AF37" t="s">
        <v>12787</v>
      </c>
      <c r="AH37" s="106"/>
      <c r="AI37" s="77"/>
      <c r="AJ37" s="78" t="s">
        <v>16231</v>
      </c>
      <c r="AK37" s="79" t="s">
        <v>16232</v>
      </c>
      <c r="AL37" s="102"/>
    </row>
    <row r="38" spans="1:38" ht="31.5" x14ac:dyDescent="0.25">
      <c r="A38" t="s">
        <v>177</v>
      </c>
      <c r="B38" t="s">
        <v>178</v>
      </c>
      <c r="C38" t="s">
        <v>68</v>
      </c>
      <c r="D38">
        <v>20</v>
      </c>
      <c r="G38" t="s">
        <v>179</v>
      </c>
      <c r="AA38" s="71" t="s">
        <v>14605</v>
      </c>
      <c r="AB38" s="71" t="s">
        <v>16173</v>
      </c>
      <c r="AC38" s="71" t="s">
        <v>14606</v>
      </c>
      <c r="AD38" s="71"/>
      <c r="AH38" s="80" t="s">
        <v>12130</v>
      </c>
      <c r="AI38" s="96" t="s">
        <v>16233</v>
      </c>
      <c r="AJ38" s="82">
        <v>15060</v>
      </c>
      <c r="AK38" s="83" t="s">
        <v>12029</v>
      </c>
      <c r="AL38" s="115"/>
    </row>
    <row r="39" spans="1:38" x14ac:dyDescent="0.25">
      <c r="A39" t="s">
        <v>180</v>
      </c>
      <c r="B39" t="s">
        <v>181</v>
      </c>
      <c r="C39" t="s">
        <v>68</v>
      </c>
      <c r="D39">
        <v>20</v>
      </c>
      <c r="E39" t="s">
        <v>69</v>
      </c>
      <c r="F39" t="s">
        <v>69</v>
      </c>
      <c r="G39" t="s">
        <v>182</v>
      </c>
      <c r="AA39" t="str">
        <f t="shared" ref="AA39:AA49" si="6">LEFT(AF39,8)</f>
        <v>ADVZLULL</v>
      </c>
      <c r="AB39" t="s">
        <v>11787</v>
      </c>
      <c r="AC39" t="s">
        <v>11788</v>
      </c>
      <c r="AD39" t="s">
        <v>11789</v>
      </c>
      <c r="AE39" t="s">
        <v>11790</v>
      </c>
      <c r="AF39" t="s">
        <v>11791</v>
      </c>
      <c r="AH39" s="119" t="s">
        <v>15325</v>
      </c>
      <c r="AI39" s="120" t="s">
        <v>15324</v>
      </c>
      <c r="AJ39" s="121">
        <v>16126</v>
      </c>
      <c r="AK39" s="122" t="s">
        <v>12029</v>
      </c>
      <c r="AL39" s="97"/>
    </row>
    <row r="40" spans="1:38" x14ac:dyDescent="0.25">
      <c r="A40" t="s">
        <v>183</v>
      </c>
      <c r="B40" t="s">
        <v>184</v>
      </c>
      <c r="C40" t="s">
        <v>68</v>
      </c>
      <c r="D40">
        <v>30</v>
      </c>
      <c r="G40" t="s">
        <v>185</v>
      </c>
      <c r="AA40" t="str">
        <f t="shared" si="6"/>
        <v>ADWSGB22</v>
      </c>
      <c r="AB40" t="s">
        <v>14236</v>
      </c>
      <c r="AC40" t="s">
        <v>14245</v>
      </c>
      <c r="AD40" t="s">
        <v>14246</v>
      </c>
      <c r="AE40" t="s">
        <v>14239</v>
      </c>
      <c r="AF40" t="s">
        <v>14247</v>
      </c>
      <c r="AH40" s="119" t="s">
        <v>12036</v>
      </c>
      <c r="AI40" s="120" t="s">
        <v>15324</v>
      </c>
      <c r="AJ40" s="121">
        <v>16137</v>
      </c>
      <c r="AK40" s="122" t="s">
        <v>12029</v>
      </c>
      <c r="AL40" s="97"/>
    </row>
    <row r="41" spans="1:38" x14ac:dyDescent="0.25">
      <c r="A41" t="s">
        <v>186</v>
      </c>
      <c r="B41" t="s">
        <v>187</v>
      </c>
      <c r="C41" t="s">
        <v>73</v>
      </c>
      <c r="D41">
        <v>21</v>
      </c>
      <c r="G41" t="s">
        <v>188</v>
      </c>
      <c r="AA41" t="str">
        <f t="shared" si="6"/>
        <v>ADYBNL2A</v>
      </c>
      <c r="AB41" t="s">
        <v>12180</v>
      </c>
      <c r="AC41" t="s">
        <v>12193</v>
      </c>
      <c r="AD41" t="s">
        <v>12194</v>
      </c>
      <c r="AE41" t="s">
        <v>12183</v>
      </c>
      <c r="AF41" t="s">
        <v>12195</v>
      </c>
      <c r="AH41" s="119" t="s">
        <v>16146</v>
      </c>
      <c r="AI41" s="120" t="s">
        <v>16147</v>
      </c>
      <c r="AJ41" s="121">
        <v>17101</v>
      </c>
      <c r="AK41" s="122" t="s">
        <v>16191</v>
      </c>
      <c r="AL41" s="97"/>
    </row>
    <row r="42" spans="1:38" x14ac:dyDescent="0.25">
      <c r="A42" t="s">
        <v>189</v>
      </c>
      <c r="B42" t="s">
        <v>190</v>
      </c>
      <c r="C42" t="s">
        <v>68</v>
      </c>
      <c r="D42">
        <v>28</v>
      </c>
      <c r="G42" t="s">
        <v>191</v>
      </c>
      <c r="AA42" t="str">
        <f t="shared" si="6"/>
        <v>AEBAGRAA</v>
      </c>
      <c r="AB42" t="s">
        <v>8904</v>
      </c>
      <c r="AC42" t="s">
        <v>8905</v>
      </c>
      <c r="AD42" t="s">
        <v>8906</v>
      </c>
      <c r="AE42" t="s">
        <v>8907</v>
      </c>
      <c r="AF42" t="s">
        <v>8908</v>
      </c>
      <c r="AH42" s="80" t="s">
        <v>15986</v>
      </c>
      <c r="AI42" s="81" t="s">
        <v>15988</v>
      </c>
      <c r="AJ42" s="82" t="s">
        <v>16234</v>
      </c>
      <c r="AK42" s="83" t="s">
        <v>16191</v>
      </c>
      <c r="AL42" s="84"/>
    </row>
    <row r="43" spans="1:38" x14ac:dyDescent="0.25">
      <c r="A43" t="s">
        <v>192</v>
      </c>
      <c r="B43" t="s">
        <v>193</v>
      </c>
      <c r="C43" t="s">
        <v>73</v>
      </c>
      <c r="D43">
        <v>21</v>
      </c>
      <c r="E43" t="s">
        <v>69</v>
      </c>
      <c r="F43" t="s">
        <v>69</v>
      </c>
      <c r="G43" t="s">
        <v>194</v>
      </c>
      <c r="AA43" t="str">
        <f t="shared" si="6"/>
        <v>AEGONL2U</v>
      </c>
      <c r="AB43" t="s">
        <v>12180</v>
      </c>
      <c r="AC43" t="s">
        <v>12196</v>
      </c>
      <c r="AD43" t="s">
        <v>12197</v>
      </c>
      <c r="AE43" t="s">
        <v>12198</v>
      </c>
      <c r="AF43" t="s">
        <v>12199</v>
      </c>
      <c r="AH43" s="116" t="s">
        <v>15961</v>
      </c>
      <c r="AI43" s="114" t="s">
        <v>15962</v>
      </c>
      <c r="AJ43" s="117">
        <v>19116</v>
      </c>
      <c r="AK43" s="118" t="s">
        <v>16191</v>
      </c>
      <c r="AL43" s="111"/>
    </row>
    <row r="44" spans="1:38" x14ac:dyDescent="0.25">
      <c r="A44" t="s">
        <v>195</v>
      </c>
      <c r="B44" t="s">
        <v>196</v>
      </c>
      <c r="C44" t="s">
        <v>73</v>
      </c>
      <c r="D44">
        <v>20</v>
      </c>
      <c r="F44" t="s">
        <v>69</v>
      </c>
      <c r="G44" t="s">
        <v>197</v>
      </c>
      <c r="AA44" t="str">
        <f t="shared" si="6"/>
        <v>AEKTCH22</v>
      </c>
      <c r="AB44" t="s">
        <v>13585</v>
      </c>
      <c r="AC44" t="s">
        <v>13594</v>
      </c>
      <c r="AD44" t="s">
        <v>13595</v>
      </c>
      <c r="AE44" t="s">
        <v>13596</v>
      </c>
      <c r="AF44" t="s">
        <v>13597</v>
      </c>
      <c r="AH44" s="127" t="s">
        <v>12017</v>
      </c>
      <c r="AI44" s="128" t="s">
        <v>15151</v>
      </c>
      <c r="AJ44" s="129">
        <v>21142</v>
      </c>
      <c r="AK44" s="130" t="s">
        <v>12020</v>
      </c>
      <c r="AL44" s="112"/>
    </row>
    <row r="45" spans="1:38" ht="31.5" x14ac:dyDescent="0.25">
      <c r="A45" t="s">
        <v>198</v>
      </c>
      <c r="B45" t="s">
        <v>199</v>
      </c>
      <c r="C45" t="s">
        <v>73</v>
      </c>
      <c r="D45">
        <v>20</v>
      </c>
      <c r="G45" t="s">
        <v>200</v>
      </c>
      <c r="AA45" t="str">
        <f t="shared" si="6"/>
        <v>AEXTCHZZ</v>
      </c>
      <c r="AB45" t="s">
        <v>13585</v>
      </c>
      <c r="AC45" t="s">
        <v>13715</v>
      </c>
      <c r="AD45" t="s">
        <v>13716</v>
      </c>
      <c r="AE45" t="s">
        <v>13611</v>
      </c>
      <c r="AF45" t="s">
        <v>13717</v>
      </c>
      <c r="AH45" s="87" t="s">
        <v>12002</v>
      </c>
      <c r="AI45" s="113" t="s">
        <v>16045</v>
      </c>
      <c r="AJ45" s="89">
        <v>22013</v>
      </c>
      <c r="AK45" s="90" t="s">
        <v>16235</v>
      </c>
      <c r="AL45" s="91" t="s">
        <v>16185</v>
      </c>
    </row>
    <row r="46" spans="1:38" ht="31.5" x14ac:dyDescent="0.25">
      <c r="A46" t="s">
        <v>201</v>
      </c>
      <c r="B46" t="s">
        <v>202</v>
      </c>
      <c r="C46" t="s">
        <v>73</v>
      </c>
      <c r="D46">
        <v>31</v>
      </c>
      <c r="F46" t="s">
        <v>69</v>
      </c>
      <c r="G46" t="s">
        <v>203</v>
      </c>
      <c r="AA46" t="str">
        <f t="shared" si="6"/>
        <v>AFJONO21</v>
      </c>
      <c r="AB46" t="s">
        <v>12312</v>
      </c>
      <c r="AC46" t="s">
        <v>12316</v>
      </c>
      <c r="AD46" t="s">
        <v>12317</v>
      </c>
      <c r="AE46" t="s">
        <v>12317</v>
      </c>
      <c r="AF46" t="s">
        <v>12318</v>
      </c>
      <c r="AH46" s="92"/>
      <c r="AI46" s="77"/>
      <c r="AJ46" s="74">
        <v>22024</v>
      </c>
      <c r="AK46" s="75" t="s">
        <v>16236</v>
      </c>
      <c r="AL46" s="102"/>
    </row>
    <row r="47" spans="1:38" x14ac:dyDescent="0.25">
      <c r="A47" t="s">
        <v>204</v>
      </c>
      <c r="B47" t="s">
        <v>205</v>
      </c>
      <c r="C47" t="s">
        <v>68</v>
      </c>
      <c r="D47">
        <v>27</v>
      </c>
      <c r="E47" t="s">
        <v>69</v>
      </c>
      <c r="F47" t="s">
        <v>69</v>
      </c>
      <c r="G47" t="s">
        <v>206</v>
      </c>
      <c r="AA47" t="str">
        <f t="shared" si="6"/>
        <v>AFOPFR21</v>
      </c>
      <c r="AB47" t="s">
        <v>2812</v>
      </c>
      <c r="AC47" t="s">
        <v>2813</v>
      </c>
      <c r="AD47" t="s">
        <v>2814</v>
      </c>
      <c r="AE47" t="s">
        <v>2815</v>
      </c>
      <c r="AF47" t="s">
        <v>2816</v>
      </c>
      <c r="AH47" s="92"/>
      <c r="AI47" s="77"/>
      <c r="AJ47" s="74">
        <v>22079</v>
      </c>
      <c r="AK47" s="75" t="s">
        <v>12039</v>
      </c>
      <c r="AL47" s="102"/>
    </row>
    <row r="48" spans="1:38" x14ac:dyDescent="0.25">
      <c r="A48" t="s">
        <v>207</v>
      </c>
      <c r="B48" t="s">
        <v>208</v>
      </c>
      <c r="C48" t="s">
        <v>68</v>
      </c>
      <c r="D48">
        <v>30</v>
      </c>
      <c r="F48" t="s">
        <v>69</v>
      </c>
      <c r="G48" t="s">
        <v>209</v>
      </c>
      <c r="AA48" t="str">
        <f t="shared" si="6"/>
        <v>AFRIFRPP</v>
      </c>
      <c r="AB48" t="s">
        <v>2812</v>
      </c>
      <c r="AC48" t="s">
        <v>3095</v>
      </c>
      <c r="AD48" t="s">
        <v>3096</v>
      </c>
      <c r="AE48" t="s">
        <v>2819</v>
      </c>
      <c r="AF48" t="s">
        <v>3097</v>
      </c>
      <c r="AH48" s="92"/>
      <c r="AI48" s="77"/>
      <c r="AJ48" s="74">
        <v>22080</v>
      </c>
      <c r="AK48" s="75" t="s">
        <v>16237</v>
      </c>
      <c r="AL48" s="102"/>
    </row>
    <row r="49" spans="1:38" ht="21" x14ac:dyDescent="0.25">
      <c r="A49" t="s">
        <v>210</v>
      </c>
      <c r="B49" t="s">
        <v>211</v>
      </c>
      <c r="C49" t="s">
        <v>68</v>
      </c>
      <c r="D49">
        <v>24</v>
      </c>
      <c r="G49" t="s">
        <v>212</v>
      </c>
      <c r="AA49" t="str">
        <f t="shared" si="6"/>
        <v>AGBACZPP</v>
      </c>
      <c r="AB49" t="s">
        <v>2488</v>
      </c>
      <c r="AC49" t="s">
        <v>2534</v>
      </c>
      <c r="AD49" t="s">
        <v>2535</v>
      </c>
      <c r="AE49" t="s">
        <v>2507</v>
      </c>
      <c r="AF49" t="s">
        <v>2536</v>
      </c>
      <c r="AH49" s="92"/>
      <c r="AI49" s="77"/>
      <c r="AJ49" s="74">
        <v>22116</v>
      </c>
      <c r="AK49" s="75" t="s">
        <v>16238</v>
      </c>
      <c r="AL49" s="93" t="s">
        <v>16239</v>
      </c>
    </row>
    <row r="50" spans="1:38" x14ac:dyDescent="0.25">
      <c r="A50" t="s">
        <v>213</v>
      </c>
      <c r="B50" t="s">
        <v>214</v>
      </c>
      <c r="C50" t="s">
        <v>73</v>
      </c>
      <c r="D50">
        <v>27</v>
      </c>
      <c r="E50" t="s">
        <v>69</v>
      </c>
      <c r="F50" t="s">
        <v>69</v>
      </c>
      <c r="G50" t="s">
        <v>215</v>
      </c>
      <c r="AA50" s="71" t="s">
        <v>14607</v>
      </c>
      <c r="AB50" s="71" t="s">
        <v>16173</v>
      </c>
      <c r="AC50" s="71" t="s">
        <v>14608</v>
      </c>
      <c r="AD50" s="71"/>
      <c r="AH50" s="92"/>
      <c r="AI50" s="77"/>
      <c r="AJ50" s="74">
        <v>22127</v>
      </c>
      <c r="AK50" s="75" t="s">
        <v>16214</v>
      </c>
      <c r="AL50" s="102"/>
    </row>
    <row r="51" spans="1:38" x14ac:dyDescent="0.25">
      <c r="A51" t="s">
        <v>216</v>
      </c>
      <c r="B51" t="s">
        <v>217</v>
      </c>
      <c r="C51" t="s">
        <v>68</v>
      </c>
      <c r="D51">
        <v>22</v>
      </c>
      <c r="E51" t="s">
        <v>69</v>
      </c>
      <c r="G51" t="s">
        <v>218</v>
      </c>
      <c r="AA51" t="str">
        <f>LEFT(AF51,8)</f>
        <v>AGBMDEMM</v>
      </c>
      <c r="AB51" t="s">
        <v>3737</v>
      </c>
      <c r="AC51" t="s">
        <v>3766</v>
      </c>
      <c r="AD51" t="s">
        <v>3767</v>
      </c>
      <c r="AE51" t="s">
        <v>3768</v>
      </c>
      <c r="AF51" t="s">
        <v>3769</v>
      </c>
      <c r="AH51" s="92"/>
      <c r="AI51" s="77"/>
      <c r="AJ51" s="74">
        <v>22150</v>
      </c>
      <c r="AK51" s="75" t="s">
        <v>16240</v>
      </c>
      <c r="AL51" s="102"/>
    </row>
    <row r="52" spans="1:38" x14ac:dyDescent="0.25">
      <c r="A52" t="s">
        <v>219</v>
      </c>
      <c r="B52" t="s">
        <v>220</v>
      </c>
      <c r="C52" t="s">
        <v>73</v>
      </c>
      <c r="D52">
        <v>18</v>
      </c>
      <c r="E52" t="s">
        <v>69</v>
      </c>
      <c r="F52" t="s">
        <v>69</v>
      </c>
      <c r="G52" t="s">
        <v>221</v>
      </c>
      <c r="AA52" t="str">
        <f>LEFT(AF52,8)</f>
        <v>AGCUIE21</v>
      </c>
      <c r="AB52" t="s">
        <v>9091</v>
      </c>
      <c r="AC52" t="s">
        <v>9701</v>
      </c>
      <c r="AD52" t="s">
        <v>9702</v>
      </c>
      <c r="AE52" t="s">
        <v>9106</v>
      </c>
      <c r="AF52" t="s">
        <v>9703</v>
      </c>
      <c r="AH52" s="92"/>
      <c r="AI52" s="77"/>
      <c r="AJ52" s="74">
        <v>22172</v>
      </c>
      <c r="AK52" s="75" t="s">
        <v>16241</v>
      </c>
      <c r="AL52" s="102"/>
    </row>
    <row r="53" spans="1:38" x14ac:dyDescent="0.25">
      <c r="A53" t="s">
        <v>222</v>
      </c>
      <c r="B53" t="s">
        <v>223</v>
      </c>
      <c r="C53" t="s">
        <v>68</v>
      </c>
      <c r="D53">
        <v>19</v>
      </c>
      <c r="E53" t="s">
        <v>69</v>
      </c>
      <c r="G53" t="s">
        <v>224</v>
      </c>
      <c r="AA53" t="str">
        <f>LEFT(AF53,8)</f>
        <v>AGFBFRCC</v>
      </c>
      <c r="AB53" t="s">
        <v>2812</v>
      </c>
      <c r="AC53" t="s">
        <v>2821</v>
      </c>
      <c r="AD53" t="s">
        <v>2822</v>
      </c>
      <c r="AE53" t="s">
        <v>2823</v>
      </c>
      <c r="AF53" t="s">
        <v>2824</v>
      </c>
      <c r="AH53" s="92"/>
      <c r="AI53" s="77"/>
      <c r="AJ53" s="74">
        <v>22183</v>
      </c>
      <c r="AK53" s="75" t="s">
        <v>16242</v>
      </c>
      <c r="AL53" s="102"/>
    </row>
    <row r="54" spans="1:38" ht="31.5" x14ac:dyDescent="0.25">
      <c r="A54" t="s">
        <v>225</v>
      </c>
      <c r="B54" t="s">
        <v>226</v>
      </c>
      <c r="C54" t="s">
        <v>73</v>
      </c>
      <c r="D54">
        <v>15</v>
      </c>
      <c r="E54" t="s">
        <v>69</v>
      </c>
      <c r="F54" t="s">
        <v>69</v>
      </c>
      <c r="G54" t="s">
        <v>227</v>
      </c>
      <c r="AA54" t="str">
        <f>LEFT(AF54,8)</f>
        <v>AGRICHGG</v>
      </c>
      <c r="AB54" t="s">
        <v>13585</v>
      </c>
      <c r="AC54" t="s">
        <v>13840</v>
      </c>
      <c r="AD54" t="s">
        <v>13841</v>
      </c>
      <c r="AE54" t="s">
        <v>13744</v>
      </c>
      <c r="AF54" t="s">
        <v>13842</v>
      </c>
      <c r="AH54" s="92"/>
      <c r="AI54" s="77"/>
      <c r="AJ54" s="74">
        <v>22194</v>
      </c>
      <c r="AK54" s="75" t="s">
        <v>16243</v>
      </c>
      <c r="AL54" s="102"/>
    </row>
    <row r="55" spans="1:38" ht="31.5" x14ac:dyDescent="0.25">
      <c r="A55" t="s">
        <v>228</v>
      </c>
      <c r="B55" t="s">
        <v>229</v>
      </c>
      <c r="C55" t="s">
        <v>68</v>
      </c>
      <c r="D55">
        <v>24</v>
      </c>
      <c r="G55" t="s">
        <v>230</v>
      </c>
      <c r="AA55" t="str">
        <f>LEFT(AF55,8)</f>
        <v>AGRICHGX</v>
      </c>
      <c r="AB55" t="s">
        <v>13585</v>
      </c>
      <c r="AC55" t="s">
        <v>13904</v>
      </c>
      <c r="AD55" t="s">
        <v>13905</v>
      </c>
      <c r="AE55" t="s">
        <v>13906</v>
      </c>
      <c r="AF55" t="s">
        <v>13907</v>
      </c>
      <c r="AH55" s="92"/>
      <c r="AI55" s="77"/>
      <c r="AJ55" s="74">
        <v>22208</v>
      </c>
      <c r="AK55" s="75" t="s">
        <v>16244</v>
      </c>
      <c r="AL55" s="102"/>
    </row>
    <row r="56" spans="1:38" x14ac:dyDescent="0.25">
      <c r="A56" t="s">
        <v>231</v>
      </c>
      <c r="B56" t="s">
        <v>232</v>
      </c>
      <c r="C56" t="s">
        <v>68</v>
      </c>
      <c r="D56">
        <v>29</v>
      </c>
      <c r="G56" t="s">
        <v>233</v>
      </c>
      <c r="AA56" s="71" t="s">
        <v>14609</v>
      </c>
      <c r="AB56" s="71" t="s">
        <v>16173</v>
      </c>
      <c r="AC56" s="71" t="s">
        <v>14610</v>
      </c>
      <c r="AD56" s="71"/>
      <c r="AH56" s="92"/>
      <c r="AI56" s="77"/>
      <c r="AJ56" s="74">
        <v>22219</v>
      </c>
      <c r="AK56" s="75" t="s">
        <v>16245</v>
      </c>
      <c r="AL56" s="102"/>
    </row>
    <row r="57" spans="1:38" x14ac:dyDescent="0.25">
      <c r="A57" t="s">
        <v>234</v>
      </c>
      <c r="B57" t="s">
        <v>235</v>
      </c>
      <c r="C57" t="s">
        <v>73</v>
      </c>
      <c r="D57">
        <v>28</v>
      </c>
      <c r="E57" t="s">
        <v>69</v>
      </c>
      <c r="F57" t="s">
        <v>69</v>
      </c>
      <c r="G57" t="s">
        <v>236</v>
      </c>
      <c r="AA57" s="71" t="s">
        <v>14611</v>
      </c>
      <c r="AB57" s="71" t="s">
        <v>16173</v>
      </c>
      <c r="AC57" s="71" t="s">
        <v>14612</v>
      </c>
      <c r="AD57" s="71"/>
      <c r="AH57" s="92"/>
      <c r="AI57" s="77"/>
      <c r="AJ57" s="74">
        <v>22231</v>
      </c>
      <c r="AK57" s="75" t="s">
        <v>16246</v>
      </c>
      <c r="AL57" s="102"/>
    </row>
    <row r="58" spans="1:38" ht="21" x14ac:dyDescent="0.25">
      <c r="A58" t="s">
        <v>237</v>
      </c>
      <c r="B58" t="s">
        <v>238</v>
      </c>
      <c r="C58" t="s">
        <v>73</v>
      </c>
      <c r="D58">
        <v>25</v>
      </c>
      <c r="E58" t="s">
        <v>69</v>
      </c>
      <c r="F58" t="s">
        <v>69</v>
      </c>
      <c r="G58" t="s">
        <v>239</v>
      </c>
      <c r="AA58" t="str">
        <f t="shared" ref="AA58:AA100" si="7">LEFT(AF58,8)</f>
        <v>AGRIFRP1</v>
      </c>
      <c r="AB58" t="s">
        <v>2812</v>
      </c>
      <c r="AC58" t="s">
        <v>3112</v>
      </c>
      <c r="AD58" t="s">
        <v>3113</v>
      </c>
      <c r="AE58" t="s">
        <v>2819</v>
      </c>
      <c r="AF58" t="s">
        <v>3114</v>
      </c>
      <c r="AH58" s="92" t="s">
        <v>16226</v>
      </c>
      <c r="AI58" s="77"/>
      <c r="AJ58" s="74">
        <v>22242</v>
      </c>
      <c r="AK58" s="75" t="s">
        <v>16232</v>
      </c>
      <c r="AL58" s="102"/>
    </row>
    <row r="59" spans="1:38" ht="21" x14ac:dyDescent="0.25">
      <c r="A59" t="s">
        <v>240</v>
      </c>
      <c r="B59" t="s">
        <v>241</v>
      </c>
      <c r="C59" t="s">
        <v>68</v>
      </c>
      <c r="D59">
        <v>29</v>
      </c>
      <c r="G59" t="s">
        <v>242</v>
      </c>
      <c r="AA59" t="str">
        <f t="shared" si="7"/>
        <v>AGRIFRP1</v>
      </c>
      <c r="AB59" t="s">
        <v>2812</v>
      </c>
      <c r="AC59" t="s">
        <v>3428</v>
      </c>
      <c r="AD59" t="s">
        <v>3429</v>
      </c>
      <c r="AE59" t="s">
        <v>3430</v>
      </c>
      <c r="AF59" t="s">
        <v>3431</v>
      </c>
      <c r="AH59" s="92"/>
      <c r="AI59" s="77"/>
      <c r="AJ59" s="74">
        <v>22286</v>
      </c>
      <c r="AK59" s="75" t="s">
        <v>16247</v>
      </c>
      <c r="AL59" s="102"/>
    </row>
    <row r="60" spans="1:38" x14ac:dyDescent="0.25">
      <c r="A60" t="s">
        <v>243</v>
      </c>
      <c r="B60" t="s">
        <v>244</v>
      </c>
      <c r="C60" t="s">
        <v>73</v>
      </c>
      <c r="D60">
        <v>24</v>
      </c>
      <c r="G60" t="s">
        <v>245</v>
      </c>
      <c r="AA60" t="str">
        <f t="shared" si="7"/>
        <v>AGRIFRPP</v>
      </c>
      <c r="AB60" t="s">
        <v>2812</v>
      </c>
      <c r="AC60" t="s">
        <v>3240</v>
      </c>
      <c r="AD60" t="s">
        <v>3241</v>
      </c>
      <c r="AE60" t="s">
        <v>3242</v>
      </c>
      <c r="AF60" t="s">
        <v>3243</v>
      </c>
      <c r="AH60" s="92"/>
      <c r="AI60" s="77"/>
      <c r="AJ60" s="74">
        <v>22297</v>
      </c>
      <c r="AK60" s="75" t="s">
        <v>11995</v>
      </c>
      <c r="AL60" s="102"/>
    </row>
    <row r="61" spans="1:38" ht="31.5" x14ac:dyDescent="0.25">
      <c r="A61" t="s">
        <v>246</v>
      </c>
      <c r="B61" t="s">
        <v>247</v>
      </c>
      <c r="C61" t="s">
        <v>68</v>
      </c>
      <c r="D61">
        <v>32</v>
      </c>
      <c r="G61" t="s">
        <v>248</v>
      </c>
      <c r="AA61" t="str">
        <f t="shared" si="7"/>
        <v>AGRIFRPP</v>
      </c>
      <c r="AB61" t="s">
        <v>2812</v>
      </c>
      <c r="AC61" t="s">
        <v>3244</v>
      </c>
      <c r="AD61" t="s">
        <v>3245</v>
      </c>
      <c r="AE61" t="s">
        <v>3246</v>
      </c>
      <c r="AF61" t="s">
        <v>3247</v>
      </c>
      <c r="AH61" s="92"/>
      <c r="AI61" s="77"/>
      <c r="AJ61" s="74">
        <v>22323</v>
      </c>
      <c r="AK61" s="75" t="s">
        <v>16248</v>
      </c>
      <c r="AL61" s="102"/>
    </row>
    <row r="62" spans="1:38" ht="21" x14ac:dyDescent="0.25">
      <c r="A62" t="s">
        <v>249</v>
      </c>
      <c r="B62" t="s">
        <v>250</v>
      </c>
      <c r="C62" t="s">
        <v>73</v>
      </c>
      <c r="D62">
        <v>27</v>
      </c>
      <c r="E62" t="s">
        <v>69</v>
      </c>
      <c r="F62" t="s">
        <v>69</v>
      </c>
      <c r="G62" t="s">
        <v>251</v>
      </c>
      <c r="AA62" t="str">
        <f t="shared" si="7"/>
        <v>AGRIFRPP</v>
      </c>
      <c r="AB62" t="s">
        <v>2812</v>
      </c>
      <c r="AC62" t="s">
        <v>3248</v>
      </c>
      <c r="AD62" t="s">
        <v>3249</v>
      </c>
      <c r="AE62" t="s">
        <v>3250</v>
      </c>
      <c r="AF62" t="s">
        <v>3251</v>
      </c>
      <c r="AH62" s="92"/>
      <c r="AI62" s="77"/>
      <c r="AJ62" s="74">
        <v>22334</v>
      </c>
      <c r="AK62" s="75" t="s">
        <v>16249</v>
      </c>
      <c r="AL62" s="102"/>
    </row>
    <row r="63" spans="1:38" x14ac:dyDescent="0.25">
      <c r="A63" t="s">
        <v>252</v>
      </c>
      <c r="B63" t="s">
        <v>253</v>
      </c>
      <c r="C63" t="s">
        <v>68</v>
      </c>
      <c r="D63">
        <v>25</v>
      </c>
      <c r="G63" t="s">
        <v>254</v>
      </c>
      <c r="AA63" t="str">
        <f t="shared" si="7"/>
        <v>AGRIFRPP</v>
      </c>
      <c r="AB63" t="s">
        <v>2812</v>
      </c>
      <c r="AC63" t="s">
        <v>3252</v>
      </c>
      <c r="AD63" t="s">
        <v>3253</v>
      </c>
      <c r="AE63" t="s">
        <v>3254</v>
      </c>
      <c r="AF63" t="s">
        <v>3255</v>
      </c>
      <c r="AH63" s="92"/>
      <c r="AI63" s="77"/>
      <c r="AJ63" s="74">
        <v>22345</v>
      </c>
      <c r="AK63" s="75" t="s">
        <v>12094</v>
      </c>
      <c r="AL63" s="102"/>
    </row>
    <row r="64" spans="1:38" x14ac:dyDescent="0.25">
      <c r="A64" t="s">
        <v>255</v>
      </c>
      <c r="B64" t="s">
        <v>256</v>
      </c>
      <c r="C64" t="s">
        <v>68</v>
      </c>
      <c r="D64">
        <v>24</v>
      </c>
      <c r="G64" t="s">
        <v>257</v>
      </c>
      <c r="AA64" t="str">
        <f t="shared" si="7"/>
        <v>AGRIFRPP</v>
      </c>
      <c r="AB64" t="s">
        <v>2812</v>
      </c>
      <c r="AC64" t="s">
        <v>3256</v>
      </c>
      <c r="AD64" t="s">
        <v>3257</v>
      </c>
      <c r="AE64" t="s">
        <v>3258</v>
      </c>
      <c r="AF64" t="s">
        <v>3259</v>
      </c>
      <c r="AH64" s="92"/>
      <c r="AI64" s="77"/>
      <c r="AJ64" s="74">
        <v>22356</v>
      </c>
      <c r="AK64" s="75" t="s">
        <v>16250</v>
      </c>
      <c r="AL64" s="102"/>
    </row>
    <row r="65" spans="1:38" x14ac:dyDescent="0.25">
      <c r="A65" t="s">
        <v>258</v>
      </c>
      <c r="B65" t="s">
        <v>259</v>
      </c>
      <c r="C65" t="s">
        <v>68</v>
      </c>
      <c r="D65">
        <v>22</v>
      </c>
      <c r="E65" t="s">
        <v>69</v>
      </c>
      <c r="G65" t="s">
        <v>260</v>
      </c>
      <c r="AA65" t="str">
        <f t="shared" si="7"/>
        <v>AGRIFRPP</v>
      </c>
      <c r="AB65" t="s">
        <v>2812</v>
      </c>
      <c r="AC65" t="s">
        <v>3260</v>
      </c>
      <c r="AD65" t="s">
        <v>3261</v>
      </c>
      <c r="AE65" t="s">
        <v>3262</v>
      </c>
      <c r="AF65" t="s">
        <v>3263</v>
      </c>
      <c r="AH65" s="92"/>
      <c r="AI65" s="77"/>
      <c r="AJ65" s="74">
        <v>22367</v>
      </c>
      <c r="AK65" s="75" t="s">
        <v>16251</v>
      </c>
      <c r="AL65" s="102"/>
    </row>
    <row r="66" spans="1:38" x14ac:dyDescent="0.25">
      <c r="A66" t="s">
        <v>261</v>
      </c>
      <c r="B66" t="s">
        <v>262</v>
      </c>
      <c r="C66" t="s">
        <v>68</v>
      </c>
      <c r="D66">
        <v>31</v>
      </c>
      <c r="G66" t="s">
        <v>263</v>
      </c>
      <c r="AA66" t="str">
        <f t="shared" si="7"/>
        <v>AGRIFRPP</v>
      </c>
      <c r="AB66" t="s">
        <v>2812</v>
      </c>
      <c r="AC66" t="s">
        <v>3264</v>
      </c>
      <c r="AD66" t="s">
        <v>3265</v>
      </c>
      <c r="AE66" t="s">
        <v>3266</v>
      </c>
      <c r="AF66" t="s">
        <v>3267</v>
      </c>
      <c r="AH66" s="92"/>
      <c r="AI66" s="77"/>
      <c r="AJ66" s="74">
        <v>22389</v>
      </c>
      <c r="AK66" s="75" t="s">
        <v>16252</v>
      </c>
      <c r="AL66" s="102"/>
    </row>
    <row r="67" spans="1:38" ht="31.5" x14ac:dyDescent="0.25">
      <c r="A67" t="s">
        <v>264</v>
      </c>
      <c r="B67" t="s">
        <v>265</v>
      </c>
      <c r="C67" t="s">
        <v>73</v>
      </c>
      <c r="D67">
        <v>24</v>
      </c>
      <c r="E67" t="s">
        <v>69</v>
      </c>
      <c r="G67" t="s">
        <v>266</v>
      </c>
      <c r="AA67" t="str">
        <f t="shared" si="7"/>
        <v>AGRIFRPP</v>
      </c>
      <c r="AB67" t="s">
        <v>2812</v>
      </c>
      <c r="AC67" t="s">
        <v>3268</v>
      </c>
      <c r="AD67" t="s">
        <v>3269</v>
      </c>
      <c r="AE67" t="s">
        <v>2819</v>
      </c>
      <c r="AF67" t="s">
        <v>3270</v>
      </c>
      <c r="AH67" s="92"/>
      <c r="AI67" s="77"/>
      <c r="AJ67" s="74">
        <v>22415</v>
      </c>
      <c r="AK67" s="75" t="s">
        <v>16253</v>
      </c>
      <c r="AL67" s="102"/>
    </row>
    <row r="68" spans="1:38" x14ac:dyDescent="0.25">
      <c r="A68" t="s">
        <v>267</v>
      </c>
      <c r="B68" t="s">
        <v>268</v>
      </c>
      <c r="C68" t="s">
        <v>73</v>
      </c>
      <c r="D68">
        <v>19</v>
      </c>
      <c r="E68" t="s">
        <v>69</v>
      </c>
      <c r="F68" t="s">
        <v>69</v>
      </c>
      <c r="G68" t="s">
        <v>269</v>
      </c>
      <c r="AA68" t="str">
        <f t="shared" si="7"/>
        <v>AGRIFRPP</v>
      </c>
      <c r="AB68" t="s">
        <v>2812</v>
      </c>
      <c r="AC68" t="s">
        <v>3271</v>
      </c>
      <c r="AD68" t="s">
        <v>3272</v>
      </c>
      <c r="AE68" t="s">
        <v>3273</v>
      </c>
      <c r="AF68" t="s">
        <v>3274</v>
      </c>
      <c r="AH68" s="92"/>
      <c r="AI68" s="77"/>
      <c r="AJ68" s="74">
        <v>22460</v>
      </c>
      <c r="AK68" s="75" t="s">
        <v>16219</v>
      </c>
      <c r="AL68" s="102"/>
    </row>
    <row r="69" spans="1:38" ht="21" x14ac:dyDescent="0.25">
      <c r="A69" t="s">
        <v>270</v>
      </c>
      <c r="B69" t="s">
        <v>271</v>
      </c>
      <c r="C69" t="s">
        <v>73</v>
      </c>
      <c r="D69">
        <v>24</v>
      </c>
      <c r="E69" t="s">
        <v>69</v>
      </c>
      <c r="F69" t="s">
        <v>69</v>
      </c>
      <c r="G69" t="s">
        <v>272</v>
      </c>
      <c r="AA69" t="str">
        <f t="shared" si="7"/>
        <v>AGRIFRPP</v>
      </c>
      <c r="AB69" t="s">
        <v>2812</v>
      </c>
      <c r="AC69" t="s">
        <v>3275</v>
      </c>
      <c r="AD69" t="s">
        <v>3276</v>
      </c>
      <c r="AE69" t="s">
        <v>3277</v>
      </c>
      <c r="AF69" t="s">
        <v>3278</v>
      </c>
      <c r="AH69" s="92"/>
      <c r="AI69" s="77"/>
      <c r="AJ69" s="74">
        <v>22482</v>
      </c>
      <c r="AK69" s="75" t="s">
        <v>16254</v>
      </c>
      <c r="AL69" s="102"/>
    </row>
    <row r="70" spans="1:38" x14ac:dyDescent="0.25">
      <c r="A70" t="s">
        <v>273</v>
      </c>
      <c r="B70" t="s">
        <v>274</v>
      </c>
      <c r="C70" t="s">
        <v>73</v>
      </c>
      <c r="D70">
        <v>24</v>
      </c>
      <c r="E70" t="s">
        <v>69</v>
      </c>
      <c r="F70" t="s">
        <v>69</v>
      </c>
      <c r="G70" t="s">
        <v>275</v>
      </c>
      <c r="AA70" t="str">
        <f t="shared" si="7"/>
        <v>AGRIFRPP</v>
      </c>
      <c r="AB70" t="s">
        <v>2812</v>
      </c>
      <c r="AC70" t="s">
        <v>3279</v>
      </c>
      <c r="AD70" t="s">
        <v>3280</v>
      </c>
      <c r="AE70" t="s">
        <v>3281</v>
      </c>
      <c r="AF70" t="s">
        <v>3282</v>
      </c>
      <c r="AH70" s="92"/>
      <c r="AI70" s="77"/>
      <c r="AJ70" s="74">
        <v>22493</v>
      </c>
      <c r="AK70" s="75" t="s">
        <v>16255</v>
      </c>
      <c r="AL70" s="102"/>
    </row>
    <row r="71" spans="1:38" x14ac:dyDescent="0.25">
      <c r="A71" t="s">
        <v>276</v>
      </c>
      <c r="B71" t="s">
        <v>277</v>
      </c>
      <c r="C71" t="s">
        <v>73</v>
      </c>
      <c r="D71">
        <v>21</v>
      </c>
      <c r="E71" t="s">
        <v>69</v>
      </c>
      <c r="F71" t="s">
        <v>69</v>
      </c>
      <c r="G71" t="s">
        <v>278</v>
      </c>
      <c r="AA71" t="str">
        <f t="shared" si="7"/>
        <v>AGRIFRPP</v>
      </c>
      <c r="AB71" t="s">
        <v>2812</v>
      </c>
      <c r="AC71" t="s">
        <v>3283</v>
      </c>
      <c r="AD71" t="s">
        <v>3284</v>
      </c>
      <c r="AE71" t="s">
        <v>3285</v>
      </c>
      <c r="AF71" t="s">
        <v>3286</v>
      </c>
      <c r="AH71" s="92"/>
      <c r="AI71" s="77"/>
      <c r="AJ71" s="74">
        <v>22518</v>
      </c>
      <c r="AK71" s="75" t="s">
        <v>16256</v>
      </c>
      <c r="AL71" s="102"/>
    </row>
    <row r="72" spans="1:38" ht="21" x14ac:dyDescent="0.25">
      <c r="A72" t="s">
        <v>279</v>
      </c>
      <c r="B72" t="s">
        <v>280</v>
      </c>
      <c r="C72" t="s">
        <v>68</v>
      </c>
      <c r="D72">
        <v>23</v>
      </c>
      <c r="E72" t="s">
        <v>69</v>
      </c>
      <c r="G72" t="s">
        <v>281</v>
      </c>
      <c r="AA72" t="str">
        <f t="shared" si="7"/>
        <v>AGRIFRPP</v>
      </c>
      <c r="AB72" t="s">
        <v>2812</v>
      </c>
      <c r="AC72" t="s">
        <v>3287</v>
      </c>
      <c r="AD72" t="s">
        <v>3288</v>
      </c>
      <c r="AE72" t="s">
        <v>3289</v>
      </c>
      <c r="AF72" t="s">
        <v>3290</v>
      </c>
      <c r="AH72" s="92"/>
      <c r="AI72" s="77"/>
      <c r="AJ72" s="74">
        <v>22529</v>
      </c>
      <c r="AK72" s="75" t="s">
        <v>16257</v>
      </c>
      <c r="AL72" s="102"/>
    </row>
    <row r="73" spans="1:38" x14ac:dyDescent="0.25">
      <c r="A73" t="s">
        <v>282</v>
      </c>
      <c r="B73" t="s">
        <v>283</v>
      </c>
      <c r="C73" t="s">
        <v>68</v>
      </c>
      <c r="D73">
        <v>24</v>
      </c>
      <c r="E73" t="s">
        <v>69</v>
      </c>
      <c r="F73" t="s">
        <v>69</v>
      </c>
      <c r="G73" t="s">
        <v>284</v>
      </c>
      <c r="AA73" t="str">
        <f t="shared" si="7"/>
        <v>AGRIFRPP</v>
      </c>
      <c r="AB73" t="s">
        <v>2812</v>
      </c>
      <c r="AC73" t="s">
        <v>3291</v>
      </c>
      <c r="AD73" t="s">
        <v>3292</v>
      </c>
      <c r="AE73" t="s">
        <v>2892</v>
      </c>
      <c r="AF73" t="s">
        <v>3293</v>
      </c>
      <c r="AH73" s="92"/>
      <c r="AI73" s="77"/>
      <c r="AJ73" s="74">
        <v>22530</v>
      </c>
      <c r="AK73" s="75" t="s">
        <v>16258</v>
      </c>
      <c r="AL73" s="102"/>
    </row>
    <row r="74" spans="1:38" x14ac:dyDescent="0.25">
      <c r="A74" t="s">
        <v>285</v>
      </c>
      <c r="B74" t="s">
        <v>286</v>
      </c>
      <c r="C74" t="s">
        <v>68</v>
      </c>
      <c r="D74">
        <v>26</v>
      </c>
      <c r="F74" t="s">
        <v>69</v>
      </c>
      <c r="G74" t="s">
        <v>287</v>
      </c>
      <c r="AA74" t="str">
        <f t="shared" si="7"/>
        <v>AGRIFRPP</v>
      </c>
      <c r="AB74" t="s">
        <v>2812</v>
      </c>
      <c r="AC74" t="s">
        <v>3294</v>
      </c>
      <c r="AD74" t="s">
        <v>3295</v>
      </c>
      <c r="AE74" t="s">
        <v>3296</v>
      </c>
      <c r="AF74" t="s">
        <v>3297</v>
      </c>
      <c r="AH74" s="92"/>
      <c r="AI74" s="77"/>
      <c r="AJ74" s="74">
        <v>22552</v>
      </c>
      <c r="AK74" s="75" t="s">
        <v>16259</v>
      </c>
      <c r="AL74" s="102"/>
    </row>
    <row r="75" spans="1:38" x14ac:dyDescent="0.25">
      <c r="A75" t="s">
        <v>288</v>
      </c>
      <c r="B75" t="s">
        <v>289</v>
      </c>
      <c r="C75" t="s">
        <v>68</v>
      </c>
      <c r="D75">
        <v>29</v>
      </c>
      <c r="F75" t="s">
        <v>69</v>
      </c>
      <c r="G75" t="s">
        <v>290</v>
      </c>
      <c r="AA75" t="str">
        <f t="shared" si="7"/>
        <v>AGRIFRPP</v>
      </c>
      <c r="AB75" t="s">
        <v>2812</v>
      </c>
      <c r="AC75" t="s">
        <v>3298</v>
      </c>
      <c r="AD75" t="s">
        <v>3299</v>
      </c>
      <c r="AE75" t="s">
        <v>3300</v>
      </c>
      <c r="AF75" t="s">
        <v>3301</v>
      </c>
      <c r="AH75" s="92"/>
      <c r="AI75" s="77"/>
      <c r="AJ75" s="74">
        <v>22585</v>
      </c>
      <c r="AK75" s="75" t="s">
        <v>16260</v>
      </c>
      <c r="AL75" s="102"/>
    </row>
    <row r="76" spans="1:38" x14ac:dyDescent="0.25">
      <c r="A76" t="s">
        <v>291</v>
      </c>
      <c r="B76" t="s">
        <v>292</v>
      </c>
      <c r="C76" t="s">
        <v>68</v>
      </c>
      <c r="D76">
        <v>23</v>
      </c>
      <c r="G76" t="s">
        <v>293</v>
      </c>
      <c r="AA76" t="str">
        <f t="shared" si="7"/>
        <v>AGRIFRPP</v>
      </c>
      <c r="AB76" t="s">
        <v>2812</v>
      </c>
      <c r="AC76" t="s">
        <v>3302</v>
      </c>
      <c r="AD76" t="s">
        <v>3303</v>
      </c>
      <c r="AE76" t="s">
        <v>3304</v>
      </c>
      <c r="AF76" t="s">
        <v>3305</v>
      </c>
      <c r="AH76" s="92"/>
      <c r="AI76" s="77"/>
      <c r="AJ76" s="74">
        <v>22633</v>
      </c>
      <c r="AK76" s="75" t="s">
        <v>12064</v>
      </c>
      <c r="AL76" s="102"/>
    </row>
    <row r="77" spans="1:38" x14ac:dyDescent="0.25">
      <c r="A77" t="s">
        <v>294</v>
      </c>
      <c r="B77" t="s">
        <v>295</v>
      </c>
      <c r="C77" t="s">
        <v>73</v>
      </c>
      <c r="D77">
        <v>22</v>
      </c>
      <c r="E77" t="s">
        <v>69</v>
      </c>
      <c r="F77" t="s">
        <v>69</v>
      </c>
      <c r="G77" t="s">
        <v>296</v>
      </c>
      <c r="AA77" t="str">
        <f t="shared" si="7"/>
        <v>AGRIFRPP</v>
      </c>
      <c r="AB77" t="s">
        <v>2812</v>
      </c>
      <c r="AC77" t="s">
        <v>3306</v>
      </c>
      <c r="AD77" t="s">
        <v>3307</v>
      </c>
      <c r="AE77" t="s">
        <v>2896</v>
      </c>
      <c r="AF77" t="s">
        <v>3308</v>
      </c>
      <c r="AH77" s="92"/>
      <c r="AI77" s="77"/>
      <c r="AJ77" s="74">
        <v>22644</v>
      </c>
      <c r="AK77" s="75" t="s">
        <v>16191</v>
      </c>
      <c r="AL77" s="102"/>
    </row>
    <row r="78" spans="1:38" x14ac:dyDescent="0.25">
      <c r="A78" t="s">
        <v>297</v>
      </c>
      <c r="B78" t="s">
        <v>298</v>
      </c>
      <c r="C78" t="s">
        <v>68</v>
      </c>
      <c r="D78">
        <v>24</v>
      </c>
      <c r="G78" t="s">
        <v>299</v>
      </c>
      <c r="AA78" t="str">
        <f t="shared" si="7"/>
        <v>AGRIFRPP</v>
      </c>
      <c r="AB78" t="s">
        <v>2812</v>
      </c>
      <c r="AC78" t="s">
        <v>3309</v>
      </c>
      <c r="AD78" t="s">
        <v>3310</v>
      </c>
      <c r="AE78" t="s">
        <v>3311</v>
      </c>
      <c r="AF78" t="s">
        <v>3312</v>
      </c>
      <c r="AH78" s="92"/>
      <c r="AI78" s="77"/>
      <c r="AJ78" s="74">
        <v>22655</v>
      </c>
      <c r="AK78" s="75" t="s">
        <v>16261</v>
      </c>
      <c r="AL78" s="102"/>
    </row>
    <row r="79" spans="1:38" x14ac:dyDescent="0.25">
      <c r="A79" t="s">
        <v>300</v>
      </c>
      <c r="AA79" t="str">
        <f t="shared" si="7"/>
        <v>AGRIFRPP</v>
      </c>
      <c r="AB79" t="s">
        <v>2812</v>
      </c>
      <c r="AC79" t="s">
        <v>3324</v>
      </c>
      <c r="AD79" t="s">
        <v>3325</v>
      </c>
      <c r="AE79" t="s">
        <v>3326</v>
      </c>
      <c r="AF79" t="s">
        <v>3327</v>
      </c>
      <c r="AH79" s="92"/>
      <c r="AI79" s="77"/>
      <c r="AJ79" s="74">
        <v>22666</v>
      </c>
      <c r="AK79" s="75" t="s">
        <v>16262</v>
      </c>
      <c r="AL79" s="102"/>
    </row>
    <row r="80" spans="1:38" x14ac:dyDescent="0.25">
      <c r="AA80" t="str">
        <f t="shared" si="7"/>
        <v>AGRIFRPP</v>
      </c>
      <c r="AB80" t="s">
        <v>2812</v>
      </c>
      <c r="AC80" t="s">
        <v>3328</v>
      </c>
      <c r="AD80" t="s">
        <v>3329</v>
      </c>
      <c r="AE80" t="s">
        <v>3330</v>
      </c>
      <c r="AF80" t="s">
        <v>3331</v>
      </c>
      <c r="AH80" s="92"/>
      <c r="AI80" s="77"/>
      <c r="AJ80" s="74">
        <v>22677</v>
      </c>
      <c r="AK80" s="75" t="s">
        <v>12054</v>
      </c>
      <c r="AL80" s="102"/>
    </row>
    <row r="81" spans="27:38" ht="31.5" x14ac:dyDescent="0.25">
      <c r="AA81" t="str">
        <f t="shared" si="7"/>
        <v>AGRIFRPP</v>
      </c>
      <c r="AB81" t="s">
        <v>2812</v>
      </c>
      <c r="AC81" t="s">
        <v>3332</v>
      </c>
      <c r="AD81" t="s">
        <v>3333</v>
      </c>
      <c r="AE81" t="s">
        <v>3334</v>
      </c>
      <c r="AF81" t="s">
        <v>3335</v>
      </c>
      <c r="AH81" s="92"/>
      <c r="AI81" s="77"/>
      <c r="AJ81" s="74">
        <v>22688</v>
      </c>
      <c r="AK81" s="75" t="s">
        <v>16263</v>
      </c>
      <c r="AL81" s="93" t="s">
        <v>16239</v>
      </c>
    </row>
    <row r="82" spans="27:38" ht="21" x14ac:dyDescent="0.25">
      <c r="AA82" t="str">
        <f t="shared" si="7"/>
        <v>AGRIFRPP</v>
      </c>
      <c r="AB82" t="s">
        <v>2812</v>
      </c>
      <c r="AC82" t="s">
        <v>3336</v>
      </c>
      <c r="AD82" t="s">
        <v>3337</v>
      </c>
      <c r="AE82" t="s">
        <v>3058</v>
      </c>
      <c r="AF82" t="s">
        <v>3338</v>
      </c>
      <c r="AH82" s="92"/>
      <c r="AI82" s="77"/>
      <c r="AJ82" s="74">
        <v>22714</v>
      </c>
      <c r="AK82" s="75" t="s">
        <v>16264</v>
      </c>
      <c r="AL82" s="102"/>
    </row>
    <row r="83" spans="27:38" x14ac:dyDescent="0.25">
      <c r="AA83" t="str">
        <f t="shared" si="7"/>
        <v>AGRIFRPP</v>
      </c>
      <c r="AB83" t="s">
        <v>2812</v>
      </c>
      <c r="AC83" t="s">
        <v>3339</v>
      </c>
      <c r="AD83" t="s">
        <v>3340</v>
      </c>
      <c r="AE83" t="s">
        <v>3341</v>
      </c>
      <c r="AF83" t="s">
        <v>3342</v>
      </c>
      <c r="AH83" s="92"/>
      <c r="AI83" s="77"/>
      <c r="AJ83" s="74">
        <v>22725</v>
      </c>
      <c r="AK83" s="75" t="s">
        <v>16225</v>
      </c>
      <c r="AL83" s="102"/>
    </row>
    <row r="84" spans="27:38" x14ac:dyDescent="0.25">
      <c r="AA84" t="str">
        <f t="shared" si="7"/>
        <v>AGRIFRPP</v>
      </c>
      <c r="AB84" t="s">
        <v>2812</v>
      </c>
      <c r="AC84" t="s">
        <v>3343</v>
      </c>
      <c r="AD84" t="s">
        <v>3344</v>
      </c>
      <c r="AE84" t="s">
        <v>3345</v>
      </c>
      <c r="AF84" t="s">
        <v>3346</v>
      </c>
      <c r="AH84" s="92"/>
      <c r="AI84" s="77"/>
      <c r="AJ84" s="74">
        <v>22736</v>
      </c>
      <c r="AK84" s="75" t="s">
        <v>16221</v>
      </c>
      <c r="AL84" s="102"/>
    </row>
    <row r="85" spans="27:38" ht="21" x14ac:dyDescent="0.25">
      <c r="AA85" t="str">
        <f t="shared" si="7"/>
        <v>AGRIFRPP</v>
      </c>
      <c r="AB85" t="s">
        <v>2812</v>
      </c>
      <c r="AC85" t="s">
        <v>3347</v>
      </c>
      <c r="AD85" t="s">
        <v>3348</v>
      </c>
      <c r="AE85" t="s">
        <v>3349</v>
      </c>
      <c r="AF85" t="s">
        <v>3350</v>
      </c>
      <c r="AH85" s="92"/>
      <c r="AI85" s="77"/>
      <c r="AJ85" s="74">
        <v>22747</v>
      </c>
      <c r="AK85" s="75" t="s">
        <v>16265</v>
      </c>
      <c r="AL85" s="102"/>
    </row>
    <row r="86" spans="27:38" ht="21" x14ac:dyDescent="0.25">
      <c r="AA86" t="str">
        <f t="shared" si="7"/>
        <v>AGRIFRPP</v>
      </c>
      <c r="AB86" t="s">
        <v>2812</v>
      </c>
      <c r="AC86" t="s">
        <v>3351</v>
      </c>
      <c r="AD86" t="s">
        <v>3352</v>
      </c>
      <c r="AE86" t="s">
        <v>3353</v>
      </c>
      <c r="AF86" t="s">
        <v>3354</v>
      </c>
      <c r="AH86" s="92"/>
      <c r="AI86" s="77"/>
      <c r="AJ86" s="74">
        <v>22758</v>
      </c>
      <c r="AK86" s="75" t="s">
        <v>16266</v>
      </c>
      <c r="AL86" s="102"/>
    </row>
    <row r="87" spans="27:38" ht="21" x14ac:dyDescent="0.25">
      <c r="AA87" t="str">
        <f t="shared" si="7"/>
        <v>AGRIFRPP</v>
      </c>
      <c r="AB87" t="s">
        <v>2812</v>
      </c>
      <c r="AC87" t="s">
        <v>3355</v>
      </c>
      <c r="AD87" t="s">
        <v>3356</v>
      </c>
      <c r="AE87" t="s">
        <v>3357</v>
      </c>
      <c r="AF87" t="s">
        <v>3358</v>
      </c>
      <c r="AH87" s="92"/>
      <c r="AI87" s="77"/>
      <c r="AJ87" s="74">
        <v>22769</v>
      </c>
      <c r="AK87" s="75" t="s">
        <v>16267</v>
      </c>
      <c r="AL87" s="102"/>
    </row>
    <row r="88" spans="27:38" x14ac:dyDescent="0.25">
      <c r="AA88" t="str">
        <f t="shared" si="7"/>
        <v>AGRIFRPP</v>
      </c>
      <c r="AB88" t="s">
        <v>2812</v>
      </c>
      <c r="AC88" t="s">
        <v>3359</v>
      </c>
      <c r="AD88" t="s">
        <v>3360</v>
      </c>
      <c r="AE88" t="s">
        <v>3361</v>
      </c>
      <c r="AF88" t="s">
        <v>3362</v>
      </c>
      <c r="AH88" s="92"/>
      <c r="AI88" s="77"/>
      <c r="AJ88" s="74">
        <v>22770</v>
      </c>
      <c r="AK88" s="75" t="s">
        <v>16217</v>
      </c>
      <c r="AL88" s="102"/>
    </row>
    <row r="89" spans="27:38" x14ac:dyDescent="0.25">
      <c r="AA89" t="str">
        <f t="shared" si="7"/>
        <v>AGRIFRPP</v>
      </c>
      <c r="AB89" t="s">
        <v>2812</v>
      </c>
      <c r="AC89" t="s">
        <v>3410</v>
      </c>
      <c r="AD89" t="s">
        <v>3411</v>
      </c>
      <c r="AE89" t="s">
        <v>3412</v>
      </c>
      <c r="AF89" t="s">
        <v>3413</v>
      </c>
      <c r="AH89" s="92"/>
      <c r="AI89" s="77"/>
      <c r="AJ89" s="74">
        <v>22792</v>
      </c>
      <c r="AK89" s="75" t="s">
        <v>16268</v>
      </c>
      <c r="AL89" s="102"/>
    </row>
    <row r="90" spans="27:38" x14ac:dyDescent="0.25">
      <c r="AA90" t="str">
        <f t="shared" si="7"/>
        <v>AGRIFRPP</v>
      </c>
      <c r="AB90" t="s">
        <v>2812</v>
      </c>
      <c r="AC90" t="s">
        <v>3414</v>
      </c>
      <c r="AD90" t="s">
        <v>3415</v>
      </c>
      <c r="AE90" t="s">
        <v>2884</v>
      </c>
      <c r="AF90" t="s">
        <v>3416</v>
      </c>
      <c r="AH90" s="92"/>
      <c r="AI90" s="77"/>
      <c r="AJ90" s="74">
        <v>22828</v>
      </c>
      <c r="AK90" s="75" t="s">
        <v>12059</v>
      </c>
      <c r="AL90" s="102"/>
    </row>
    <row r="91" spans="27:38" x14ac:dyDescent="0.25">
      <c r="AA91" t="str">
        <f t="shared" si="7"/>
        <v>AGRIFRPP</v>
      </c>
      <c r="AB91" t="s">
        <v>2812</v>
      </c>
      <c r="AC91" t="s">
        <v>3417</v>
      </c>
      <c r="AD91" t="s">
        <v>3418</v>
      </c>
      <c r="AE91" t="s">
        <v>3419</v>
      </c>
      <c r="AF91" t="s">
        <v>3420</v>
      </c>
      <c r="AH91" s="92"/>
      <c r="AI91" s="77"/>
      <c r="AJ91" s="78">
        <v>22862</v>
      </c>
      <c r="AK91" s="137" t="s">
        <v>16269</v>
      </c>
      <c r="AL91" s="138"/>
    </row>
    <row r="92" spans="27:38" x14ac:dyDescent="0.25">
      <c r="AA92" t="str">
        <f t="shared" si="7"/>
        <v>AGRIFRPP</v>
      </c>
      <c r="AB92" t="s">
        <v>2812</v>
      </c>
      <c r="AC92" t="s">
        <v>3421</v>
      </c>
      <c r="AD92" t="s">
        <v>3422</v>
      </c>
      <c r="AE92" t="s">
        <v>2957</v>
      </c>
      <c r="AF92" t="s">
        <v>3423</v>
      </c>
      <c r="AH92" s="80" t="s">
        <v>15989</v>
      </c>
      <c r="AI92" s="81" t="s">
        <v>15990</v>
      </c>
      <c r="AJ92" s="82">
        <v>23010</v>
      </c>
      <c r="AK92" s="83" t="s">
        <v>12029</v>
      </c>
      <c r="AL92" s="86"/>
    </row>
    <row r="93" spans="27:38" x14ac:dyDescent="0.25">
      <c r="AA93" t="str">
        <f t="shared" si="7"/>
        <v>AGRIFRPP</v>
      </c>
      <c r="AB93" t="s">
        <v>2812</v>
      </c>
      <c r="AC93" t="s">
        <v>3424</v>
      </c>
      <c r="AD93" t="s">
        <v>3425</v>
      </c>
      <c r="AE93" t="s">
        <v>3426</v>
      </c>
      <c r="AF93" t="s">
        <v>3427</v>
      </c>
      <c r="AH93" s="80" t="s">
        <v>14622</v>
      </c>
      <c r="AI93" s="81" t="s">
        <v>14623</v>
      </c>
      <c r="AJ93" s="82" t="s">
        <v>16270</v>
      </c>
      <c r="AK93" s="83" t="s">
        <v>16191</v>
      </c>
      <c r="AL93" s="84"/>
    </row>
    <row r="94" spans="27:38" x14ac:dyDescent="0.25">
      <c r="AA94" t="str">
        <f t="shared" si="7"/>
        <v>AGRIFRPP</v>
      </c>
      <c r="AB94" t="s">
        <v>2812</v>
      </c>
      <c r="AC94" t="s">
        <v>3432</v>
      </c>
      <c r="AD94" t="s">
        <v>3433</v>
      </c>
      <c r="AE94" t="s">
        <v>3434</v>
      </c>
      <c r="AF94" t="s">
        <v>3435</v>
      </c>
      <c r="AH94" s="80" t="s">
        <v>12117</v>
      </c>
      <c r="AI94" s="81" t="s">
        <v>15762</v>
      </c>
      <c r="AJ94" s="82">
        <v>27007</v>
      </c>
      <c r="AK94" s="83" t="s">
        <v>12020</v>
      </c>
      <c r="AL94" s="84"/>
    </row>
    <row r="95" spans="27:38" x14ac:dyDescent="0.25">
      <c r="AA95" t="str">
        <f t="shared" si="7"/>
        <v>AGRIFRPP</v>
      </c>
      <c r="AB95" t="s">
        <v>2812</v>
      </c>
      <c r="AC95" t="s">
        <v>3436</v>
      </c>
      <c r="AD95" t="s">
        <v>3437</v>
      </c>
      <c r="AE95" t="s">
        <v>3438</v>
      </c>
      <c r="AF95" t="s">
        <v>3439</v>
      </c>
      <c r="AH95" s="80" t="s">
        <v>12109</v>
      </c>
      <c r="AI95" s="81" t="s">
        <v>15039</v>
      </c>
      <c r="AJ95" s="82">
        <v>28004</v>
      </c>
      <c r="AK95" s="83" t="s">
        <v>16191</v>
      </c>
      <c r="AL95" s="84"/>
    </row>
    <row r="96" spans="27:38" x14ac:dyDescent="0.25">
      <c r="AA96" t="str">
        <f t="shared" si="7"/>
        <v>AGRIFRPP</v>
      </c>
      <c r="AB96" t="s">
        <v>2812</v>
      </c>
      <c r="AC96" t="s">
        <v>3440</v>
      </c>
      <c r="AD96" t="s">
        <v>3441</v>
      </c>
      <c r="AE96" t="s">
        <v>3442</v>
      </c>
      <c r="AF96" t="s">
        <v>3443</v>
      </c>
      <c r="AH96" s="156" t="s">
        <v>12125</v>
      </c>
      <c r="AI96" s="113" t="s">
        <v>12126</v>
      </c>
      <c r="AJ96" s="98">
        <v>29001</v>
      </c>
      <c r="AK96" s="158" t="s">
        <v>12064</v>
      </c>
      <c r="AL96" s="97"/>
    </row>
    <row r="97" spans="27:38" x14ac:dyDescent="0.25">
      <c r="AA97" t="str">
        <f t="shared" si="7"/>
        <v>AGRIFRPP</v>
      </c>
      <c r="AB97" t="s">
        <v>2812</v>
      </c>
      <c r="AC97" t="s">
        <v>3444</v>
      </c>
      <c r="AD97" t="s">
        <v>3445</v>
      </c>
      <c r="AE97" t="s">
        <v>3446</v>
      </c>
      <c r="AF97" t="s">
        <v>3447</v>
      </c>
      <c r="AH97" s="99" t="s">
        <v>16271</v>
      </c>
      <c r="AI97" s="159"/>
      <c r="AJ97" s="157">
        <v>29104</v>
      </c>
      <c r="AK97" s="95" t="s">
        <v>12064</v>
      </c>
      <c r="AL97" s="111"/>
    </row>
    <row r="98" spans="27:38" x14ac:dyDescent="0.25">
      <c r="AA98" t="str">
        <f t="shared" si="7"/>
        <v>AGRIFRPP</v>
      </c>
      <c r="AB98" t="s">
        <v>2812</v>
      </c>
      <c r="AC98" t="s">
        <v>3448</v>
      </c>
      <c r="AD98" t="s">
        <v>3449</v>
      </c>
      <c r="AE98" t="s">
        <v>3450</v>
      </c>
      <c r="AF98" t="s">
        <v>3451</v>
      </c>
      <c r="AH98" s="80" t="s">
        <v>12091</v>
      </c>
      <c r="AI98" s="81" t="s">
        <v>15028</v>
      </c>
      <c r="AJ98" s="82">
        <v>32001</v>
      </c>
      <c r="AK98" s="83" t="s">
        <v>12094</v>
      </c>
      <c r="AL98" s="84"/>
    </row>
    <row r="99" spans="27:38" x14ac:dyDescent="0.25">
      <c r="AA99" t="str">
        <f t="shared" si="7"/>
        <v>AGRIGPGX</v>
      </c>
      <c r="AB99" t="s">
        <v>2812</v>
      </c>
      <c r="AC99" t="s">
        <v>3313</v>
      </c>
      <c r="AD99" t="s">
        <v>3314</v>
      </c>
      <c r="AE99" t="s">
        <v>3315</v>
      </c>
      <c r="AF99" t="s">
        <v>3316</v>
      </c>
      <c r="AH99" s="80" t="s">
        <v>12046</v>
      </c>
      <c r="AI99" s="85" t="s">
        <v>15333</v>
      </c>
      <c r="AJ99" s="82">
        <v>33019</v>
      </c>
      <c r="AK99" s="83" t="s">
        <v>16191</v>
      </c>
      <c r="AL99" s="84"/>
    </row>
    <row r="100" spans="27:38" x14ac:dyDescent="0.25">
      <c r="AA100" t="str">
        <f t="shared" si="7"/>
        <v>AGRILULA</v>
      </c>
      <c r="AB100" t="s">
        <v>11787</v>
      </c>
      <c r="AC100" t="s">
        <v>11848</v>
      </c>
      <c r="AD100" t="s">
        <v>11849</v>
      </c>
      <c r="AE100" t="s">
        <v>11787</v>
      </c>
      <c r="AF100" t="s">
        <v>11850</v>
      </c>
      <c r="AH100" s="80" t="s">
        <v>12031</v>
      </c>
      <c r="AI100" s="85" t="s">
        <v>15321</v>
      </c>
      <c r="AJ100" s="82">
        <v>35013</v>
      </c>
      <c r="AK100" s="83" t="s">
        <v>16191</v>
      </c>
      <c r="AL100" s="84"/>
    </row>
    <row r="101" spans="27:38" x14ac:dyDescent="0.25">
      <c r="AA101" s="71" t="s">
        <v>14614</v>
      </c>
      <c r="AB101" s="71" t="s">
        <v>16173</v>
      </c>
      <c r="AC101" s="71" t="s">
        <v>14615</v>
      </c>
      <c r="AD101" s="71"/>
      <c r="AH101" s="92" t="s">
        <v>12113</v>
      </c>
      <c r="AI101" s="76" t="s">
        <v>15738</v>
      </c>
      <c r="AJ101" s="78">
        <v>36836</v>
      </c>
      <c r="AK101" s="79" t="s">
        <v>12039</v>
      </c>
      <c r="AL101" s="142"/>
    </row>
    <row r="102" spans="27:38" x14ac:dyDescent="0.25">
      <c r="AA102" t="str">
        <f>LEFT(AF102,8)</f>
        <v>AGRIMQMX</v>
      </c>
      <c r="AB102" t="s">
        <v>2812</v>
      </c>
      <c r="AC102" t="s">
        <v>3317</v>
      </c>
      <c r="AD102" t="s">
        <v>3318</v>
      </c>
      <c r="AE102" t="s">
        <v>3319</v>
      </c>
      <c r="AF102" t="s">
        <v>3320</v>
      </c>
      <c r="AH102" s="87" t="s">
        <v>12066</v>
      </c>
      <c r="AI102" s="88" t="s">
        <v>15652</v>
      </c>
      <c r="AJ102" s="89">
        <v>44026</v>
      </c>
      <c r="AK102" s="90" t="s">
        <v>16191</v>
      </c>
      <c r="AL102" s="101"/>
    </row>
    <row r="103" spans="27:38" ht="31.5" x14ac:dyDescent="0.25">
      <c r="AA103" t="str">
        <f>LEFT(AF103,8)</f>
        <v>AGRIPLPR</v>
      </c>
      <c r="AB103" t="s">
        <v>12698</v>
      </c>
      <c r="AC103" t="s">
        <v>12730</v>
      </c>
      <c r="AD103" t="s">
        <v>12731</v>
      </c>
      <c r="AE103" t="s">
        <v>12728</v>
      </c>
      <c r="AF103" t="s">
        <v>12732</v>
      </c>
      <c r="AH103" s="92"/>
      <c r="AI103" s="76"/>
      <c r="AJ103" s="74">
        <v>44060</v>
      </c>
      <c r="AK103" s="75" t="s">
        <v>16272</v>
      </c>
      <c r="AL103" s="102"/>
    </row>
    <row r="104" spans="27:38" ht="42" x14ac:dyDescent="0.25">
      <c r="AA104" t="str">
        <f>LEFT(AF104,8)</f>
        <v>AGRIRERX</v>
      </c>
      <c r="AB104" t="s">
        <v>2812</v>
      </c>
      <c r="AC104" t="s">
        <v>3321</v>
      </c>
      <c r="AD104" t="s">
        <v>3322</v>
      </c>
      <c r="AE104" t="s">
        <v>2940</v>
      </c>
      <c r="AF104" t="s">
        <v>3323</v>
      </c>
      <c r="AH104" s="92"/>
      <c r="AI104" s="76"/>
      <c r="AJ104" s="74">
        <v>44082</v>
      </c>
      <c r="AK104" s="75" t="s">
        <v>16273</v>
      </c>
      <c r="AL104" s="93" t="s">
        <v>16239</v>
      </c>
    </row>
    <row r="105" spans="27:38" ht="21" x14ac:dyDescent="0.25">
      <c r="AA105" t="str">
        <f>LEFT(AF105,8)</f>
        <v>AGRKMTMT</v>
      </c>
      <c r="AB105" t="s">
        <v>11992</v>
      </c>
      <c r="AC105" t="s">
        <v>11993</v>
      </c>
      <c r="AD105" t="s">
        <v>11994</v>
      </c>
      <c r="AE105" t="s">
        <v>11995</v>
      </c>
      <c r="AF105" t="s">
        <v>11996</v>
      </c>
      <c r="AH105" s="92"/>
      <c r="AI105" s="76"/>
      <c r="AJ105" s="74">
        <v>44093</v>
      </c>
      <c r="AK105" s="75" t="s">
        <v>16274</v>
      </c>
      <c r="AL105" s="102"/>
    </row>
    <row r="106" spans="27:38" x14ac:dyDescent="0.25">
      <c r="AA106" t="str">
        <f>LEFT(AF106,8)</f>
        <v>AHHBCH22</v>
      </c>
      <c r="AB106" t="s">
        <v>13585</v>
      </c>
      <c r="AC106" t="s">
        <v>14052</v>
      </c>
      <c r="AD106" t="s">
        <v>14053</v>
      </c>
      <c r="AE106" t="s">
        <v>14054</v>
      </c>
      <c r="AF106" t="s">
        <v>14055</v>
      </c>
      <c r="AH106" s="92"/>
      <c r="AI106" s="76"/>
      <c r="AJ106" s="74">
        <v>44118</v>
      </c>
      <c r="AK106" s="75" t="s">
        <v>16193</v>
      </c>
      <c r="AL106" s="102"/>
    </row>
    <row r="107" spans="27:38" x14ac:dyDescent="0.25">
      <c r="AA107" s="71" t="s">
        <v>14616</v>
      </c>
      <c r="AB107" s="71" t="s">
        <v>16173</v>
      </c>
      <c r="AC107" s="71" t="s">
        <v>14617</v>
      </c>
      <c r="AD107" s="71"/>
      <c r="AH107" s="92"/>
      <c r="AI107" s="76"/>
      <c r="AJ107" s="74">
        <v>44129</v>
      </c>
      <c r="AK107" s="75" t="s">
        <v>16275</v>
      </c>
      <c r="AL107" s="93" t="s">
        <v>16239</v>
      </c>
    </row>
    <row r="108" spans="27:38" x14ac:dyDescent="0.25">
      <c r="AA108" t="str">
        <f>LEFT(AF108,8)</f>
        <v>AIBKGB2L</v>
      </c>
      <c r="AB108" t="s">
        <v>9091</v>
      </c>
      <c r="AC108" t="s">
        <v>9104</v>
      </c>
      <c r="AD108" t="s">
        <v>9105</v>
      </c>
      <c r="AE108" t="s">
        <v>9106</v>
      </c>
      <c r="AF108" t="s">
        <v>9107</v>
      </c>
      <c r="AH108" s="92"/>
      <c r="AI108" s="76"/>
      <c r="AJ108" s="74">
        <v>44130</v>
      </c>
      <c r="AK108" s="75" t="s">
        <v>16221</v>
      </c>
      <c r="AL108" s="102"/>
    </row>
    <row r="109" spans="27:38" x14ac:dyDescent="0.25">
      <c r="AA109" t="str">
        <f>LEFT(AF109,8)</f>
        <v>AIBKIE2D</v>
      </c>
      <c r="AB109" t="s">
        <v>9091</v>
      </c>
      <c r="AC109" t="s">
        <v>9108</v>
      </c>
      <c r="AD109" t="s">
        <v>9109</v>
      </c>
      <c r="AE109" t="s">
        <v>9106</v>
      </c>
      <c r="AF109" t="s">
        <v>9110</v>
      </c>
      <c r="AH109" s="92"/>
      <c r="AI109" s="76"/>
      <c r="AJ109" s="74">
        <v>44163</v>
      </c>
      <c r="AK109" s="75" t="s">
        <v>12094</v>
      </c>
      <c r="AL109" s="102"/>
    </row>
    <row r="110" spans="27:38" x14ac:dyDescent="0.25">
      <c r="AA110" t="str">
        <f>LEFT(AF110,8)</f>
        <v>AICUIE21</v>
      </c>
      <c r="AB110" t="s">
        <v>9091</v>
      </c>
      <c r="AC110" t="s">
        <v>9704</v>
      </c>
      <c r="AD110" t="s">
        <v>9436</v>
      </c>
      <c r="AE110" t="s">
        <v>9705</v>
      </c>
      <c r="AF110" t="s">
        <v>9706</v>
      </c>
      <c r="AH110" s="92"/>
      <c r="AI110" s="76"/>
      <c r="AJ110" s="74">
        <v>44233</v>
      </c>
      <c r="AK110" s="75" t="s">
        <v>16252</v>
      </c>
      <c r="AL110" s="102"/>
    </row>
    <row r="111" spans="27:38" ht="21" x14ac:dyDescent="0.25">
      <c r="AA111" t="str">
        <f>LEFT(AF111,8)</f>
        <v>AIKACH22</v>
      </c>
      <c r="AB111" t="s">
        <v>13585</v>
      </c>
      <c r="AC111" t="s">
        <v>13605</v>
      </c>
      <c r="AD111" t="s">
        <v>13606</v>
      </c>
      <c r="AE111" t="s">
        <v>13607</v>
      </c>
      <c r="AF111" t="s">
        <v>13608</v>
      </c>
      <c r="AH111" s="92"/>
      <c r="AI111" s="76"/>
      <c r="AJ111" s="74">
        <v>44255</v>
      </c>
      <c r="AK111" s="75" t="s">
        <v>16276</v>
      </c>
      <c r="AL111" s="93" t="s">
        <v>16239</v>
      </c>
    </row>
    <row r="112" spans="27:38" ht="42" x14ac:dyDescent="0.25">
      <c r="AA112" s="71" t="s">
        <v>14618</v>
      </c>
      <c r="AB112" s="71" t="s">
        <v>16173</v>
      </c>
      <c r="AC112" s="71" t="s">
        <v>14619</v>
      </c>
      <c r="AD112" s="71"/>
      <c r="AH112" s="92"/>
      <c r="AI112" s="76"/>
      <c r="AJ112" s="74">
        <v>44266</v>
      </c>
      <c r="AK112" s="75" t="s">
        <v>16277</v>
      </c>
      <c r="AL112" s="93"/>
    </row>
    <row r="113" spans="27:38" x14ac:dyDescent="0.25">
      <c r="AA113" t="str">
        <f>LEFT(AF113,8)</f>
        <v>AKBADES1</v>
      </c>
      <c r="AB113" t="s">
        <v>3737</v>
      </c>
      <c r="AC113" t="s">
        <v>3781</v>
      </c>
      <c r="AD113" t="s">
        <v>3782</v>
      </c>
      <c r="AE113" t="s">
        <v>3783</v>
      </c>
      <c r="AF113" t="s">
        <v>3784</v>
      </c>
      <c r="AH113" s="92"/>
      <c r="AI113" s="76"/>
      <c r="AJ113" s="74">
        <v>44277</v>
      </c>
      <c r="AK113" s="75" t="s">
        <v>16260</v>
      </c>
      <c r="AL113" s="93" t="s">
        <v>16239</v>
      </c>
    </row>
    <row r="114" spans="27:38" ht="31.5" x14ac:dyDescent="0.25">
      <c r="AA114" s="71" t="s">
        <v>14620</v>
      </c>
      <c r="AB114" s="71" t="s">
        <v>16173</v>
      </c>
      <c r="AC114" s="71" t="s">
        <v>14621</v>
      </c>
      <c r="AD114" s="71"/>
      <c r="AH114" s="92"/>
      <c r="AI114" s="76"/>
      <c r="AJ114" s="74">
        <v>44336</v>
      </c>
      <c r="AK114" s="75" t="s">
        <v>16278</v>
      </c>
      <c r="AL114" s="93"/>
    </row>
    <row r="115" spans="27:38" x14ac:dyDescent="0.25">
      <c r="AA115" t="str">
        <f>LEFT(AF115,8)</f>
        <v>AKBKDEFF</v>
      </c>
      <c r="AB115" t="s">
        <v>3737</v>
      </c>
      <c r="AC115" t="s">
        <v>3774</v>
      </c>
      <c r="AD115" t="s">
        <v>3775</v>
      </c>
      <c r="AE115" t="s">
        <v>3764</v>
      </c>
      <c r="AF115" t="s">
        <v>3776</v>
      </c>
      <c r="AH115" s="92"/>
      <c r="AI115" s="76"/>
      <c r="AJ115" s="74">
        <v>44370</v>
      </c>
      <c r="AK115" s="75" t="s">
        <v>16279</v>
      </c>
      <c r="AL115" s="93" t="s">
        <v>16239</v>
      </c>
    </row>
    <row r="116" spans="27:38" x14ac:dyDescent="0.25">
      <c r="AA116" s="71" t="s">
        <v>14622</v>
      </c>
      <c r="AB116" s="71" t="s">
        <v>16173</v>
      </c>
      <c r="AC116" s="71" t="s">
        <v>14623</v>
      </c>
      <c r="AD116" s="71"/>
      <c r="AH116" s="92"/>
      <c r="AI116" s="76"/>
      <c r="AJ116" s="74">
        <v>44392</v>
      </c>
      <c r="AK116" s="75" t="s">
        <v>12039</v>
      </c>
      <c r="AL116" s="102"/>
    </row>
    <row r="117" spans="27:38" x14ac:dyDescent="0.25">
      <c r="AA117" t="str">
        <f>LEFT(AF117,8)</f>
        <v>AKELEE21</v>
      </c>
      <c r="AB117" t="s">
        <v>2741</v>
      </c>
      <c r="AC117" t="s">
        <v>2750</v>
      </c>
      <c r="AD117" t="s">
        <v>2751</v>
      </c>
      <c r="AE117" t="s">
        <v>2748</v>
      </c>
      <c r="AF117" t="s">
        <v>2752</v>
      </c>
      <c r="AH117" s="92"/>
      <c r="AI117" s="76"/>
      <c r="AJ117" s="74">
        <v>44406</v>
      </c>
      <c r="AK117" s="75" t="s">
        <v>16261</v>
      </c>
      <c r="AL117" s="102"/>
    </row>
    <row r="118" spans="27:38" x14ac:dyDescent="0.25">
      <c r="AA118" t="str">
        <f>LEFT(AF118,8)</f>
        <v>AKFBDE31</v>
      </c>
      <c r="AB118" t="s">
        <v>3737</v>
      </c>
      <c r="AC118" t="s">
        <v>3777</v>
      </c>
      <c r="AD118" t="s">
        <v>3778</v>
      </c>
      <c r="AE118" t="s">
        <v>3779</v>
      </c>
      <c r="AF118" t="s">
        <v>3780</v>
      </c>
      <c r="AH118" s="92"/>
      <c r="AI118" s="76"/>
      <c r="AJ118" s="74">
        <v>44428</v>
      </c>
      <c r="AK118" s="75" t="s">
        <v>16256</v>
      </c>
      <c r="AL118" s="102"/>
    </row>
    <row r="119" spans="27:38" x14ac:dyDescent="0.25">
      <c r="AA119" t="str">
        <f>LEFT(AF119,8)</f>
        <v>AKROITMM</v>
      </c>
      <c r="AB119" t="s">
        <v>9822</v>
      </c>
      <c r="AC119" t="s">
        <v>9872</v>
      </c>
      <c r="AD119" t="s">
        <v>9873</v>
      </c>
      <c r="AE119" t="s">
        <v>9833</v>
      </c>
      <c r="AF119" t="s">
        <v>9874</v>
      </c>
      <c r="AH119" s="92"/>
      <c r="AI119" s="76"/>
      <c r="AJ119" s="74">
        <v>44439</v>
      </c>
      <c r="AK119" s="75" t="s">
        <v>16280</v>
      </c>
      <c r="AL119" s="102"/>
    </row>
    <row r="120" spans="27:38" x14ac:dyDescent="0.25">
      <c r="AA120" t="str">
        <f>LEFT(AF120,8)</f>
        <v>ALBADKKK</v>
      </c>
      <c r="AB120" t="s">
        <v>2561</v>
      </c>
      <c r="AC120" t="s">
        <v>2578</v>
      </c>
      <c r="AD120" t="s">
        <v>2579</v>
      </c>
      <c r="AE120" t="s">
        <v>2580</v>
      </c>
      <c r="AF120" t="s">
        <v>2581</v>
      </c>
      <c r="AH120" s="92"/>
      <c r="AI120" s="76"/>
      <c r="AJ120" s="74">
        <v>44440</v>
      </c>
      <c r="AK120" s="75" t="s">
        <v>12059</v>
      </c>
      <c r="AL120" s="102"/>
    </row>
    <row r="121" spans="27:38" x14ac:dyDescent="0.25">
      <c r="AA121" t="str">
        <f>LEFT(AF121,8)</f>
        <v>ALBPPLPW</v>
      </c>
      <c r="AB121" t="s">
        <v>12698</v>
      </c>
      <c r="AC121" t="s">
        <v>12699</v>
      </c>
      <c r="AD121" t="s">
        <v>12700</v>
      </c>
      <c r="AE121" t="s">
        <v>12701</v>
      </c>
      <c r="AF121" t="s">
        <v>12702</v>
      </c>
      <c r="AH121" s="92"/>
      <c r="AI121" s="76"/>
      <c r="AJ121" s="74">
        <v>44473</v>
      </c>
      <c r="AK121" s="75" t="s">
        <v>16250</v>
      </c>
      <c r="AL121" s="102"/>
    </row>
    <row r="122" spans="27:38" x14ac:dyDescent="0.25">
      <c r="AA122" s="71" t="s">
        <v>14624</v>
      </c>
      <c r="AB122" s="71" t="s">
        <v>16173</v>
      </c>
      <c r="AC122" s="71" t="s">
        <v>14625</v>
      </c>
      <c r="AD122" s="71"/>
      <c r="AH122" s="92"/>
      <c r="AI122" s="76"/>
      <c r="AJ122" s="74">
        <v>44495</v>
      </c>
      <c r="AK122" s="75" t="s">
        <v>16246</v>
      </c>
      <c r="AL122" s="102"/>
    </row>
    <row r="123" spans="27:38" x14ac:dyDescent="0.25">
      <c r="AA123" t="str">
        <f>LEFT(AF123,8)</f>
        <v>ALCLESMM</v>
      </c>
      <c r="AB123" t="s">
        <v>13118</v>
      </c>
      <c r="AC123" t="s">
        <v>13146</v>
      </c>
      <c r="AD123" t="s">
        <v>13147</v>
      </c>
      <c r="AE123" t="s">
        <v>13125</v>
      </c>
      <c r="AF123" t="s">
        <v>13148</v>
      </c>
      <c r="AH123" s="92"/>
      <c r="AI123" s="76"/>
      <c r="AJ123" s="74">
        <v>44509</v>
      </c>
      <c r="AK123" s="75" t="s">
        <v>11995</v>
      </c>
      <c r="AL123" s="93" t="s">
        <v>16239</v>
      </c>
    </row>
    <row r="124" spans="27:38" x14ac:dyDescent="0.25">
      <c r="AA124" t="str">
        <f>LEFT(AF124,8)</f>
        <v>ALETITMM</v>
      </c>
      <c r="AB124" t="s">
        <v>9822</v>
      </c>
      <c r="AC124" t="s">
        <v>9827</v>
      </c>
      <c r="AD124" t="s">
        <v>9828</v>
      </c>
      <c r="AE124" t="s">
        <v>9829</v>
      </c>
      <c r="AF124" t="s">
        <v>9830</v>
      </c>
      <c r="AH124" s="92"/>
      <c r="AI124" s="76"/>
      <c r="AJ124" s="74">
        <v>44543</v>
      </c>
      <c r="AK124" s="75" t="s">
        <v>16240</v>
      </c>
      <c r="AL124" s="102"/>
    </row>
    <row r="125" spans="27:38" x14ac:dyDescent="0.25">
      <c r="AA125" s="71" t="s">
        <v>14626</v>
      </c>
      <c r="AB125" s="71" t="s">
        <v>16173</v>
      </c>
      <c r="AC125" s="71" t="s">
        <v>14627</v>
      </c>
      <c r="AD125" s="71"/>
      <c r="AH125" s="92"/>
      <c r="AI125" s="76"/>
      <c r="AJ125" s="74">
        <v>44565</v>
      </c>
      <c r="AK125" s="75" t="s">
        <v>16245</v>
      </c>
      <c r="AL125" s="102"/>
    </row>
    <row r="126" spans="27:38" ht="42" x14ac:dyDescent="0.25">
      <c r="AA126" t="str">
        <f>LEFT(AF126,8)</f>
        <v>ALOAIT21</v>
      </c>
      <c r="AB126" t="s">
        <v>9822</v>
      </c>
      <c r="AC126" t="s">
        <v>9839</v>
      </c>
      <c r="AD126" t="s">
        <v>9840</v>
      </c>
      <c r="AE126" t="s">
        <v>9837</v>
      </c>
      <c r="AF126" t="s">
        <v>9841</v>
      </c>
      <c r="AH126" s="92"/>
      <c r="AI126" s="76"/>
      <c r="AJ126" s="74">
        <v>44576</v>
      </c>
      <c r="AK126" s="75" t="s">
        <v>16281</v>
      </c>
      <c r="AL126" s="93" t="s">
        <v>16239</v>
      </c>
    </row>
    <row r="127" spans="27:38" x14ac:dyDescent="0.25">
      <c r="AA127" t="str">
        <f>LEFT(AF127,8)</f>
        <v>ALPEAT22</v>
      </c>
      <c r="AB127" t="s">
        <v>336</v>
      </c>
      <c r="AC127" t="s">
        <v>345</v>
      </c>
      <c r="AD127" t="s">
        <v>346</v>
      </c>
      <c r="AE127" t="s">
        <v>347</v>
      </c>
      <c r="AF127" t="s">
        <v>348</v>
      </c>
      <c r="AH127" s="92"/>
      <c r="AI127" s="76"/>
      <c r="AJ127" s="74">
        <v>44587</v>
      </c>
      <c r="AK127" s="75" t="s">
        <v>16219</v>
      </c>
      <c r="AL127" s="93"/>
    </row>
    <row r="128" spans="27:38" x14ac:dyDescent="0.25">
      <c r="AA128" t="str">
        <f>LEFT(AF128,8)</f>
        <v>ALPEIT21</v>
      </c>
      <c r="AB128" t="s">
        <v>9822</v>
      </c>
      <c r="AC128" t="s">
        <v>9835</v>
      </c>
      <c r="AD128" t="s">
        <v>9836</v>
      </c>
      <c r="AE128" t="s">
        <v>9837</v>
      </c>
      <c r="AF128" t="s">
        <v>9838</v>
      </c>
      <c r="AH128" s="92"/>
      <c r="AI128" s="76"/>
      <c r="AJ128" s="74">
        <v>44598</v>
      </c>
      <c r="AK128" s="75" t="s">
        <v>12064</v>
      </c>
      <c r="AL128" s="93" t="s">
        <v>16239</v>
      </c>
    </row>
    <row r="129" spans="27:38" x14ac:dyDescent="0.25">
      <c r="AA129" s="71" t="s">
        <v>14628</v>
      </c>
      <c r="AB129" s="71" t="s">
        <v>16173</v>
      </c>
      <c r="AC129" s="71" t="s">
        <v>14629</v>
      </c>
      <c r="AD129" s="71"/>
      <c r="AH129" s="92"/>
      <c r="AI129" s="76"/>
      <c r="AJ129" s="74">
        <v>44613</v>
      </c>
      <c r="AK129" s="75" t="s">
        <v>16225</v>
      </c>
      <c r="AL129" s="102"/>
    </row>
    <row r="130" spans="27:38" ht="21" x14ac:dyDescent="0.25">
      <c r="AA130" t="str">
        <f t="shared" ref="AA130:AA137" si="8">LEFT(AF130,8)</f>
        <v>ALSSITM2</v>
      </c>
      <c r="AB130" t="s">
        <v>9822</v>
      </c>
      <c r="AC130" t="s">
        <v>9875</v>
      </c>
      <c r="AD130" t="s">
        <v>9876</v>
      </c>
      <c r="AE130" t="s">
        <v>9833</v>
      </c>
      <c r="AF130" t="s">
        <v>9877</v>
      </c>
      <c r="AH130" s="92"/>
      <c r="AI130" s="76"/>
      <c r="AJ130" s="74">
        <v>44646</v>
      </c>
      <c r="AK130" s="75" t="s">
        <v>16212</v>
      </c>
      <c r="AL130" s="102"/>
    </row>
    <row r="131" spans="27:38" x14ac:dyDescent="0.25">
      <c r="AA131" t="str">
        <f t="shared" si="8"/>
        <v>ALTEDEFA</v>
      </c>
      <c r="AB131" t="s">
        <v>3737</v>
      </c>
      <c r="AC131" t="s">
        <v>3789</v>
      </c>
      <c r="AD131" t="s">
        <v>3790</v>
      </c>
      <c r="AE131" t="s">
        <v>3791</v>
      </c>
      <c r="AF131" t="s">
        <v>3792</v>
      </c>
      <c r="AH131" s="92"/>
      <c r="AI131" s="76"/>
      <c r="AJ131" s="74">
        <v>44657</v>
      </c>
      <c r="AK131" s="75" t="s">
        <v>16214</v>
      </c>
      <c r="AL131" s="93" t="s">
        <v>16239</v>
      </c>
    </row>
    <row r="132" spans="27:38" x14ac:dyDescent="0.25">
      <c r="AA132" t="str">
        <f t="shared" si="8"/>
        <v>ALTRFRP1</v>
      </c>
      <c r="AB132" t="s">
        <v>2812</v>
      </c>
      <c r="AC132" t="s">
        <v>2912</v>
      </c>
      <c r="AD132" t="s">
        <v>2913</v>
      </c>
      <c r="AE132" t="s">
        <v>2819</v>
      </c>
      <c r="AF132" t="s">
        <v>2914</v>
      </c>
      <c r="AH132" s="92"/>
      <c r="AI132" s="76"/>
      <c r="AJ132" s="74">
        <v>44680</v>
      </c>
      <c r="AK132" s="75" t="s">
        <v>16258</v>
      </c>
      <c r="AL132" s="102"/>
    </row>
    <row r="133" spans="27:38" ht="21" x14ac:dyDescent="0.25">
      <c r="AA133" t="str">
        <f t="shared" si="8"/>
        <v>ANBUNO21</v>
      </c>
      <c r="AB133" t="s">
        <v>12312</v>
      </c>
      <c r="AC133" t="s">
        <v>12319</v>
      </c>
      <c r="AD133" t="s">
        <v>12320</v>
      </c>
      <c r="AE133" t="s">
        <v>12321</v>
      </c>
      <c r="AF133" t="s">
        <v>12322</v>
      </c>
      <c r="AH133" s="92"/>
      <c r="AI133" s="76"/>
      <c r="AJ133" s="74">
        <v>44716</v>
      </c>
      <c r="AK133" s="75" t="s">
        <v>16232</v>
      </c>
      <c r="AL133" s="102"/>
    </row>
    <row r="134" spans="27:38" x14ac:dyDescent="0.25">
      <c r="AA134" t="str">
        <f t="shared" si="8"/>
        <v>ANCOCY2N</v>
      </c>
      <c r="AB134" t="s">
        <v>2423</v>
      </c>
      <c r="AC134" t="s">
        <v>2428</v>
      </c>
      <c r="AD134" t="s">
        <v>2429</v>
      </c>
      <c r="AE134" t="s">
        <v>2426</v>
      </c>
      <c r="AF134" t="s">
        <v>2430</v>
      </c>
      <c r="AH134" s="92"/>
      <c r="AI134" s="76"/>
      <c r="AJ134" s="74">
        <v>44738</v>
      </c>
      <c r="AK134" s="75" t="s">
        <v>16259</v>
      </c>
      <c r="AL134" s="102"/>
    </row>
    <row r="135" spans="27:38" ht="31.5" x14ac:dyDescent="0.25">
      <c r="AA135" t="str">
        <f t="shared" si="8"/>
        <v>ANDLNL2A</v>
      </c>
      <c r="AB135" t="s">
        <v>12180</v>
      </c>
      <c r="AC135" t="s">
        <v>12203</v>
      </c>
      <c r="AD135" t="s">
        <v>12204</v>
      </c>
      <c r="AE135" t="s">
        <v>12187</v>
      </c>
      <c r="AF135" t="s">
        <v>12205</v>
      </c>
      <c r="AH135" s="92"/>
      <c r="AI135" s="76"/>
      <c r="AJ135" s="74">
        <v>44749</v>
      </c>
      <c r="AK135" s="75" t="s">
        <v>16263</v>
      </c>
      <c r="AL135" s="102"/>
    </row>
    <row r="136" spans="27:38" x14ac:dyDescent="0.25">
      <c r="AA136" t="str">
        <f t="shared" si="8"/>
        <v>ANHODE77</v>
      </c>
      <c r="AB136" t="s">
        <v>3737</v>
      </c>
      <c r="AC136" t="s">
        <v>3870</v>
      </c>
      <c r="AD136" t="s">
        <v>3871</v>
      </c>
      <c r="AE136" t="s">
        <v>3795</v>
      </c>
      <c r="AF136" t="s">
        <v>3872</v>
      </c>
      <c r="AH136" s="92"/>
      <c r="AI136" s="76"/>
      <c r="AJ136" s="74">
        <v>44750</v>
      </c>
      <c r="AK136" s="75" t="s">
        <v>12054</v>
      </c>
      <c r="AL136" s="102"/>
    </row>
    <row r="137" spans="27:38" x14ac:dyDescent="0.25">
      <c r="AA137" t="str">
        <f t="shared" si="8"/>
        <v>ANUNIE21</v>
      </c>
      <c r="AB137" t="s">
        <v>9091</v>
      </c>
      <c r="AC137" t="s">
        <v>9121</v>
      </c>
      <c r="AD137" t="s">
        <v>9122</v>
      </c>
      <c r="AE137" t="s">
        <v>9123</v>
      </c>
      <c r="AF137" t="s">
        <v>9124</v>
      </c>
      <c r="AH137" s="92"/>
      <c r="AI137" s="76"/>
      <c r="AJ137" s="74">
        <v>44783</v>
      </c>
      <c r="AK137" s="75" t="s">
        <v>16268</v>
      </c>
      <c r="AL137" s="102"/>
    </row>
    <row r="138" spans="27:38" x14ac:dyDescent="0.25">
      <c r="AA138" s="71" t="s">
        <v>14630</v>
      </c>
      <c r="AB138" s="71" t="s">
        <v>16173</v>
      </c>
      <c r="AC138" s="71" t="s">
        <v>14631</v>
      </c>
      <c r="AD138" s="71"/>
      <c r="AH138" s="92"/>
      <c r="AI138" s="76"/>
      <c r="AJ138" s="74">
        <v>44853</v>
      </c>
      <c r="AK138" s="75" t="s">
        <v>16255</v>
      </c>
      <c r="AL138" s="93" t="s">
        <v>16239</v>
      </c>
    </row>
    <row r="139" spans="27:38" x14ac:dyDescent="0.25">
      <c r="AA139" t="str">
        <f>LEFT(AF139,8)</f>
        <v>APSBMTMT</v>
      </c>
      <c r="AB139" t="s">
        <v>11992</v>
      </c>
      <c r="AC139" t="s">
        <v>11998</v>
      </c>
      <c r="AD139" t="s">
        <v>11999</v>
      </c>
      <c r="AE139" t="s">
        <v>12000</v>
      </c>
      <c r="AF139" t="s">
        <v>12001</v>
      </c>
      <c r="AH139" s="92"/>
      <c r="AI139" s="76"/>
      <c r="AJ139" s="74">
        <v>44875</v>
      </c>
      <c r="AK139" s="75" t="s">
        <v>16217</v>
      </c>
      <c r="AL139" s="102"/>
    </row>
    <row r="140" spans="27:38" ht="21" x14ac:dyDescent="0.25">
      <c r="AA140" t="str">
        <f>LEFT(AF140,8)</f>
        <v>AQULCHZZ</v>
      </c>
      <c r="AB140" t="s">
        <v>13585</v>
      </c>
      <c r="AC140" t="s">
        <v>13609</v>
      </c>
      <c r="AD140" t="s">
        <v>13610</v>
      </c>
      <c r="AE140" t="s">
        <v>13611</v>
      </c>
      <c r="AF140" t="s">
        <v>13612</v>
      </c>
      <c r="AH140" s="92"/>
      <c r="AI140" s="76"/>
      <c r="AJ140" s="74">
        <v>44886</v>
      </c>
      <c r="AK140" s="75" t="s">
        <v>16282</v>
      </c>
      <c r="AL140" s="102"/>
    </row>
    <row r="141" spans="27:38" x14ac:dyDescent="0.25">
      <c r="AA141" s="71" t="s">
        <v>14633</v>
      </c>
      <c r="AB141" s="71" t="s">
        <v>16173</v>
      </c>
      <c r="AC141" s="71" t="s">
        <v>14634</v>
      </c>
      <c r="AD141" s="71"/>
      <c r="AH141" s="92"/>
      <c r="AI141" s="76"/>
      <c r="AJ141" s="74">
        <v>44897</v>
      </c>
      <c r="AK141" s="75" t="s">
        <v>16269</v>
      </c>
      <c r="AL141" s="93" t="s">
        <v>16239</v>
      </c>
    </row>
    <row r="142" spans="27:38" x14ac:dyDescent="0.25">
      <c r="AA142" s="71" t="s">
        <v>14635</v>
      </c>
      <c r="AB142" s="71" t="s">
        <v>16173</v>
      </c>
      <c r="AC142" s="71" t="s">
        <v>14634</v>
      </c>
      <c r="AD142" s="71"/>
      <c r="AH142" s="108" t="s">
        <v>16226</v>
      </c>
      <c r="AI142" s="94"/>
      <c r="AJ142" s="100">
        <v>44901</v>
      </c>
      <c r="AK142" s="95" t="s">
        <v>16184</v>
      </c>
      <c r="AL142" s="109"/>
    </row>
    <row r="143" spans="27:38" ht="31.5" x14ac:dyDescent="0.25">
      <c r="AA143" t="str">
        <f>LEFT(AF143,8)</f>
        <v>ARABGB2L</v>
      </c>
      <c r="AB143" t="s">
        <v>14236</v>
      </c>
      <c r="AC143" t="s">
        <v>14356</v>
      </c>
      <c r="AD143" t="s">
        <v>14357</v>
      </c>
      <c r="AE143" t="s">
        <v>14243</v>
      </c>
      <c r="AF143" t="s">
        <v>14358</v>
      </c>
      <c r="AH143" s="99" t="s">
        <v>12121</v>
      </c>
      <c r="AI143" s="110" t="s">
        <v>15881</v>
      </c>
      <c r="AJ143" s="100">
        <v>55505</v>
      </c>
      <c r="AK143" s="95" t="s">
        <v>12029</v>
      </c>
      <c r="AL143" s="111"/>
    </row>
    <row r="144" spans="27:38" x14ac:dyDescent="0.25">
      <c r="AA144" s="71" t="s">
        <v>14636</v>
      </c>
      <c r="AB144" s="71" t="s">
        <v>16173</v>
      </c>
      <c r="AC144" s="71" t="s">
        <v>14637</v>
      </c>
      <c r="AD144" s="71"/>
      <c r="AH144" s="87" t="s">
        <v>12075</v>
      </c>
      <c r="AI144" s="88" t="s">
        <v>16283</v>
      </c>
      <c r="AJ144" s="98">
        <v>66110</v>
      </c>
      <c r="AK144" s="83" t="s">
        <v>12020</v>
      </c>
      <c r="AL144" s="97"/>
    </row>
    <row r="145" spans="27:38" ht="42" x14ac:dyDescent="0.25">
      <c r="AA145" s="71" t="s">
        <v>14638</v>
      </c>
      <c r="AB145" s="71" t="s">
        <v>16173</v>
      </c>
      <c r="AC145" s="71" t="s">
        <v>14639</v>
      </c>
      <c r="AD145" s="71"/>
      <c r="AH145" s="217" t="s">
        <v>11997</v>
      </c>
      <c r="AI145" s="219" t="s">
        <v>14632</v>
      </c>
      <c r="AJ145" s="123">
        <v>77002</v>
      </c>
      <c r="AK145" s="75" t="s">
        <v>16284</v>
      </c>
      <c r="AL145" s="101"/>
    </row>
    <row r="146" spans="27:38" ht="31.5" x14ac:dyDescent="0.25">
      <c r="AA146" t="str">
        <f t="shared" ref="AA146:AA153" si="9">LEFT(AF146,8)</f>
        <v>ARBHCH22</v>
      </c>
      <c r="AB146" t="s">
        <v>13585</v>
      </c>
      <c r="AC146" t="s">
        <v>13598</v>
      </c>
      <c r="AD146" t="s">
        <v>428</v>
      </c>
      <c r="AE146" t="s">
        <v>13599</v>
      </c>
      <c r="AF146" t="s">
        <v>13600</v>
      </c>
      <c r="AH146" s="218"/>
      <c r="AI146" s="220"/>
      <c r="AJ146" s="124">
        <v>77013</v>
      </c>
      <c r="AK146" s="75" t="s">
        <v>16285</v>
      </c>
      <c r="AL146" s="102"/>
    </row>
    <row r="147" spans="27:38" x14ac:dyDescent="0.25">
      <c r="AA147" t="str">
        <f t="shared" si="9"/>
        <v>ARBNNL22</v>
      </c>
      <c r="AB147" t="s">
        <v>12180</v>
      </c>
      <c r="AC147" t="s">
        <v>12189</v>
      </c>
      <c r="AD147" t="s">
        <v>12190</v>
      </c>
      <c r="AE147" t="s">
        <v>12191</v>
      </c>
      <c r="AF147" t="s">
        <v>12192</v>
      </c>
      <c r="AH147" s="218"/>
      <c r="AI147" s="220"/>
      <c r="AJ147" s="124">
        <v>77024</v>
      </c>
      <c r="AK147" s="75" t="s">
        <v>12020</v>
      </c>
      <c r="AL147" s="102"/>
    </row>
    <row r="148" spans="27:38" ht="21" x14ac:dyDescent="0.25">
      <c r="AA148" t="str">
        <f t="shared" si="9"/>
        <v>ARBUGB2L</v>
      </c>
      <c r="AB148" t="s">
        <v>14236</v>
      </c>
      <c r="AC148" t="s">
        <v>14248</v>
      </c>
      <c r="AD148" t="s">
        <v>14249</v>
      </c>
      <c r="AE148" t="s">
        <v>14243</v>
      </c>
      <c r="AF148" t="s">
        <v>14250</v>
      </c>
      <c r="AH148" s="218"/>
      <c r="AI148" s="220"/>
      <c r="AJ148" s="125">
        <v>77035</v>
      </c>
      <c r="AK148" s="75" t="s">
        <v>16232</v>
      </c>
      <c r="AL148" s="102"/>
    </row>
    <row r="149" spans="27:38" ht="21" x14ac:dyDescent="0.25">
      <c r="AA149" t="str">
        <f t="shared" si="9"/>
        <v>ARCUIE21</v>
      </c>
      <c r="AB149" t="s">
        <v>9091</v>
      </c>
      <c r="AC149" t="s">
        <v>9125</v>
      </c>
      <c r="AD149" t="s">
        <v>9126</v>
      </c>
      <c r="AE149" t="s">
        <v>9127</v>
      </c>
      <c r="AF149" t="s">
        <v>9128</v>
      </c>
      <c r="AH149" s="218"/>
      <c r="AI149" s="220"/>
      <c r="AJ149" s="124">
        <v>77046</v>
      </c>
      <c r="AK149" s="75" t="s">
        <v>16286</v>
      </c>
      <c r="AL149" s="102"/>
    </row>
    <row r="150" spans="27:38" x14ac:dyDescent="0.25">
      <c r="AA150" t="str">
        <f t="shared" si="9"/>
        <v>AREBESMM</v>
      </c>
      <c r="AB150" t="s">
        <v>13118</v>
      </c>
      <c r="AC150" t="s">
        <v>13127</v>
      </c>
      <c r="AD150" t="s">
        <v>13128</v>
      </c>
      <c r="AE150" t="s">
        <v>13125</v>
      </c>
      <c r="AF150" t="s">
        <v>13129</v>
      </c>
      <c r="AH150" s="218"/>
      <c r="AI150" s="220"/>
      <c r="AJ150" s="124">
        <v>77057</v>
      </c>
      <c r="AK150" s="75" t="s">
        <v>16214</v>
      </c>
      <c r="AL150" s="102"/>
    </row>
    <row r="151" spans="27:38" ht="42" x14ac:dyDescent="0.25">
      <c r="AA151" t="str">
        <f t="shared" si="9"/>
        <v>ARENNO21</v>
      </c>
      <c r="AB151" t="s">
        <v>12312</v>
      </c>
      <c r="AC151" t="s">
        <v>12323</v>
      </c>
      <c r="AD151" t="s">
        <v>12324</v>
      </c>
      <c r="AE151" t="s">
        <v>12325</v>
      </c>
      <c r="AF151" t="s">
        <v>12326</v>
      </c>
      <c r="AH151" s="218"/>
      <c r="AI151" s="220"/>
      <c r="AJ151" s="124">
        <v>77068</v>
      </c>
      <c r="AK151" s="75" t="s">
        <v>16287</v>
      </c>
      <c r="AL151" s="102"/>
    </row>
    <row r="152" spans="27:38" x14ac:dyDescent="0.25">
      <c r="AA152" t="str">
        <f t="shared" si="9"/>
        <v>ARPYGB21</v>
      </c>
      <c r="AB152" t="s">
        <v>14236</v>
      </c>
      <c r="AC152" t="s">
        <v>14251</v>
      </c>
      <c r="AD152" t="s">
        <v>14252</v>
      </c>
      <c r="AE152" t="s">
        <v>14239</v>
      </c>
      <c r="AF152" t="s">
        <v>14253</v>
      </c>
      <c r="AH152" s="218"/>
      <c r="AI152" s="220"/>
      <c r="AJ152" s="124">
        <v>77079</v>
      </c>
      <c r="AK152" s="75" t="s">
        <v>16225</v>
      </c>
      <c r="AL152" s="102"/>
    </row>
    <row r="153" spans="27:38" x14ac:dyDescent="0.25">
      <c r="AA153" t="str">
        <f t="shared" si="9"/>
        <v>ARRUIE21</v>
      </c>
      <c r="AB153" t="s">
        <v>9091</v>
      </c>
      <c r="AC153" t="s">
        <v>9129</v>
      </c>
      <c r="AD153" t="s">
        <v>9130</v>
      </c>
      <c r="AE153" t="s">
        <v>9131</v>
      </c>
      <c r="AF153" t="s">
        <v>9132</v>
      </c>
      <c r="AH153" s="218"/>
      <c r="AI153" s="220"/>
      <c r="AJ153" s="125">
        <v>77080</v>
      </c>
      <c r="AK153" s="75" t="s">
        <v>16221</v>
      </c>
      <c r="AL153" s="102"/>
    </row>
    <row r="154" spans="27:38" ht="42" x14ac:dyDescent="0.25">
      <c r="AA154" s="71" t="s">
        <v>14640</v>
      </c>
      <c r="AB154" s="71" t="s">
        <v>16173</v>
      </c>
      <c r="AC154" s="71" t="s">
        <v>14641</v>
      </c>
      <c r="AD154" s="71"/>
      <c r="AH154" s="218"/>
      <c r="AI154" s="220"/>
      <c r="AJ154" s="124">
        <v>77091</v>
      </c>
      <c r="AK154" s="75" t="s">
        <v>16288</v>
      </c>
      <c r="AL154" s="102"/>
    </row>
    <row r="155" spans="27:38" x14ac:dyDescent="0.25">
      <c r="AA155" t="str">
        <f>LEFT(AF155,8)</f>
        <v>ARSPBE22</v>
      </c>
      <c r="AB155" t="s">
        <v>2100</v>
      </c>
      <c r="AC155" t="s">
        <v>2105</v>
      </c>
      <c r="AD155" t="s">
        <v>2106</v>
      </c>
      <c r="AE155" t="s">
        <v>2107</v>
      </c>
      <c r="AF155" t="s">
        <v>2108</v>
      </c>
      <c r="AH155" s="218"/>
      <c r="AI155" s="220"/>
      <c r="AJ155" s="124">
        <v>77105</v>
      </c>
      <c r="AK155" s="75" t="s">
        <v>16289</v>
      </c>
      <c r="AL155" s="102"/>
    </row>
    <row r="156" spans="27:38" x14ac:dyDescent="0.25">
      <c r="AA156" t="str">
        <f>LEFT(AF156,8)</f>
        <v>ARTCITR1</v>
      </c>
      <c r="AB156" t="s">
        <v>9822</v>
      </c>
      <c r="AC156" t="s">
        <v>9842</v>
      </c>
      <c r="AD156" t="s">
        <v>9843</v>
      </c>
      <c r="AE156" t="s">
        <v>9825</v>
      </c>
      <c r="AF156" t="s">
        <v>9844</v>
      </c>
      <c r="AH156" s="218"/>
      <c r="AI156" s="220"/>
      <c r="AJ156" s="124">
        <v>77116</v>
      </c>
      <c r="AK156" s="75" t="s">
        <v>16240</v>
      </c>
      <c r="AL156" s="102"/>
    </row>
    <row r="157" spans="27:38" x14ac:dyDescent="0.25">
      <c r="AA157" t="str">
        <f>LEFT(AF157,8)</f>
        <v>ASKSNO21</v>
      </c>
      <c r="AB157" t="s">
        <v>12312</v>
      </c>
      <c r="AC157" t="s">
        <v>12327</v>
      </c>
      <c r="AD157" t="s">
        <v>12328</v>
      </c>
      <c r="AE157" t="s">
        <v>12329</v>
      </c>
      <c r="AF157" t="s">
        <v>12330</v>
      </c>
      <c r="AH157" s="218"/>
      <c r="AI157" s="220"/>
      <c r="AJ157" s="124">
        <v>77127</v>
      </c>
      <c r="AK157" s="75" t="s">
        <v>12029</v>
      </c>
      <c r="AL157" s="221"/>
    </row>
    <row r="158" spans="27:38" x14ac:dyDescent="0.25">
      <c r="AA158" s="71" t="s">
        <v>14642</v>
      </c>
      <c r="AB158" s="71" t="s">
        <v>16173</v>
      </c>
      <c r="AC158" s="71" t="s">
        <v>14643</v>
      </c>
      <c r="AD158" s="71"/>
      <c r="AH158" s="218"/>
      <c r="AI158" s="220"/>
      <c r="AJ158" s="124">
        <v>77138</v>
      </c>
      <c r="AK158" s="75" t="s">
        <v>16219</v>
      </c>
      <c r="AL158" s="221"/>
    </row>
    <row r="159" spans="27:38" ht="42" x14ac:dyDescent="0.25">
      <c r="AA159" t="str">
        <f>LEFT(AF159,8)</f>
        <v>ASPKAT2L</v>
      </c>
      <c r="AB159" t="s">
        <v>336</v>
      </c>
      <c r="AC159" t="s">
        <v>341</v>
      </c>
      <c r="AD159" t="s">
        <v>342</v>
      </c>
      <c r="AE159" t="s">
        <v>343</v>
      </c>
      <c r="AF159" t="s">
        <v>344</v>
      </c>
      <c r="AH159" s="218"/>
      <c r="AI159" s="220"/>
      <c r="AJ159" s="124">
        <v>77149</v>
      </c>
      <c r="AK159" s="75" t="s">
        <v>16290</v>
      </c>
      <c r="AL159" s="221"/>
    </row>
    <row r="160" spans="27:38" ht="42" x14ac:dyDescent="0.25">
      <c r="AA160" t="str">
        <f>LEFT(AF160,8)</f>
        <v>ASRNIE21</v>
      </c>
      <c r="AB160" t="s">
        <v>9091</v>
      </c>
      <c r="AC160" t="s">
        <v>9390</v>
      </c>
      <c r="AD160" t="s">
        <v>9391</v>
      </c>
      <c r="AE160" t="s">
        <v>9106</v>
      </c>
      <c r="AF160" t="s">
        <v>9392</v>
      </c>
      <c r="AH160" s="218"/>
      <c r="AI160" s="220"/>
      <c r="AJ160" s="124">
        <v>77150</v>
      </c>
      <c r="AK160" s="75" t="s">
        <v>16291</v>
      </c>
      <c r="AL160" s="221"/>
    </row>
    <row r="161" spans="27:38" x14ac:dyDescent="0.25">
      <c r="AA161" t="str">
        <f>LEFT(AF161,8)</f>
        <v>ATBANL2A</v>
      </c>
      <c r="AB161" t="s">
        <v>12180</v>
      </c>
      <c r="AC161" t="s">
        <v>12200</v>
      </c>
      <c r="AD161" t="s">
        <v>12201</v>
      </c>
      <c r="AE161" t="s">
        <v>12187</v>
      </c>
      <c r="AF161" t="s">
        <v>12202</v>
      </c>
      <c r="AH161" s="218"/>
      <c r="AI161" s="220"/>
      <c r="AJ161" s="124">
        <v>77161</v>
      </c>
      <c r="AK161" s="75" t="s">
        <v>16245</v>
      </c>
      <c r="AL161" s="221"/>
    </row>
    <row r="162" spans="27:38" ht="42" x14ac:dyDescent="0.25">
      <c r="AA162" t="str">
        <f>LEFT(AF162,8)</f>
        <v>ATCUIE21</v>
      </c>
      <c r="AB162" t="s">
        <v>9091</v>
      </c>
      <c r="AC162" t="s">
        <v>9133</v>
      </c>
      <c r="AD162" t="s">
        <v>9101</v>
      </c>
      <c r="AE162" t="s">
        <v>9134</v>
      </c>
      <c r="AF162" t="s">
        <v>9135</v>
      </c>
      <c r="AH162" s="218"/>
      <c r="AI162" s="220"/>
      <c r="AJ162" s="124">
        <v>77172</v>
      </c>
      <c r="AK162" s="75" t="s">
        <v>16292</v>
      </c>
      <c r="AL162" s="221"/>
    </row>
    <row r="163" spans="27:38" ht="21" x14ac:dyDescent="0.25">
      <c r="AA163" s="71" t="s">
        <v>14644</v>
      </c>
      <c r="AB163" s="71" t="s">
        <v>16173</v>
      </c>
      <c r="AC163" s="71" t="s">
        <v>14600</v>
      </c>
      <c r="AD163" s="71"/>
      <c r="AH163" s="218"/>
      <c r="AI163" s="220"/>
      <c r="AJ163" s="124">
        <v>77194</v>
      </c>
      <c r="AK163" s="75" t="s">
        <v>16293</v>
      </c>
      <c r="AL163" s="221"/>
    </row>
    <row r="164" spans="27:38" ht="52.5" x14ac:dyDescent="0.25">
      <c r="AA164" t="str">
        <f>LEFT(AF164,8)</f>
        <v>ATPIITM1</v>
      </c>
      <c r="AB164" t="s">
        <v>9822</v>
      </c>
      <c r="AC164" t="s">
        <v>9845</v>
      </c>
      <c r="AD164" t="s">
        <v>9846</v>
      </c>
      <c r="AE164" t="s">
        <v>9847</v>
      </c>
      <c r="AF164" t="s">
        <v>9848</v>
      </c>
      <c r="AH164" s="218"/>
      <c r="AI164" s="220"/>
      <c r="AJ164" s="131">
        <v>77275</v>
      </c>
      <c r="AK164" s="75" t="s">
        <v>16294</v>
      </c>
      <c r="AL164" s="221"/>
    </row>
    <row r="165" spans="27:38" ht="42" x14ac:dyDescent="0.25">
      <c r="AA165" t="str">
        <f>LEFT(AF165,8)</f>
        <v>ATROIE21</v>
      </c>
      <c r="AB165" t="s">
        <v>9091</v>
      </c>
      <c r="AC165" t="s">
        <v>9140</v>
      </c>
      <c r="AD165" t="s">
        <v>9141</v>
      </c>
      <c r="AE165" t="s">
        <v>9142</v>
      </c>
      <c r="AF165" t="s">
        <v>9143</v>
      </c>
      <c r="AH165" s="218"/>
      <c r="AI165" s="220"/>
      <c r="AJ165" s="148">
        <v>77301</v>
      </c>
      <c r="AK165" s="75" t="s">
        <v>16295</v>
      </c>
      <c r="AL165" s="221"/>
    </row>
    <row r="166" spans="27:38" ht="42" x14ac:dyDescent="0.25">
      <c r="AA166" t="str">
        <f>LEFT(AF166,8)</f>
        <v>ATRUIE21</v>
      </c>
      <c r="AB166" t="s">
        <v>9091</v>
      </c>
      <c r="AC166" t="s">
        <v>9136</v>
      </c>
      <c r="AD166" t="s">
        <v>9137</v>
      </c>
      <c r="AE166" t="s">
        <v>9138</v>
      </c>
      <c r="AF166" t="s">
        <v>9139</v>
      </c>
      <c r="AH166" s="218"/>
      <c r="AI166" s="220"/>
      <c r="AJ166" s="148">
        <v>77404</v>
      </c>
      <c r="AK166" s="75" t="s">
        <v>16296</v>
      </c>
      <c r="AL166" s="221"/>
    </row>
    <row r="167" spans="27:38" ht="31.5" x14ac:dyDescent="0.25">
      <c r="AA167" t="str">
        <f>LEFT(AF167,8)</f>
        <v>ATTIGRAA</v>
      </c>
      <c r="AB167" t="s">
        <v>8904</v>
      </c>
      <c r="AC167" t="s">
        <v>8913</v>
      </c>
      <c r="AD167" t="s">
        <v>8914</v>
      </c>
      <c r="AE167" t="s">
        <v>8911</v>
      </c>
      <c r="AF167" t="s">
        <v>8915</v>
      </c>
      <c r="AH167" s="218"/>
      <c r="AI167" s="220"/>
      <c r="AJ167" s="148">
        <v>77703</v>
      </c>
      <c r="AK167" s="75" t="s">
        <v>16297</v>
      </c>
      <c r="AL167" s="221"/>
    </row>
    <row r="168" spans="27:38" ht="31.5" x14ac:dyDescent="0.25">
      <c r="AA168" s="71" t="s">
        <v>14645</v>
      </c>
      <c r="AB168" s="71" t="s">
        <v>16173</v>
      </c>
      <c r="AC168" s="71" t="s">
        <v>14646</v>
      </c>
      <c r="AD168" s="71"/>
      <c r="AH168" s="218"/>
      <c r="AI168" s="220"/>
      <c r="AJ168" s="148">
        <v>77714</v>
      </c>
      <c r="AK168" s="75" t="s">
        <v>16298</v>
      </c>
      <c r="AL168" s="221"/>
    </row>
    <row r="169" spans="27:38" ht="42" x14ac:dyDescent="0.25">
      <c r="AA169" t="str">
        <f>LEFT(AF169,8)</f>
        <v>AUDIFRPP</v>
      </c>
      <c r="AB169" t="s">
        <v>2812</v>
      </c>
      <c r="AC169" t="s">
        <v>2850</v>
      </c>
      <c r="AD169" t="s">
        <v>2851</v>
      </c>
      <c r="AE169" t="s">
        <v>2819</v>
      </c>
      <c r="AF169" t="s">
        <v>2852</v>
      </c>
      <c r="AH169" s="218"/>
      <c r="AI169" s="220"/>
      <c r="AJ169" s="148">
        <v>77736</v>
      </c>
      <c r="AK169" s="75" t="s">
        <v>16299</v>
      </c>
      <c r="AL169" s="221"/>
    </row>
    <row r="170" spans="27:38" ht="42" x14ac:dyDescent="0.25">
      <c r="AA170" s="71" t="s">
        <v>16155</v>
      </c>
      <c r="AB170" s="71" t="s">
        <v>16173</v>
      </c>
      <c r="AC170" s="71" t="s">
        <v>3793</v>
      </c>
      <c r="AD170" s="71"/>
      <c r="AH170" s="218"/>
      <c r="AI170" s="220"/>
      <c r="AJ170" s="152">
        <v>77747</v>
      </c>
      <c r="AK170" s="75" t="s">
        <v>16300</v>
      </c>
      <c r="AL170" s="221"/>
    </row>
    <row r="171" spans="27:38" ht="31.5" x14ac:dyDescent="0.25">
      <c r="AA171" t="str">
        <f t="shared" ref="AA171:AA176" si="10">LEFT(AF171,8)</f>
        <v>AUGBDE77</v>
      </c>
      <c r="AB171" t="s">
        <v>3737</v>
      </c>
      <c r="AC171" t="s">
        <v>3793</v>
      </c>
      <c r="AD171" t="s">
        <v>3794</v>
      </c>
      <c r="AE171" t="s">
        <v>3795</v>
      </c>
      <c r="AF171" t="s">
        <v>3796</v>
      </c>
      <c r="AH171" s="218"/>
      <c r="AI171" s="220"/>
      <c r="AJ171" s="125">
        <v>77758</v>
      </c>
      <c r="AK171" s="75" t="s">
        <v>16301</v>
      </c>
      <c r="AL171" s="221"/>
    </row>
    <row r="172" spans="27:38" ht="42" x14ac:dyDescent="0.25">
      <c r="AA172" t="str">
        <f t="shared" si="10"/>
        <v>AUGSDE77</v>
      </c>
      <c r="AB172" t="s">
        <v>3737</v>
      </c>
      <c r="AC172" t="s">
        <v>7105</v>
      </c>
      <c r="AD172" t="s">
        <v>7106</v>
      </c>
      <c r="AE172" t="s">
        <v>3795</v>
      </c>
      <c r="AF172" t="s">
        <v>7107</v>
      </c>
      <c r="AH172" s="218"/>
      <c r="AI172" s="220"/>
      <c r="AJ172" s="124">
        <v>77769</v>
      </c>
      <c r="AK172" s="75" t="s">
        <v>16302</v>
      </c>
      <c r="AL172" s="221"/>
    </row>
    <row r="173" spans="27:38" ht="42" x14ac:dyDescent="0.25">
      <c r="AA173" t="str">
        <f t="shared" si="10"/>
        <v>AUSKDEFF</v>
      </c>
      <c r="AB173" t="s">
        <v>3737</v>
      </c>
      <c r="AC173" t="s">
        <v>3770</v>
      </c>
      <c r="AD173" t="s">
        <v>3771</v>
      </c>
      <c r="AE173" t="s">
        <v>3772</v>
      </c>
      <c r="AF173" t="s">
        <v>3773</v>
      </c>
      <c r="AH173" s="218"/>
      <c r="AI173" s="220"/>
      <c r="AJ173" s="151">
        <v>77770</v>
      </c>
      <c r="AK173" s="126" t="s">
        <v>16303</v>
      </c>
      <c r="AL173" s="221"/>
    </row>
    <row r="174" spans="27:38" ht="42" x14ac:dyDescent="0.25">
      <c r="AA174" t="str">
        <f t="shared" si="10"/>
        <v>AUSNNO21</v>
      </c>
      <c r="AB174" t="s">
        <v>12312</v>
      </c>
      <c r="AC174" t="s">
        <v>12335</v>
      </c>
      <c r="AD174" t="s">
        <v>12336</v>
      </c>
      <c r="AE174" t="s">
        <v>12337</v>
      </c>
      <c r="AF174" t="s">
        <v>12338</v>
      </c>
      <c r="AH174" s="218"/>
      <c r="AI174" s="220"/>
      <c r="AJ174" s="125">
        <v>77781</v>
      </c>
      <c r="AK174" s="126" t="s">
        <v>16304</v>
      </c>
      <c r="AL174" s="221"/>
    </row>
    <row r="175" spans="27:38" ht="42" x14ac:dyDescent="0.25">
      <c r="AA175" t="str">
        <f t="shared" si="10"/>
        <v>AUSPNO21</v>
      </c>
      <c r="AB175" t="s">
        <v>12312</v>
      </c>
      <c r="AC175" t="s">
        <v>12331</v>
      </c>
      <c r="AD175" t="s">
        <v>12332</v>
      </c>
      <c r="AE175" t="s">
        <v>12333</v>
      </c>
      <c r="AF175" t="s">
        <v>12334</v>
      </c>
      <c r="AH175" s="218"/>
      <c r="AI175" s="220"/>
      <c r="AJ175" s="124">
        <v>77792</v>
      </c>
      <c r="AK175" s="126" t="s">
        <v>16305</v>
      </c>
      <c r="AL175" s="221"/>
    </row>
    <row r="176" spans="27:38" ht="42" x14ac:dyDescent="0.25">
      <c r="AA176" t="str">
        <f t="shared" si="10"/>
        <v>AUTOATW1</v>
      </c>
      <c r="AB176" t="s">
        <v>336</v>
      </c>
      <c r="AC176" t="s">
        <v>357</v>
      </c>
      <c r="AD176" t="s">
        <v>358</v>
      </c>
      <c r="AE176" t="s">
        <v>351</v>
      </c>
      <c r="AF176" t="s">
        <v>359</v>
      </c>
      <c r="AH176" s="145"/>
      <c r="AI176" s="147"/>
      <c r="AJ176" s="124">
        <v>77806</v>
      </c>
      <c r="AK176" s="126" t="s">
        <v>16306</v>
      </c>
      <c r="AL176" s="146"/>
    </row>
    <row r="177" spans="27:38" ht="42" x14ac:dyDescent="0.25">
      <c r="AA177" s="71" t="s">
        <v>14647</v>
      </c>
      <c r="AB177" s="71" t="s">
        <v>16173</v>
      </c>
      <c r="AC177" s="71" t="s">
        <v>14648</v>
      </c>
      <c r="AD177" s="71"/>
      <c r="AH177" s="145"/>
      <c r="AI177" s="147"/>
      <c r="AJ177" s="124">
        <v>77817</v>
      </c>
      <c r="AK177" s="149" t="s">
        <v>16307</v>
      </c>
      <c r="AL177" s="146"/>
    </row>
    <row r="178" spans="27:38" ht="52.5" x14ac:dyDescent="0.25">
      <c r="AA178" s="71" t="s">
        <v>14649</v>
      </c>
      <c r="AB178" s="71" t="s">
        <v>16173</v>
      </c>
      <c r="AC178" s="71" t="s">
        <v>14650</v>
      </c>
      <c r="AD178" s="71"/>
      <c r="AH178" s="145"/>
      <c r="AI178" s="147"/>
      <c r="AJ178" s="124">
        <v>77828</v>
      </c>
      <c r="AK178" s="149" t="s">
        <v>16308</v>
      </c>
      <c r="AL178" s="146"/>
    </row>
    <row r="179" spans="27:38" ht="52.5" x14ac:dyDescent="0.25">
      <c r="AA179" t="str">
        <f>LEFT(AF179,8)</f>
        <v>AXABBE22</v>
      </c>
      <c r="AB179" t="s">
        <v>2100</v>
      </c>
      <c r="AC179" t="s">
        <v>2109</v>
      </c>
      <c r="AD179" t="s">
        <v>2110</v>
      </c>
      <c r="AE179" t="s">
        <v>2111</v>
      </c>
      <c r="AF179" t="s">
        <v>2112</v>
      </c>
      <c r="AH179" s="145"/>
      <c r="AI179" s="147"/>
      <c r="AJ179" s="148">
        <v>77839</v>
      </c>
      <c r="AK179" s="150" t="s">
        <v>16309</v>
      </c>
      <c r="AL179" s="146"/>
    </row>
    <row r="180" spans="27:38" ht="42" x14ac:dyDescent="0.25">
      <c r="AA180" t="str">
        <f>LEFT(AF180,8)</f>
        <v>AXABDE31</v>
      </c>
      <c r="AB180" t="s">
        <v>3737</v>
      </c>
      <c r="AC180" t="s">
        <v>3797</v>
      </c>
      <c r="AD180" t="s">
        <v>3798</v>
      </c>
      <c r="AE180" t="s">
        <v>3799</v>
      </c>
      <c r="AF180" t="s">
        <v>3800</v>
      </c>
      <c r="AH180" s="145"/>
      <c r="AI180" s="147"/>
      <c r="AJ180" s="125">
        <v>77840</v>
      </c>
      <c r="AK180" s="79" t="s">
        <v>16310</v>
      </c>
      <c r="AL180" s="146"/>
    </row>
    <row r="181" spans="27:38" ht="42" x14ac:dyDescent="0.25">
      <c r="AA181" t="str">
        <f>LEFT(AF181,8)</f>
        <v>AXABFRPP</v>
      </c>
      <c r="AB181" t="s">
        <v>2812</v>
      </c>
      <c r="AC181" t="s">
        <v>2840</v>
      </c>
      <c r="AD181" t="s">
        <v>2841</v>
      </c>
      <c r="AE181" t="s">
        <v>2842</v>
      </c>
      <c r="AF181" t="s">
        <v>2843</v>
      </c>
      <c r="AH181" s="153"/>
      <c r="AI181" s="147"/>
      <c r="AJ181" s="148">
        <v>77851</v>
      </c>
      <c r="AK181" s="126" t="s">
        <v>16311</v>
      </c>
      <c r="AL181" s="146"/>
    </row>
    <row r="182" spans="27:38" ht="31.5" x14ac:dyDescent="0.25">
      <c r="AA182" s="71" t="s">
        <v>14651</v>
      </c>
      <c r="AB182" s="71" t="s">
        <v>16173</v>
      </c>
      <c r="AC182" s="71" t="s">
        <v>14652</v>
      </c>
      <c r="AD182" s="71"/>
      <c r="AH182" s="144"/>
      <c r="AI182" s="154"/>
      <c r="AJ182" s="155">
        <v>77862</v>
      </c>
      <c r="AK182" s="95" t="s">
        <v>16312</v>
      </c>
      <c r="AL182" s="143"/>
    </row>
    <row r="183" spans="27:38" ht="42" x14ac:dyDescent="0.25">
      <c r="AA183" t="str">
        <f>LEFT(AF183,8)</f>
        <v>AYGBESMM</v>
      </c>
      <c r="AB183" t="s">
        <v>13118</v>
      </c>
      <c r="AC183" t="s">
        <v>13134</v>
      </c>
      <c r="AD183" t="s">
        <v>13135</v>
      </c>
      <c r="AE183" t="s">
        <v>13136</v>
      </c>
      <c r="AF183" t="s">
        <v>13137</v>
      </c>
      <c r="AH183" s="80" t="s">
        <v>15625</v>
      </c>
      <c r="AI183" s="83" t="s">
        <v>15627</v>
      </c>
      <c r="AJ183" s="82">
        <v>90540</v>
      </c>
      <c r="AK183" s="83" t="s">
        <v>12020</v>
      </c>
      <c r="AL183" s="86"/>
    </row>
    <row r="184" spans="27:38" x14ac:dyDescent="0.25">
      <c r="AA184" s="71" t="s">
        <v>14653</v>
      </c>
      <c r="AB184" s="71" t="s">
        <v>16173</v>
      </c>
      <c r="AC184" s="71" t="s">
        <v>14654</v>
      </c>
      <c r="AD184" s="71"/>
      <c r="AH184" s="80" t="s">
        <v>12096</v>
      </c>
      <c r="AI184" s="140" t="s">
        <v>15665</v>
      </c>
      <c r="AJ184" s="141">
        <v>91008</v>
      </c>
      <c r="AK184" s="83" t="s">
        <v>16191</v>
      </c>
      <c r="AL184" s="86"/>
    </row>
    <row r="185" spans="27:38" x14ac:dyDescent="0.25">
      <c r="AA185" t="str">
        <f t="shared" ref="AA185:AA193" si="11">LEFT(AF185,8)</f>
        <v>AZZBITT3</v>
      </c>
      <c r="AB185" t="s">
        <v>9822</v>
      </c>
      <c r="AC185" t="s">
        <v>10666</v>
      </c>
      <c r="AD185" t="s">
        <v>10667</v>
      </c>
      <c r="AE185" t="s">
        <v>10668</v>
      </c>
      <c r="AF185" t="s">
        <v>10669</v>
      </c>
      <c r="AH185" s="80" t="s">
        <v>12061</v>
      </c>
      <c r="AI185" s="140" t="s">
        <v>16313</v>
      </c>
      <c r="AJ185" s="141">
        <v>92005</v>
      </c>
      <c r="AK185" s="83" t="s">
        <v>16314</v>
      </c>
      <c r="AL185" s="86"/>
    </row>
    <row r="186" spans="27:38" ht="21" x14ac:dyDescent="0.25">
      <c r="AA186" t="str">
        <f t="shared" si="11"/>
        <v>BAAADK21</v>
      </c>
      <c r="AB186" t="s">
        <v>2561</v>
      </c>
      <c r="AC186" t="s">
        <v>2733</v>
      </c>
      <c r="AD186" t="s">
        <v>2734</v>
      </c>
      <c r="AE186" t="s">
        <v>2735</v>
      </c>
      <c r="AF186" t="s">
        <v>2736</v>
      </c>
      <c r="AH186" s="80" t="s">
        <v>16038</v>
      </c>
      <c r="AI186" s="140" t="s">
        <v>16039</v>
      </c>
      <c r="AJ186" s="141">
        <v>93002</v>
      </c>
      <c r="AK186" s="83" t="s">
        <v>12020</v>
      </c>
      <c r="AL186" s="86"/>
    </row>
    <row r="187" spans="27:38" ht="31.5" x14ac:dyDescent="0.25">
      <c r="AA187" t="str">
        <f t="shared" si="11"/>
        <v>BABRCHGG</v>
      </c>
      <c r="AB187" t="s">
        <v>13585</v>
      </c>
      <c r="AC187" t="s">
        <v>13756</v>
      </c>
      <c r="AD187" t="s">
        <v>13757</v>
      </c>
      <c r="AE187" t="s">
        <v>13728</v>
      </c>
      <c r="AF187" t="s">
        <v>13758</v>
      </c>
      <c r="AH187" s="80" t="s">
        <v>15274</v>
      </c>
      <c r="AI187" s="140" t="s">
        <v>15275</v>
      </c>
      <c r="AJ187" s="141">
        <v>94010</v>
      </c>
      <c r="AK187" s="83" t="s">
        <v>12029</v>
      </c>
      <c r="AL187" s="86"/>
    </row>
    <row r="188" spans="27:38" x14ac:dyDescent="0.25">
      <c r="AA188" t="str">
        <f t="shared" si="11"/>
        <v>BACAADAD</v>
      </c>
      <c r="AB188" t="s">
        <v>318</v>
      </c>
      <c r="AC188" t="s">
        <v>319</v>
      </c>
      <c r="AD188" t="s">
        <v>320</v>
      </c>
      <c r="AE188" t="s">
        <v>321</v>
      </c>
      <c r="AF188" t="s">
        <v>322</v>
      </c>
      <c r="AH188" s="80" t="s">
        <v>12105</v>
      </c>
      <c r="AI188" s="81" t="s">
        <v>16065</v>
      </c>
      <c r="AJ188" s="82" t="s">
        <v>16315</v>
      </c>
      <c r="AK188" s="83" t="s">
        <v>12039</v>
      </c>
      <c r="AL188" s="86"/>
    </row>
    <row r="189" spans="27:38" x14ac:dyDescent="0.25">
      <c r="AA189" t="str">
        <f t="shared" si="11"/>
        <v>BACAESMM</v>
      </c>
      <c r="AB189" t="s">
        <v>13118</v>
      </c>
      <c r="AC189" t="s">
        <v>13123</v>
      </c>
      <c r="AD189" t="s">
        <v>13124</v>
      </c>
      <c r="AE189" t="s">
        <v>13125</v>
      </c>
      <c r="AF189" t="s">
        <v>13126</v>
      </c>
      <c r="AH189" s="80" t="s">
        <v>15663</v>
      </c>
      <c r="AI189" s="81" t="s">
        <v>15664</v>
      </c>
      <c r="AJ189" s="82">
        <v>96003</v>
      </c>
      <c r="AK189" s="83" t="s">
        <v>16314</v>
      </c>
      <c r="AL189" s="86"/>
    </row>
    <row r="190" spans="27:38" x14ac:dyDescent="0.25">
      <c r="AA190" t="str">
        <f t="shared" si="11"/>
        <v>BACALULL</v>
      </c>
      <c r="AB190" t="s">
        <v>11787</v>
      </c>
      <c r="AC190" t="s">
        <v>11792</v>
      </c>
      <c r="AD190" t="s">
        <v>11793</v>
      </c>
      <c r="AE190" t="s">
        <v>11787</v>
      </c>
      <c r="AF190" t="s">
        <v>11794</v>
      </c>
      <c r="AH190" s="80" t="s">
        <v>12056</v>
      </c>
      <c r="AI190" s="81" t="s">
        <v>12057</v>
      </c>
      <c r="AJ190" s="82">
        <v>97000</v>
      </c>
      <c r="AK190" s="83" t="s">
        <v>12059</v>
      </c>
      <c r="AL190" s="86"/>
    </row>
    <row r="191" spans="27:38" x14ac:dyDescent="0.25">
      <c r="AA191" t="str">
        <f t="shared" si="11"/>
        <v>BACAMCMC</v>
      </c>
      <c r="AB191" t="s">
        <v>12134</v>
      </c>
      <c r="AC191" t="s">
        <v>12135</v>
      </c>
      <c r="AD191" t="s">
        <v>12136</v>
      </c>
      <c r="AE191" t="s">
        <v>12134</v>
      </c>
      <c r="AF191" t="s">
        <v>12137</v>
      </c>
      <c r="AH191" s="80" t="s">
        <v>12101</v>
      </c>
      <c r="AI191" s="81" t="s">
        <v>16316</v>
      </c>
      <c r="AJ191" s="82">
        <v>99004</v>
      </c>
      <c r="AK191" s="83" t="s">
        <v>12029</v>
      </c>
      <c r="AL191" s="86"/>
    </row>
    <row r="192" spans="27:38" x14ac:dyDescent="0.25">
      <c r="AA192" t="str">
        <f t="shared" si="11"/>
        <v>BACCFR22</v>
      </c>
      <c r="AB192" t="s">
        <v>2812</v>
      </c>
      <c r="AC192" t="s">
        <v>3625</v>
      </c>
      <c r="AD192" t="s">
        <v>3626</v>
      </c>
      <c r="AE192" t="s">
        <v>3627</v>
      </c>
      <c r="AF192" t="s">
        <v>3628</v>
      </c>
      <c r="AH192" s="80" t="s">
        <v>15050</v>
      </c>
      <c r="AI192" s="81" t="s">
        <v>15051</v>
      </c>
      <c r="AJ192" s="82" t="s">
        <v>16317</v>
      </c>
      <c r="AK192" s="83" t="s">
        <v>16191</v>
      </c>
      <c r="AL192" s="86"/>
    </row>
    <row r="193" spans="27:38" x14ac:dyDescent="0.25">
      <c r="AA193" t="str">
        <f t="shared" si="11"/>
        <v>BACECH22</v>
      </c>
      <c r="AB193" t="s">
        <v>13585</v>
      </c>
      <c r="AC193" t="s">
        <v>13624</v>
      </c>
      <c r="AD193" t="s">
        <v>13625</v>
      </c>
      <c r="AE193" t="s">
        <v>13615</v>
      </c>
      <c r="AF193" t="s">
        <v>13626</v>
      </c>
      <c r="AH193" s="80" t="s">
        <v>12022</v>
      </c>
      <c r="AI193" s="81" t="s">
        <v>15268</v>
      </c>
      <c r="AJ193" s="82" t="s">
        <v>16317</v>
      </c>
      <c r="AK193" s="83" t="s">
        <v>12029</v>
      </c>
      <c r="AL193" s="86"/>
    </row>
    <row r="194" spans="27:38" x14ac:dyDescent="0.25">
      <c r="AA194" s="71" t="s">
        <v>14655</v>
      </c>
      <c r="AB194" s="71" t="s">
        <v>16173</v>
      </c>
      <c r="AC194" s="71" t="s">
        <v>14656</v>
      </c>
      <c r="AD194" s="71"/>
      <c r="AH194" s="80" t="s">
        <v>15550</v>
      </c>
      <c r="AI194" s="81" t="s">
        <v>15551</v>
      </c>
      <c r="AJ194" s="82" t="s">
        <v>16317</v>
      </c>
      <c r="AK194" s="83" t="s">
        <v>12029</v>
      </c>
      <c r="AL194" s="86"/>
    </row>
    <row r="195" spans="27:38" x14ac:dyDescent="0.25">
      <c r="AA195" s="71" t="s">
        <v>14657</v>
      </c>
      <c r="AB195" s="71" t="s">
        <v>16173</v>
      </c>
      <c r="AC195" s="71" t="s">
        <v>14658</v>
      </c>
      <c r="AD195" s="71"/>
      <c r="AH195" s="80" t="s">
        <v>16142</v>
      </c>
      <c r="AI195" s="81" t="s">
        <v>16143</v>
      </c>
      <c r="AJ195" s="82" t="s">
        <v>16317</v>
      </c>
      <c r="AK195" s="83" t="s">
        <v>12020</v>
      </c>
      <c r="AL195" s="86"/>
    </row>
    <row r="196" spans="27:38" x14ac:dyDescent="0.25">
      <c r="AA196" t="str">
        <f>LEFT(AF196,8)</f>
        <v>BACRIT22</v>
      </c>
      <c r="AB196" t="s">
        <v>9822</v>
      </c>
      <c r="AC196" t="s">
        <v>11071</v>
      </c>
      <c r="AD196" t="s">
        <v>11072</v>
      </c>
      <c r="AE196" t="s">
        <v>11073</v>
      </c>
      <c r="AF196" t="s">
        <v>11074</v>
      </c>
      <c r="AH196" s="80" t="s">
        <v>14630</v>
      </c>
      <c r="AI196" s="81" t="s">
        <v>14631</v>
      </c>
      <c r="AJ196" s="82" t="s">
        <v>16317</v>
      </c>
      <c r="AK196" s="83" t="s">
        <v>12094</v>
      </c>
      <c r="AL196" s="86"/>
    </row>
    <row r="197" spans="27:38" x14ac:dyDescent="0.25">
      <c r="AA197" t="str">
        <f>LEFT(AF197,8)</f>
        <v>BACXCZPP</v>
      </c>
      <c r="AB197" t="s">
        <v>2488</v>
      </c>
      <c r="AC197" t="s">
        <v>2558</v>
      </c>
      <c r="AD197" t="s">
        <v>2559</v>
      </c>
      <c r="AE197" t="s">
        <v>2507</v>
      </c>
      <c r="AF197" t="s">
        <v>2560</v>
      </c>
      <c r="AH197" s="80" t="s">
        <v>16126</v>
      </c>
      <c r="AI197" s="81" t="s">
        <v>16127</v>
      </c>
      <c r="AJ197" s="82" t="s">
        <v>16317</v>
      </c>
      <c r="AK197" s="83" t="s">
        <v>16240</v>
      </c>
      <c r="AL197" s="86"/>
    </row>
    <row r="198" spans="27:38" x14ac:dyDescent="0.25">
      <c r="AA198" t="str">
        <f>LEFT(AF198,8)</f>
        <v>BACXHUHB</v>
      </c>
      <c r="AB198" t="s">
        <v>8991</v>
      </c>
      <c r="AC198" t="s">
        <v>9070</v>
      </c>
      <c r="AD198" t="s">
        <v>9071</v>
      </c>
      <c r="AE198" t="s">
        <v>8994</v>
      </c>
      <c r="AF198" t="s">
        <v>9072</v>
      </c>
    </row>
    <row r="199" spans="27:38" x14ac:dyDescent="0.25">
      <c r="AA199" t="str">
        <f>LEFT(AF199,8)</f>
        <v>BACXROBU</v>
      </c>
      <c r="AB199" t="s">
        <v>12908</v>
      </c>
      <c r="AC199" t="s">
        <v>12976</v>
      </c>
      <c r="AD199" t="s">
        <v>12977</v>
      </c>
      <c r="AE199" t="s">
        <v>12911</v>
      </c>
      <c r="AF199" t="s">
        <v>12978</v>
      </c>
    </row>
    <row r="200" spans="27:38" x14ac:dyDescent="0.25">
      <c r="AA200" t="str">
        <f>LEFT(AF200,8)</f>
        <v>BACXSI22</v>
      </c>
      <c r="AB200" t="s">
        <v>13064</v>
      </c>
      <c r="AC200" t="s">
        <v>13115</v>
      </c>
      <c r="AD200" t="s">
        <v>13116</v>
      </c>
      <c r="AE200" t="s">
        <v>13067</v>
      </c>
      <c r="AF200" t="s">
        <v>13117</v>
      </c>
      <c r="AH200" s="73"/>
      <c r="AI200" s="73"/>
      <c r="AJ200" s="73"/>
      <c r="AK200" s="73"/>
      <c r="AL200" s="73"/>
    </row>
    <row r="201" spans="27:38" x14ac:dyDescent="0.25">
      <c r="AA201" s="71" t="s">
        <v>14659</v>
      </c>
      <c r="AB201" s="71" t="s">
        <v>16173</v>
      </c>
      <c r="AC201" s="71" t="s">
        <v>14660</v>
      </c>
      <c r="AD201" s="71"/>
    </row>
    <row r="202" spans="27:38" x14ac:dyDescent="0.25">
      <c r="AA202" s="71" t="s">
        <v>14661</v>
      </c>
      <c r="AB202" s="71" t="s">
        <v>16173</v>
      </c>
      <c r="AC202" s="71" t="s">
        <v>14662</v>
      </c>
      <c r="AD202" s="71"/>
    </row>
    <row r="203" spans="27:38" x14ac:dyDescent="0.25">
      <c r="AA203" t="str">
        <f>LEFT(AF203,8)</f>
        <v>BAERCHZZ</v>
      </c>
      <c r="AB203" t="s">
        <v>13585</v>
      </c>
      <c r="AC203" t="s">
        <v>13671</v>
      </c>
      <c r="AD203" t="s">
        <v>13672</v>
      </c>
      <c r="AE203" t="s">
        <v>13611</v>
      </c>
      <c r="AF203" t="s">
        <v>13673</v>
      </c>
    </row>
    <row r="204" spans="27:38" x14ac:dyDescent="0.25">
      <c r="AA204" t="str">
        <f>LEFT(AF204,8)</f>
        <v>BAERDEF1</v>
      </c>
      <c r="AB204" t="s">
        <v>3737</v>
      </c>
      <c r="AC204" t="s">
        <v>3842</v>
      </c>
      <c r="AD204" t="s">
        <v>3843</v>
      </c>
      <c r="AE204" t="s">
        <v>3764</v>
      </c>
      <c r="AF204" t="s">
        <v>3844</v>
      </c>
    </row>
    <row r="205" spans="27:38" x14ac:dyDescent="0.25">
      <c r="AA205" t="str">
        <f>LEFT(AF205,8)</f>
        <v>BAERLULU</v>
      </c>
      <c r="AB205" t="s">
        <v>11787</v>
      </c>
      <c r="AC205" t="s">
        <v>11798</v>
      </c>
      <c r="AD205" t="s">
        <v>11799</v>
      </c>
      <c r="AE205" t="s">
        <v>11787</v>
      </c>
      <c r="AF205" t="s">
        <v>11800</v>
      </c>
    </row>
    <row r="206" spans="27:38" x14ac:dyDescent="0.25">
      <c r="AA206" t="str">
        <f>LEFT(AF206,8)</f>
        <v>BAERMCMC</v>
      </c>
      <c r="AB206" t="s">
        <v>12134</v>
      </c>
      <c r="AC206" t="s">
        <v>12168</v>
      </c>
      <c r="AD206" t="s">
        <v>12169</v>
      </c>
      <c r="AE206" t="s">
        <v>12134</v>
      </c>
      <c r="AF206" t="s">
        <v>12170</v>
      </c>
    </row>
    <row r="207" spans="27:38" x14ac:dyDescent="0.25">
      <c r="AA207" s="71" t="s">
        <v>14663</v>
      </c>
      <c r="AB207" s="71" t="s">
        <v>16173</v>
      </c>
      <c r="AC207" s="71" t="s">
        <v>14664</v>
      </c>
      <c r="AD207" s="71"/>
    </row>
    <row r="208" spans="27:38" x14ac:dyDescent="0.25">
      <c r="AA208" t="str">
        <f>LEFT(AF208,8)</f>
        <v>BAFUITRR</v>
      </c>
      <c r="AB208" t="s">
        <v>9822</v>
      </c>
      <c r="AC208" t="s">
        <v>9948</v>
      </c>
      <c r="AD208" t="s">
        <v>9949</v>
      </c>
      <c r="AE208" t="s">
        <v>9859</v>
      </c>
      <c r="AF208" t="s">
        <v>9950</v>
      </c>
    </row>
    <row r="209" spans="27:32" x14ac:dyDescent="0.25">
      <c r="AA209" t="str">
        <f>LEFT(AF209,8)</f>
        <v>BAIPPTPL</v>
      </c>
      <c r="AB209" t="s">
        <v>12783</v>
      </c>
      <c r="AC209" t="s">
        <v>12792</v>
      </c>
      <c r="AD209" t="s">
        <v>12793</v>
      </c>
      <c r="AE209" t="s">
        <v>12790</v>
      </c>
      <c r="AF209" t="s">
        <v>12794</v>
      </c>
    </row>
    <row r="210" spans="27:32" x14ac:dyDescent="0.25">
      <c r="AA210" t="str">
        <f>LEFT(AF210,8)</f>
        <v>BAKOSI2X</v>
      </c>
      <c r="AB210" t="s">
        <v>13064</v>
      </c>
      <c r="AC210" t="s">
        <v>13072</v>
      </c>
      <c r="AD210" t="s">
        <v>13073</v>
      </c>
      <c r="AE210" t="s">
        <v>13074</v>
      </c>
      <c r="AF210" t="s">
        <v>13075</v>
      </c>
    </row>
    <row r="211" spans="27:32" x14ac:dyDescent="0.25">
      <c r="AA211" t="str">
        <f>LEFT(AF211,8)</f>
        <v>BALLDK21</v>
      </c>
      <c r="AB211" t="s">
        <v>2561</v>
      </c>
      <c r="AC211" t="s">
        <v>2698</v>
      </c>
      <c r="AD211" t="s">
        <v>2699</v>
      </c>
      <c r="AE211" t="s">
        <v>2700</v>
      </c>
      <c r="AF211" t="s">
        <v>2701</v>
      </c>
    </row>
    <row r="212" spans="27:32" x14ac:dyDescent="0.25">
      <c r="AA212" t="str">
        <f>LEFT(AF212,8)</f>
        <v>BALPLI22</v>
      </c>
      <c r="AB212" t="s">
        <v>11492</v>
      </c>
      <c r="AC212" t="s">
        <v>11493</v>
      </c>
      <c r="AD212" t="s">
        <v>11494</v>
      </c>
      <c r="AE212" t="s">
        <v>11495</v>
      </c>
      <c r="AF212" t="s">
        <v>11496</v>
      </c>
    </row>
    <row r="213" spans="27:32" x14ac:dyDescent="0.25">
      <c r="AA213" s="71" t="s">
        <v>14665</v>
      </c>
      <c r="AB213" s="71" t="s">
        <v>16173</v>
      </c>
      <c r="AC213" s="71" t="s">
        <v>14666</v>
      </c>
      <c r="AD213" s="71"/>
    </row>
    <row r="214" spans="27:32" x14ac:dyDescent="0.25">
      <c r="AA214" s="71" t="s">
        <v>14667</v>
      </c>
      <c r="AB214" s="71" t="s">
        <v>16173</v>
      </c>
      <c r="AC214" s="71" t="s">
        <v>14668</v>
      </c>
      <c r="AD214" s="71"/>
    </row>
    <row r="215" spans="27:32" x14ac:dyDescent="0.25">
      <c r="AA215" t="str">
        <f t="shared" ref="AA215:AA221" si="12">LEFT(AF215,8)</f>
        <v>BAMEITMM</v>
      </c>
      <c r="AB215" t="s">
        <v>9822</v>
      </c>
      <c r="AC215" t="s">
        <v>11195</v>
      </c>
      <c r="AD215" t="s">
        <v>11196</v>
      </c>
      <c r="AE215" t="s">
        <v>9833</v>
      </c>
      <c r="AF215" t="s">
        <v>11197</v>
      </c>
    </row>
    <row r="216" spans="27:32" x14ac:dyDescent="0.25">
      <c r="AA216" t="str">
        <f t="shared" si="12"/>
        <v>BAMYFR22</v>
      </c>
      <c r="AB216" t="s">
        <v>2812</v>
      </c>
      <c r="AC216" t="s">
        <v>2959</v>
      </c>
      <c r="AD216" t="s">
        <v>2960</v>
      </c>
      <c r="AE216" t="s">
        <v>2961</v>
      </c>
      <c r="AF216" t="s">
        <v>2962</v>
      </c>
    </row>
    <row r="217" spans="27:32" x14ac:dyDescent="0.25">
      <c r="AA217" t="str">
        <f t="shared" si="12"/>
        <v>BANODKKK</v>
      </c>
      <c r="AB217" t="s">
        <v>2561</v>
      </c>
      <c r="AC217" t="s">
        <v>2668</v>
      </c>
      <c r="AD217" t="s">
        <v>2669</v>
      </c>
      <c r="AE217" t="s">
        <v>2596</v>
      </c>
      <c r="AF217" t="s">
        <v>2670</v>
      </c>
    </row>
    <row r="218" spans="27:32" x14ac:dyDescent="0.25">
      <c r="AA218" t="str">
        <f t="shared" si="12"/>
        <v>BANVDEHB</v>
      </c>
      <c r="AB218" t="s">
        <v>3737</v>
      </c>
      <c r="AC218" t="s">
        <v>4000</v>
      </c>
      <c r="AD218" t="s">
        <v>4001</v>
      </c>
      <c r="AE218" t="s">
        <v>3916</v>
      </c>
      <c r="AF218" t="s">
        <v>4002</v>
      </c>
    </row>
    <row r="219" spans="27:32" x14ac:dyDescent="0.25">
      <c r="AA219" t="str">
        <f t="shared" si="12"/>
        <v>BAOFESM1</v>
      </c>
      <c r="AB219" t="s">
        <v>13118</v>
      </c>
      <c r="AC219" t="s">
        <v>13202</v>
      </c>
      <c r="AD219" t="s">
        <v>13203</v>
      </c>
      <c r="AE219" t="s">
        <v>13125</v>
      </c>
      <c r="AF219" t="s">
        <v>13204</v>
      </c>
    </row>
    <row r="220" spans="27:32" x14ac:dyDescent="0.25">
      <c r="AA220" t="str">
        <f t="shared" si="12"/>
        <v>BAOSATWW</v>
      </c>
      <c r="AB220" t="s">
        <v>336</v>
      </c>
      <c r="AC220" t="s">
        <v>387</v>
      </c>
      <c r="AD220" t="s">
        <v>388</v>
      </c>
      <c r="AE220" t="s">
        <v>339</v>
      </c>
      <c r="AF220" t="s">
        <v>389</v>
      </c>
    </row>
    <row r="221" spans="27:32" x14ac:dyDescent="0.25">
      <c r="AA221" t="str">
        <f t="shared" si="12"/>
        <v>BAPAPTPL</v>
      </c>
      <c r="AB221" t="s">
        <v>12783</v>
      </c>
      <c r="AC221" t="s">
        <v>12788</v>
      </c>
      <c r="AD221" t="s">
        <v>12789</v>
      </c>
      <c r="AE221" t="s">
        <v>12790</v>
      </c>
      <c r="AF221" t="s">
        <v>12791</v>
      </c>
    </row>
    <row r="222" spans="27:32" x14ac:dyDescent="0.25">
      <c r="AA222" s="71" t="s">
        <v>14669</v>
      </c>
      <c r="AB222" s="71" t="s">
        <v>16173</v>
      </c>
      <c r="AC222" s="71" t="s">
        <v>14670</v>
      </c>
      <c r="AD222" s="71"/>
    </row>
    <row r="223" spans="27:32" x14ac:dyDescent="0.25">
      <c r="AA223" t="str">
        <f>LEFT(AF223,8)</f>
        <v>BAPPIT22</v>
      </c>
      <c r="AB223" t="s">
        <v>9822</v>
      </c>
      <c r="AC223" t="s">
        <v>10659</v>
      </c>
      <c r="AD223" t="s">
        <v>10660</v>
      </c>
      <c r="AE223" t="s">
        <v>9829</v>
      </c>
      <c r="AF223" t="s">
        <v>10661</v>
      </c>
    </row>
    <row r="224" spans="27:32" x14ac:dyDescent="0.25">
      <c r="AA224" t="str">
        <f>LEFT(AF224,8)</f>
        <v>BAPUES22</v>
      </c>
      <c r="AB224" t="s">
        <v>13118</v>
      </c>
      <c r="AC224" t="s">
        <v>13142</v>
      </c>
      <c r="AD224" t="s">
        <v>13143</v>
      </c>
      <c r="AE224" t="s">
        <v>13144</v>
      </c>
      <c r="AF224" t="s">
        <v>13145</v>
      </c>
    </row>
    <row r="225" spans="27:32" x14ac:dyDescent="0.25">
      <c r="AA225" s="71" t="s">
        <v>14671</v>
      </c>
      <c r="AB225" s="71" t="s">
        <v>16173</v>
      </c>
      <c r="AC225" s="71" t="s">
        <v>14672</v>
      </c>
      <c r="AD225" s="71"/>
    </row>
    <row r="226" spans="27:32" x14ac:dyDescent="0.25">
      <c r="AA226" t="str">
        <f>LEFT(AF226,8)</f>
        <v>BARCCHGG</v>
      </c>
      <c r="AB226" t="s">
        <v>13585</v>
      </c>
      <c r="AC226" t="s">
        <v>13788</v>
      </c>
      <c r="AD226" t="s">
        <v>13789</v>
      </c>
      <c r="AE226" t="s">
        <v>13728</v>
      </c>
      <c r="AF226" t="s">
        <v>13790</v>
      </c>
    </row>
    <row r="227" spans="27:32" x14ac:dyDescent="0.25">
      <c r="AA227" s="71" t="s">
        <v>14673</v>
      </c>
      <c r="AB227" s="71" t="s">
        <v>16173</v>
      </c>
      <c r="AC227" s="71" t="s">
        <v>14674</v>
      </c>
      <c r="AD227" s="71"/>
    </row>
    <row r="228" spans="27:32" x14ac:dyDescent="0.25">
      <c r="AA228" s="71" t="s">
        <v>14675</v>
      </c>
      <c r="AB228" s="71" t="s">
        <v>16173</v>
      </c>
      <c r="AC228" s="71" t="s">
        <v>14676</v>
      </c>
      <c r="AD228" s="71"/>
    </row>
    <row r="229" spans="27:32" x14ac:dyDescent="0.25">
      <c r="AA229" s="71" t="s">
        <v>14677</v>
      </c>
      <c r="AB229" s="71" t="s">
        <v>16173</v>
      </c>
      <c r="AC229" s="71" t="s">
        <v>14678</v>
      </c>
      <c r="AD229" s="71"/>
    </row>
    <row r="230" spans="27:32" x14ac:dyDescent="0.25">
      <c r="AA230" s="71" t="s">
        <v>14679</v>
      </c>
      <c r="AB230" s="71" t="s">
        <v>16173</v>
      </c>
      <c r="AC230" s="71" t="s">
        <v>14680</v>
      </c>
      <c r="AD230" s="71"/>
    </row>
    <row r="231" spans="27:32" x14ac:dyDescent="0.25">
      <c r="AA231" s="71" t="s">
        <v>14681</v>
      </c>
      <c r="AB231" s="71" t="s">
        <v>16173</v>
      </c>
      <c r="AC231" s="71" t="s">
        <v>14682</v>
      </c>
      <c r="AD231" s="71"/>
    </row>
    <row r="232" spans="27:32" x14ac:dyDescent="0.25">
      <c r="AA232" t="str">
        <f>LEFT(AF232,8)</f>
        <v>BARCGB22</v>
      </c>
      <c r="AB232" t="s">
        <v>14236</v>
      </c>
      <c r="AC232" t="s">
        <v>14277</v>
      </c>
      <c r="AD232" t="s">
        <v>14278</v>
      </c>
      <c r="AE232" t="s">
        <v>14243</v>
      </c>
      <c r="AF232" t="s">
        <v>14279</v>
      </c>
    </row>
    <row r="233" spans="27:32" x14ac:dyDescent="0.25">
      <c r="AA233" s="71" t="s">
        <v>14684</v>
      </c>
      <c r="AB233" s="71" t="s">
        <v>16173</v>
      </c>
      <c r="AC233" s="71" t="s">
        <v>14685</v>
      </c>
      <c r="AD233" s="71"/>
    </row>
    <row r="234" spans="27:32" x14ac:dyDescent="0.25">
      <c r="AA234" t="str">
        <f>LEFT(AF234,8)</f>
        <v>BARCIE2D</v>
      </c>
      <c r="AB234" t="s">
        <v>9091</v>
      </c>
      <c r="AC234" t="s">
        <v>9198</v>
      </c>
      <c r="AD234" t="s">
        <v>9199</v>
      </c>
      <c r="AE234" t="s">
        <v>9106</v>
      </c>
      <c r="AF234" t="s">
        <v>9200</v>
      </c>
    </row>
    <row r="235" spans="27:32" x14ac:dyDescent="0.25">
      <c r="AA235" s="71" t="s">
        <v>14686</v>
      </c>
      <c r="AB235" s="71" t="s">
        <v>16173</v>
      </c>
      <c r="AC235" s="71" t="s">
        <v>14687</v>
      </c>
      <c r="AD235" s="71"/>
    </row>
    <row r="236" spans="27:32" x14ac:dyDescent="0.25">
      <c r="AA236" s="71" t="s">
        <v>14688</v>
      </c>
      <c r="AB236" s="71" t="s">
        <v>16173</v>
      </c>
      <c r="AC236" s="71" t="s">
        <v>14678</v>
      </c>
      <c r="AD236" s="71"/>
    </row>
    <row r="237" spans="27:32" x14ac:dyDescent="0.25">
      <c r="AA237" s="71" t="s">
        <v>14689</v>
      </c>
      <c r="AB237" s="71" t="s">
        <v>16173</v>
      </c>
      <c r="AC237" s="71" t="s">
        <v>14690</v>
      </c>
      <c r="AD237" s="71"/>
    </row>
    <row r="238" spans="27:32" x14ac:dyDescent="0.25">
      <c r="AA238" s="71" t="s">
        <v>14691</v>
      </c>
      <c r="AB238" s="71" t="s">
        <v>16173</v>
      </c>
      <c r="AC238" s="71" t="s">
        <v>14692</v>
      </c>
      <c r="AD238" s="71"/>
    </row>
    <row r="239" spans="27:32" x14ac:dyDescent="0.25">
      <c r="AA239" s="71" t="s">
        <v>14693</v>
      </c>
      <c r="AB239" s="71" t="s">
        <v>16173</v>
      </c>
      <c r="AC239" s="71" t="s">
        <v>14694</v>
      </c>
      <c r="AD239" s="71"/>
    </row>
    <row r="240" spans="27:32" x14ac:dyDescent="0.25">
      <c r="AA240" s="71" t="s">
        <v>14695</v>
      </c>
      <c r="AB240" s="71" t="s">
        <v>16173</v>
      </c>
      <c r="AC240" s="71" t="s">
        <v>14696</v>
      </c>
      <c r="AD240" s="71"/>
    </row>
    <row r="241" spans="27:32" x14ac:dyDescent="0.25">
      <c r="AA241" s="71" t="s">
        <v>14697</v>
      </c>
      <c r="AB241" s="71" t="s">
        <v>16173</v>
      </c>
      <c r="AC241" s="71" t="s">
        <v>14683</v>
      </c>
      <c r="AD241" s="71"/>
    </row>
    <row r="242" spans="27:32" x14ac:dyDescent="0.25">
      <c r="AA242" t="str">
        <f t="shared" ref="AA242:AA249" si="13">LEFT(AF242,8)</f>
        <v>BASECH22</v>
      </c>
      <c r="AB242" t="s">
        <v>13585</v>
      </c>
      <c r="AC242" t="s">
        <v>13627</v>
      </c>
      <c r="AD242" t="s">
        <v>13628</v>
      </c>
      <c r="AE242" t="s">
        <v>13615</v>
      </c>
      <c r="AF242" t="s">
        <v>13629</v>
      </c>
    </row>
    <row r="243" spans="27:32" x14ac:dyDescent="0.25">
      <c r="AA243" t="str">
        <f t="shared" si="13"/>
        <v>BASKES2B</v>
      </c>
      <c r="AB243" t="s">
        <v>13118</v>
      </c>
      <c r="AC243" t="s">
        <v>13497</v>
      </c>
      <c r="AD243" t="s">
        <v>13498</v>
      </c>
      <c r="AE243" t="s">
        <v>13499</v>
      </c>
      <c r="AF243" t="s">
        <v>13500</v>
      </c>
    </row>
    <row r="244" spans="27:32" x14ac:dyDescent="0.25">
      <c r="AA244" t="str">
        <f t="shared" si="13"/>
        <v>BASMSMSM</v>
      </c>
      <c r="AB244" t="s">
        <v>12982</v>
      </c>
      <c r="AC244" t="s">
        <v>12983</v>
      </c>
      <c r="AD244" t="s">
        <v>12984</v>
      </c>
      <c r="AE244" t="s">
        <v>12985</v>
      </c>
      <c r="AF244" t="s">
        <v>12986</v>
      </c>
    </row>
    <row r="245" spans="27:32" x14ac:dyDescent="0.25">
      <c r="AA245" t="str">
        <f t="shared" si="13"/>
        <v>BATIFRP1</v>
      </c>
      <c r="AB245" t="s">
        <v>2812</v>
      </c>
      <c r="AC245" t="s">
        <v>2922</v>
      </c>
      <c r="AD245" t="s">
        <v>2923</v>
      </c>
      <c r="AE245" t="s">
        <v>2924</v>
      </c>
      <c r="AF245" t="s">
        <v>2925</v>
      </c>
    </row>
    <row r="246" spans="27:32" x14ac:dyDescent="0.25">
      <c r="AA246" t="str">
        <f t="shared" si="13"/>
        <v>BAUMCHBB</v>
      </c>
      <c r="AB246" t="s">
        <v>13585</v>
      </c>
      <c r="AC246" t="s">
        <v>13798</v>
      </c>
      <c r="AD246" t="s">
        <v>13799</v>
      </c>
      <c r="AE246" t="s">
        <v>13650</v>
      </c>
      <c r="AF246" t="s">
        <v>13800</v>
      </c>
    </row>
    <row r="247" spans="27:32" x14ac:dyDescent="0.25">
      <c r="AA247" t="str">
        <f t="shared" si="13"/>
        <v>BAWAATWW</v>
      </c>
      <c r="AB247" t="s">
        <v>336</v>
      </c>
      <c r="AC247" t="s">
        <v>394</v>
      </c>
      <c r="AD247" t="s">
        <v>395</v>
      </c>
      <c r="AE247" t="s">
        <v>351</v>
      </c>
      <c r="AF247" t="s">
        <v>396</v>
      </c>
    </row>
    <row r="248" spans="27:32" x14ac:dyDescent="0.25">
      <c r="AA248" t="str">
        <f t="shared" si="13"/>
        <v>BAXXLT22</v>
      </c>
      <c r="AB248" t="s">
        <v>11531</v>
      </c>
      <c r="AC248" t="s">
        <v>11543</v>
      </c>
      <c r="AD248" t="s">
        <v>11544</v>
      </c>
      <c r="AE248" t="s">
        <v>11538</v>
      </c>
      <c r="AF248" t="s">
        <v>11545</v>
      </c>
    </row>
    <row r="249" spans="27:32" x14ac:dyDescent="0.25">
      <c r="AA249" t="str">
        <f t="shared" si="13"/>
        <v>BBKRDE6B</v>
      </c>
      <c r="AB249" t="s">
        <v>3737</v>
      </c>
      <c r="AC249" t="s">
        <v>4472</v>
      </c>
      <c r="AD249" t="s">
        <v>4473</v>
      </c>
      <c r="AE249" t="s">
        <v>4474</v>
      </c>
      <c r="AF249" t="s">
        <v>4475</v>
      </c>
    </row>
    <row r="250" spans="27:32" x14ac:dyDescent="0.25">
      <c r="AA250" s="71" t="s">
        <v>14698</v>
      </c>
      <c r="AB250" s="71" t="s">
        <v>16173</v>
      </c>
      <c r="AC250" s="71" t="s">
        <v>14699</v>
      </c>
      <c r="AD250" s="71"/>
    </row>
    <row r="251" spans="27:32" x14ac:dyDescent="0.25">
      <c r="AA251" t="str">
        <f>LEFT(AF251,8)</f>
        <v>BBOBCH22</v>
      </c>
      <c r="AB251" t="s">
        <v>13585</v>
      </c>
      <c r="AC251" t="s">
        <v>13801</v>
      </c>
      <c r="AD251" t="s">
        <v>13802</v>
      </c>
      <c r="AE251" t="s">
        <v>13803</v>
      </c>
      <c r="AF251" t="s">
        <v>13804</v>
      </c>
    </row>
    <row r="252" spans="27:32" x14ac:dyDescent="0.25">
      <c r="AA252" t="str">
        <f>LEFT(AF252,8)</f>
        <v>BBPIPTPL</v>
      </c>
      <c r="AB252" t="s">
        <v>12783</v>
      </c>
      <c r="AC252" t="s">
        <v>12803</v>
      </c>
      <c r="AD252" t="s">
        <v>12804</v>
      </c>
      <c r="AE252" t="s">
        <v>12805</v>
      </c>
      <c r="AF252" t="s">
        <v>12806</v>
      </c>
    </row>
    <row r="253" spans="27:32" x14ac:dyDescent="0.25">
      <c r="AA253" t="str">
        <f>LEFT(AF253,8)</f>
        <v>BBRODK21</v>
      </c>
      <c r="AB253" t="s">
        <v>2561</v>
      </c>
      <c r="AC253" t="s">
        <v>2702</v>
      </c>
      <c r="AD253" t="s">
        <v>2703</v>
      </c>
      <c r="AE253" t="s">
        <v>2704</v>
      </c>
      <c r="AF253" t="s">
        <v>2705</v>
      </c>
    </row>
    <row r="254" spans="27:32" x14ac:dyDescent="0.25">
      <c r="AA254" t="str">
        <f>LEFT(AF254,8)</f>
        <v>BBRUBEBB</v>
      </c>
      <c r="AB254" t="s">
        <v>2100</v>
      </c>
      <c r="AC254" t="s">
        <v>2194</v>
      </c>
      <c r="AD254" t="s">
        <v>2195</v>
      </c>
      <c r="AE254" t="s">
        <v>2103</v>
      </c>
      <c r="AF254" t="s">
        <v>2196</v>
      </c>
    </row>
    <row r="255" spans="27:32" x14ac:dyDescent="0.25">
      <c r="AA255" s="71" t="s">
        <v>14700</v>
      </c>
      <c r="AB255" s="71" t="s">
        <v>16173</v>
      </c>
      <c r="AC255" s="71" t="s">
        <v>14701</v>
      </c>
      <c r="AD255" s="71"/>
    </row>
    <row r="256" spans="27:32" x14ac:dyDescent="0.25">
      <c r="AA256" s="71" t="s">
        <v>14702</v>
      </c>
      <c r="AB256" s="71" t="s">
        <v>16173</v>
      </c>
      <c r="AC256" s="71" t="s">
        <v>14703</v>
      </c>
      <c r="AD256" s="71"/>
    </row>
    <row r="257" spans="27:32" x14ac:dyDescent="0.25">
      <c r="AA257" s="71" t="s">
        <v>14704</v>
      </c>
      <c r="AB257" s="71" t="s">
        <v>16173</v>
      </c>
      <c r="AC257" s="71" t="s">
        <v>14705</v>
      </c>
      <c r="AD257" s="71"/>
    </row>
    <row r="258" spans="27:32" x14ac:dyDescent="0.25">
      <c r="AA258" t="str">
        <f>LEFT(AF258,8)</f>
        <v>BBSPDE6K</v>
      </c>
      <c r="AB258" t="s">
        <v>3737</v>
      </c>
      <c r="AC258" t="s">
        <v>4084</v>
      </c>
      <c r="AD258" t="s">
        <v>4085</v>
      </c>
      <c r="AE258" t="s">
        <v>4086</v>
      </c>
      <c r="AF258" t="s">
        <v>4087</v>
      </c>
    </row>
    <row r="259" spans="27:32" x14ac:dyDescent="0.25">
      <c r="AA259" s="71" t="s">
        <v>14706</v>
      </c>
      <c r="AB259" s="71" t="s">
        <v>16173</v>
      </c>
      <c r="AC259" s="71" t="s">
        <v>14707</v>
      </c>
      <c r="AD259" s="71"/>
    </row>
    <row r="260" spans="27:32" x14ac:dyDescent="0.25">
      <c r="AA260" t="str">
        <f>LEFT(AF260,8)</f>
        <v>BBVACHZZ</v>
      </c>
      <c r="AB260" t="s">
        <v>13585</v>
      </c>
      <c r="AC260" t="s">
        <v>13805</v>
      </c>
      <c r="AD260" t="s">
        <v>13806</v>
      </c>
      <c r="AE260" t="s">
        <v>13611</v>
      </c>
      <c r="AF260" t="s">
        <v>13807</v>
      </c>
    </row>
    <row r="261" spans="27:32" x14ac:dyDescent="0.25">
      <c r="AA261" s="71" t="s">
        <v>14708</v>
      </c>
      <c r="AB261" s="71" t="s">
        <v>16173</v>
      </c>
      <c r="AC261" s="71" t="s">
        <v>14709</v>
      </c>
      <c r="AD261" s="71"/>
    </row>
    <row r="262" spans="27:32" x14ac:dyDescent="0.25">
      <c r="AA262" t="str">
        <f>LEFT(AF262,8)</f>
        <v>BBVAESMM</v>
      </c>
      <c r="AB262" t="s">
        <v>13118</v>
      </c>
      <c r="AC262" t="s">
        <v>13149</v>
      </c>
      <c r="AD262" t="s">
        <v>13150</v>
      </c>
      <c r="AE262" t="s">
        <v>13151</v>
      </c>
      <c r="AF262" t="s">
        <v>13152</v>
      </c>
    </row>
    <row r="263" spans="27:32" x14ac:dyDescent="0.25">
      <c r="AA263" s="71" t="s">
        <v>14710</v>
      </c>
      <c r="AB263" s="71" t="s">
        <v>16173</v>
      </c>
      <c r="AC263" s="71" t="s">
        <v>14711</v>
      </c>
      <c r="AD263" s="71"/>
    </row>
    <row r="264" spans="27:32" x14ac:dyDescent="0.25">
      <c r="AA264" s="71" t="s">
        <v>14712</v>
      </c>
      <c r="AB264" s="71" t="s">
        <v>16173</v>
      </c>
      <c r="AC264" s="71" t="s">
        <v>14707</v>
      </c>
      <c r="AD264" s="71"/>
    </row>
    <row r="265" spans="27:32" x14ac:dyDescent="0.25">
      <c r="AA265" s="71" t="s">
        <v>14713</v>
      </c>
      <c r="AB265" s="71" t="s">
        <v>16173</v>
      </c>
      <c r="AC265" s="71" t="s">
        <v>14707</v>
      </c>
      <c r="AD265" s="71"/>
    </row>
    <row r="266" spans="27:32" x14ac:dyDescent="0.25">
      <c r="AA266" t="str">
        <f>LEFT(AF266,8)</f>
        <v>BBVAPTPL</v>
      </c>
      <c r="AB266" t="s">
        <v>12783</v>
      </c>
      <c r="AC266" t="s">
        <v>12799</v>
      </c>
      <c r="AD266" t="s">
        <v>12800</v>
      </c>
      <c r="AE266" t="s">
        <v>12801</v>
      </c>
      <c r="AF266" t="s">
        <v>12802</v>
      </c>
    </row>
    <row r="267" spans="27:32" x14ac:dyDescent="0.25">
      <c r="AA267" s="71" t="s">
        <v>14714</v>
      </c>
      <c r="AB267" s="71" t="s">
        <v>16173</v>
      </c>
      <c r="AC267" s="71" t="s">
        <v>14715</v>
      </c>
      <c r="AD267" s="71"/>
    </row>
    <row r="268" spans="27:32" x14ac:dyDescent="0.25">
      <c r="AA268" s="71" t="s">
        <v>14716</v>
      </c>
      <c r="AB268" s="71" t="s">
        <v>16173</v>
      </c>
      <c r="AC268" s="71" t="s">
        <v>14717</v>
      </c>
      <c r="AD268" s="71"/>
    </row>
    <row r="269" spans="27:32" x14ac:dyDescent="0.25">
      <c r="AA269" t="str">
        <f>LEFT(AF269,8)</f>
        <v>BCCAESMM</v>
      </c>
      <c r="AB269" t="s">
        <v>13118</v>
      </c>
      <c r="AC269" t="s">
        <v>13162</v>
      </c>
      <c r="AD269" t="s">
        <v>13163</v>
      </c>
      <c r="AE269" t="s">
        <v>13125</v>
      </c>
      <c r="AF269" t="s">
        <v>13164</v>
      </c>
    </row>
    <row r="270" spans="27:32" x14ac:dyDescent="0.25">
      <c r="AA270" s="71" t="s">
        <v>14718</v>
      </c>
      <c r="AB270" s="71" t="s">
        <v>16173</v>
      </c>
      <c r="AC270" s="71" t="s">
        <v>14719</v>
      </c>
      <c r="AD270" s="71"/>
    </row>
    <row r="271" spans="27:32" x14ac:dyDescent="0.25">
      <c r="AA271" t="str">
        <f>LEFT(AF271,8)</f>
        <v>BCCFIT33</v>
      </c>
      <c r="AB271" t="s">
        <v>9822</v>
      </c>
      <c r="AC271" t="s">
        <v>10395</v>
      </c>
      <c r="AD271" t="s">
        <v>10396</v>
      </c>
      <c r="AE271" t="s">
        <v>10397</v>
      </c>
      <c r="AF271" t="s">
        <v>10398</v>
      </c>
    </row>
    <row r="272" spans="27:32" x14ac:dyDescent="0.25">
      <c r="AA272" s="71" t="s">
        <v>14720</v>
      </c>
      <c r="AB272" s="71" t="s">
        <v>16173</v>
      </c>
      <c r="AC272" s="71" t="s">
        <v>14721</v>
      </c>
      <c r="AD272" s="71"/>
    </row>
    <row r="273" spans="27:32" x14ac:dyDescent="0.25">
      <c r="AA273" s="71" t="s">
        <v>16156</v>
      </c>
      <c r="AB273" s="71" t="s">
        <v>16173</v>
      </c>
      <c r="AC273" s="71" t="s">
        <v>14721</v>
      </c>
      <c r="AD273" s="71"/>
    </row>
    <row r="274" spans="27:32" x14ac:dyDescent="0.25">
      <c r="AA274" t="str">
        <f>LEFT(AF274,8)</f>
        <v>BCDMFRPP</v>
      </c>
      <c r="AB274" t="s">
        <v>2812</v>
      </c>
      <c r="AC274" t="s">
        <v>2872</v>
      </c>
      <c r="AD274" t="s">
        <v>2873</v>
      </c>
      <c r="AE274" t="s">
        <v>2819</v>
      </c>
      <c r="AF274" t="s">
        <v>2874</v>
      </c>
    </row>
    <row r="275" spans="27:32" x14ac:dyDescent="0.25">
      <c r="AA275" s="71" t="s">
        <v>14722</v>
      </c>
      <c r="AB275" s="71" t="s">
        <v>16173</v>
      </c>
      <c r="AC275" s="71" t="s">
        <v>14721</v>
      </c>
      <c r="AD275" s="71"/>
    </row>
    <row r="276" spans="27:32" x14ac:dyDescent="0.25">
      <c r="AA276" s="71" t="s">
        <v>14723</v>
      </c>
      <c r="AB276" s="71" t="s">
        <v>16173</v>
      </c>
      <c r="AC276" s="71" t="s">
        <v>14724</v>
      </c>
      <c r="AD276" s="71"/>
    </row>
    <row r="277" spans="27:32" x14ac:dyDescent="0.25">
      <c r="AA277" t="str">
        <f t="shared" ref="AA277:AA284" si="14">LEFT(AF277,8)</f>
        <v>BCDUIE21</v>
      </c>
      <c r="AB277" t="s">
        <v>9091</v>
      </c>
      <c r="AC277" t="s">
        <v>9425</v>
      </c>
      <c r="AD277" t="s">
        <v>9426</v>
      </c>
      <c r="AE277" t="s">
        <v>9207</v>
      </c>
      <c r="AF277" t="s">
        <v>9427</v>
      </c>
    </row>
    <row r="278" spans="27:32" x14ac:dyDescent="0.25">
      <c r="AA278" t="str">
        <f t="shared" si="14"/>
        <v>BCEELULL</v>
      </c>
      <c r="AB278" t="s">
        <v>11787</v>
      </c>
      <c r="AC278" t="s">
        <v>11823</v>
      </c>
      <c r="AD278" t="s">
        <v>11824</v>
      </c>
      <c r="AE278" t="s">
        <v>11787</v>
      </c>
      <c r="AF278" t="s">
        <v>11825</v>
      </c>
    </row>
    <row r="279" spans="27:32" x14ac:dyDescent="0.25">
      <c r="AA279" t="str">
        <f t="shared" si="14"/>
        <v>BCEPITMM</v>
      </c>
      <c r="AB279" t="s">
        <v>9822</v>
      </c>
      <c r="AC279" t="s">
        <v>9922</v>
      </c>
      <c r="AD279" t="s">
        <v>9923</v>
      </c>
      <c r="AE279" t="s">
        <v>9833</v>
      </c>
      <c r="AF279" t="s">
        <v>9924</v>
      </c>
    </row>
    <row r="280" spans="27:32" x14ac:dyDescent="0.25">
      <c r="AA280" t="str">
        <f t="shared" si="14"/>
        <v>BCGECHGG</v>
      </c>
      <c r="AB280" t="s">
        <v>13585</v>
      </c>
      <c r="AC280" t="s">
        <v>13726</v>
      </c>
      <c r="AD280" t="s">
        <v>13727</v>
      </c>
      <c r="AE280" t="s">
        <v>13728</v>
      </c>
      <c r="AF280" t="s">
        <v>13729</v>
      </c>
    </row>
    <row r="281" spans="27:32" x14ac:dyDescent="0.25">
      <c r="AA281" t="str">
        <f t="shared" si="14"/>
        <v>BCGEFR21</v>
      </c>
      <c r="AB281" t="s">
        <v>2812</v>
      </c>
      <c r="AC281" t="s">
        <v>2868</v>
      </c>
      <c r="AD281" t="s">
        <v>2869</v>
      </c>
      <c r="AE281" t="s">
        <v>2870</v>
      </c>
      <c r="AF281" t="s">
        <v>2871</v>
      </c>
    </row>
    <row r="282" spans="27:32" x14ac:dyDescent="0.25">
      <c r="AA282" t="str">
        <f t="shared" si="14"/>
        <v>BCHAFR21</v>
      </c>
      <c r="AB282" t="s">
        <v>2812</v>
      </c>
      <c r="AC282" t="s">
        <v>2878</v>
      </c>
      <c r="AD282" t="s">
        <v>2879</v>
      </c>
      <c r="AE282" t="s">
        <v>2880</v>
      </c>
      <c r="AF282" t="s">
        <v>2881</v>
      </c>
    </row>
    <row r="283" spans="27:32" x14ac:dyDescent="0.25">
      <c r="AA283" t="str">
        <f t="shared" si="14"/>
        <v>BCIBFRP1</v>
      </c>
      <c r="AB283" t="s">
        <v>2812</v>
      </c>
      <c r="AC283" t="s">
        <v>2875</v>
      </c>
      <c r="AD283" t="s">
        <v>2876</v>
      </c>
      <c r="AE283" t="s">
        <v>2819</v>
      </c>
      <c r="AF283" t="s">
        <v>2877</v>
      </c>
    </row>
    <row r="284" spans="27:32" x14ac:dyDescent="0.25">
      <c r="AA284" t="str">
        <f t="shared" si="14"/>
        <v>BCIRLULL</v>
      </c>
      <c r="AB284" t="s">
        <v>11787</v>
      </c>
      <c r="AC284" t="s">
        <v>11807</v>
      </c>
      <c r="AD284" t="s">
        <v>11808</v>
      </c>
      <c r="AE284" t="s">
        <v>11787</v>
      </c>
      <c r="AF284" t="s">
        <v>11809</v>
      </c>
    </row>
    <row r="285" spans="27:32" x14ac:dyDescent="0.25">
      <c r="AA285" s="71" t="s">
        <v>14725</v>
      </c>
      <c r="AB285" s="71" t="s">
        <v>16173</v>
      </c>
      <c r="AC285" s="71" t="s">
        <v>14726</v>
      </c>
      <c r="AD285" s="71"/>
    </row>
    <row r="286" spans="27:32" x14ac:dyDescent="0.25">
      <c r="AA286" s="71" t="s">
        <v>14727</v>
      </c>
      <c r="AB286" s="71" t="s">
        <v>16173</v>
      </c>
      <c r="AC286" s="71" t="s">
        <v>14728</v>
      </c>
      <c r="AD286" s="71"/>
    </row>
    <row r="287" spans="27:32" x14ac:dyDescent="0.25">
      <c r="AA287" s="71" t="s">
        <v>14729</v>
      </c>
      <c r="AB287" s="71" t="s">
        <v>16173</v>
      </c>
      <c r="AC287" s="71" t="s">
        <v>14730</v>
      </c>
      <c r="AD287" s="71"/>
    </row>
    <row r="288" spans="27:32" x14ac:dyDescent="0.25">
      <c r="AA288" s="71" t="s">
        <v>14731</v>
      </c>
      <c r="AB288" s="71" t="s">
        <v>16173</v>
      </c>
      <c r="AC288" s="71" t="s">
        <v>14732</v>
      </c>
      <c r="AD288" s="71"/>
    </row>
    <row r="289" spans="27:32" x14ac:dyDescent="0.25">
      <c r="AA289" t="str">
        <f>LEFT(AF289,8)</f>
        <v>BCITIE2D</v>
      </c>
      <c r="AB289" t="s">
        <v>9091</v>
      </c>
      <c r="AC289" t="s">
        <v>9463</v>
      </c>
      <c r="AD289" t="s">
        <v>9464</v>
      </c>
      <c r="AE289" t="s">
        <v>9106</v>
      </c>
      <c r="AF289" t="s">
        <v>9465</v>
      </c>
    </row>
    <row r="290" spans="27:32" x14ac:dyDescent="0.25">
      <c r="AA290" s="71" t="s">
        <v>14733</v>
      </c>
      <c r="AB290" s="71" t="s">
        <v>16173</v>
      </c>
      <c r="AC290" s="71" t="s">
        <v>14730</v>
      </c>
      <c r="AD290" s="71"/>
    </row>
    <row r="291" spans="27:32" x14ac:dyDescent="0.25">
      <c r="AA291" t="str">
        <f>LEFT(AF291,8)</f>
        <v>BCITITM3</v>
      </c>
      <c r="AB291" t="s">
        <v>9822</v>
      </c>
      <c r="AC291" t="s">
        <v>11155</v>
      </c>
      <c r="AD291" t="s">
        <v>11156</v>
      </c>
      <c r="AE291" t="s">
        <v>9829</v>
      </c>
      <c r="AF291" t="s">
        <v>11157</v>
      </c>
    </row>
    <row r="292" spans="27:32" x14ac:dyDescent="0.25">
      <c r="AA292" t="str">
        <f>LEFT(AF292,8)</f>
        <v>BCITITMM</v>
      </c>
      <c r="AB292" t="s">
        <v>9822</v>
      </c>
      <c r="AC292" t="s">
        <v>11158</v>
      </c>
      <c r="AD292" t="s">
        <v>11159</v>
      </c>
      <c r="AE292" t="s">
        <v>11015</v>
      </c>
      <c r="AF292" t="s">
        <v>11160</v>
      </c>
    </row>
    <row r="293" spans="27:32" x14ac:dyDescent="0.25">
      <c r="AA293" s="71" t="s">
        <v>14734</v>
      </c>
      <c r="AB293" s="71" t="s">
        <v>16173</v>
      </c>
      <c r="AC293" s="71" t="s">
        <v>14735</v>
      </c>
      <c r="AD293" s="71"/>
    </row>
    <row r="294" spans="27:32" x14ac:dyDescent="0.25">
      <c r="AA294" s="71" t="s">
        <v>14736</v>
      </c>
      <c r="AB294" s="71" t="s">
        <v>16173</v>
      </c>
      <c r="AC294" s="71" t="s">
        <v>14730</v>
      </c>
      <c r="AD294" s="71"/>
    </row>
    <row r="295" spans="27:32" x14ac:dyDescent="0.25">
      <c r="AA295" t="str">
        <f>LEFT(AF295,8)</f>
        <v>BCJUCH22</v>
      </c>
      <c r="AB295" t="s">
        <v>13585</v>
      </c>
      <c r="AC295" t="s">
        <v>13730</v>
      </c>
      <c r="AD295" t="s">
        <v>13731</v>
      </c>
      <c r="AE295" t="s">
        <v>13732</v>
      </c>
      <c r="AF295" t="s">
        <v>13733</v>
      </c>
    </row>
    <row r="296" spans="27:32" x14ac:dyDescent="0.25">
      <c r="AA296" t="str">
        <f>LEFT(AF296,8)</f>
        <v>BCLRCHBB</v>
      </c>
      <c r="AB296" t="s">
        <v>13585</v>
      </c>
      <c r="AC296" t="s">
        <v>13648</v>
      </c>
      <c r="AD296" t="s">
        <v>13649</v>
      </c>
      <c r="AE296" t="s">
        <v>13650</v>
      </c>
      <c r="AF296" t="s">
        <v>13651</v>
      </c>
    </row>
    <row r="297" spans="27:32" x14ac:dyDescent="0.25">
      <c r="AA297" t="str">
        <f>LEFT(AF297,8)</f>
        <v>BCLSDE21</v>
      </c>
      <c r="AB297" t="s">
        <v>3737</v>
      </c>
      <c r="AC297" t="s">
        <v>3880</v>
      </c>
      <c r="AD297" t="s">
        <v>3881</v>
      </c>
      <c r="AE297" t="s">
        <v>3882</v>
      </c>
      <c r="AF297" t="s">
        <v>3883</v>
      </c>
    </row>
    <row r="298" spans="27:32" x14ac:dyDescent="0.25">
      <c r="AA298" s="71" t="s">
        <v>14737</v>
      </c>
      <c r="AB298" s="71" t="s">
        <v>16173</v>
      </c>
      <c r="AC298" s="71" t="s">
        <v>14738</v>
      </c>
      <c r="AD298" s="71"/>
    </row>
    <row r="299" spans="27:32" x14ac:dyDescent="0.25">
      <c r="AA299" s="71" t="s">
        <v>14739</v>
      </c>
      <c r="AB299" s="71" t="s">
        <v>16173</v>
      </c>
      <c r="AC299" s="71" t="s">
        <v>14740</v>
      </c>
      <c r="AD299" s="71"/>
    </row>
    <row r="300" spans="27:32" x14ac:dyDescent="0.25">
      <c r="AA300" s="71" t="s">
        <v>14741</v>
      </c>
      <c r="AB300" s="71" t="s">
        <v>16173</v>
      </c>
      <c r="AC300" s="71" t="s">
        <v>14742</v>
      </c>
      <c r="AD300" s="71"/>
    </row>
    <row r="301" spans="27:32" x14ac:dyDescent="0.25">
      <c r="AA301" t="str">
        <f>LEFT(AF301,8)</f>
        <v>BCMAFRPP</v>
      </c>
      <c r="AB301" t="s">
        <v>2812</v>
      </c>
      <c r="AC301" t="s">
        <v>2837</v>
      </c>
      <c r="AD301" t="s">
        <v>2838</v>
      </c>
      <c r="AE301" t="s">
        <v>2819</v>
      </c>
      <c r="AF301" t="s">
        <v>2839</v>
      </c>
    </row>
    <row r="302" spans="27:32" x14ac:dyDescent="0.25">
      <c r="AA302" s="71" t="s">
        <v>14743</v>
      </c>
      <c r="AB302" s="71" t="s">
        <v>16173</v>
      </c>
      <c r="AC302" s="71" t="s">
        <v>14744</v>
      </c>
      <c r="AD302" s="71"/>
    </row>
    <row r="303" spans="27:32" x14ac:dyDescent="0.25">
      <c r="AA303" t="str">
        <f t="shared" ref="AA303:AA346" si="15">LEFT(AF303,8)</f>
        <v>BCNNCH22</v>
      </c>
      <c r="AB303" t="s">
        <v>13585</v>
      </c>
      <c r="AC303" t="s">
        <v>13738</v>
      </c>
      <c r="AD303" t="s">
        <v>13739</v>
      </c>
      <c r="AE303" t="s">
        <v>13740</v>
      </c>
      <c r="AF303" t="s">
        <v>13741</v>
      </c>
    </row>
    <row r="304" spans="27:32" x14ac:dyDescent="0.25">
      <c r="AA304" t="str">
        <f t="shared" si="15"/>
        <v>BCOEESMM</v>
      </c>
      <c r="AB304" t="s">
        <v>13118</v>
      </c>
      <c r="AC304" t="s">
        <v>13159</v>
      </c>
      <c r="AD304" t="s">
        <v>13160</v>
      </c>
      <c r="AE304" t="s">
        <v>13125</v>
      </c>
      <c r="AF304" t="s">
        <v>13161</v>
      </c>
    </row>
    <row r="305" spans="27:32" x14ac:dyDescent="0.25">
      <c r="AA305" t="str">
        <f t="shared" si="15"/>
        <v>BCOEESMM</v>
      </c>
      <c r="AB305" t="s">
        <v>13118</v>
      </c>
      <c r="AC305" t="s">
        <v>13228</v>
      </c>
      <c r="AD305" t="s">
        <v>13229</v>
      </c>
      <c r="AE305" t="s">
        <v>13230</v>
      </c>
      <c r="AF305" t="s">
        <v>13231</v>
      </c>
    </row>
    <row r="306" spans="27:32" x14ac:dyDescent="0.25">
      <c r="AA306" t="str">
        <f t="shared" si="15"/>
        <v>BCOEESMM</v>
      </c>
      <c r="AB306" t="s">
        <v>13118</v>
      </c>
      <c r="AC306" t="s">
        <v>13236</v>
      </c>
      <c r="AD306" t="s">
        <v>13237</v>
      </c>
      <c r="AE306" t="s">
        <v>13238</v>
      </c>
      <c r="AF306" t="s">
        <v>13239</v>
      </c>
    </row>
    <row r="307" spans="27:32" x14ac:dyDescent="0.25">
      <c r="AA307" t="str">
        <f t="shared" si="15"/>
        <v>BCOEESMM</v>
      </c>
      <c r="AB307" t="s">
        <v>13118</v>
      </c>
      <c r="AC307" t="s">
        <v>13240</v>
      </c>
      <c r="AD307" t="s">
        <v>13241</v>
      </c>
      <c r="AE307" t="s">
        <v>13242</v>
      </c>
      <c r="AF307" t="s">
        <v>13243</v>
      </c>
    </row>
    <row r="308" spans="27:32" x14ac:dyDescent="0.25">
      <c r="AA308" t="str">
        <f t="shared" si="15"/>
        <v>BCOEESMM</v>
      </c>
      <c r="AB308" t="s">
        <v>13118</v>
      </c>
      <c r="AC308" t="s">
        <v>13248</v>
      </c>
      <c r="AD308" t="s">
        <v>13249</v>
      </c>
      <c r="AE308" t="s">
        <v>13250</v>
      </c>
      <c r="AF308" t="s">
        <v>13251</v>
      </c>
    </row>
    <row r="309" spans="27:32" x14ac:dyDescent="0.25">
      <c r="AA309" t="str">
        <f t="shared" si="15"/>
        <v>BCOEESMM</v>
      </c>
      <c r="AB309" t="s">
        <v>13118</v>
      </c>
      <c r="AC309" t="s">
        <v>13252</v>
      </c>
      <c r="AD309" t="s">
        <v>13253</v>
      </c>
      <c r="AE309" t="s">
        <v>13254</v>
      </c>
      <c r="AF309" t="s">
        <v>13255</v>
      </c>
    </row>
    <row r="310" spans="27:32" x14ac:dyDescent="0.25">
      <c r="AA310" t="str">
        <f t="shared" si="15"/>
        <v>BCOEESMM</v>
      </c>
      <c r="AB310" t="s">
        <v>13118</v>
      </c>
      <c r="AC310" t="s">
        <v>13256</v>
      </c>
      <c r="AD310" t="s">
        <v>13257</v>
      </c>
      <c r="AE310" t="s">
        <v>13258</v>
      </c>
      <c r="AF310" t="s">
        <v>13259</v>
      </c>
    </row>
    <row r="311" spans="27:32" x14ac:dyDescent="0.25">
      <c r="AA311" t="str">
        <f t="shared" si="15"/>
        <v>BCOEESMM</v>
      </c>
      <c r="AB311" t="s">
        <v>13118</v>
      </c>
      <c r="AC311" t="s">
        <v>13260</v>
      </c>
      <c r="AD311" t="s">
        <v>13261</v>
      </c>
      <c r="AE311" t="s">
        <v>13262</v>
      </c>
      <c r="AF311" t="s">
        <v>13263</v>
      </c>
    </row>
    <row r="312" spans="27:32" x14ac:dyDescent="0.25">
      <c r="AA312" t="str">
        <f t="shared" si="15"/>
        <v>BCOEESMM</v>
      </c>
      <c r="AB312" t="s">
        <v>13118</v>
      </c>
      <c r="AC312" t="s">
        <v>13286</v>
      </c>
      <c r="AD312" t="s">
        <v>13287</v>
      </c>
      <c r="AE312" t="s">
        <v>13288</v>
      </c>
      <c r="AF312" t="s">
        <v>13289</v>
      </c>
    </row>
    <row r="313" spans="27:32" x14ac:dyDescent="0.25">
      <c r="AA313" t="str">
        <f t="shared" si="15"/>
        <v>BCOEESMM</v>
      </c>
      <c r="AB313" t="s">
        <v>13118</v>
      </c>
      <c r="AC313" t="s">
        <v>13290</v>
      </c>
      <c r="AD313" t="s">
        <v>13291</v>
      </c>
      <c r="AE313" t="s">
        <v>13292</v>
      </c>
      <c r="AF313" t="s">
        <v>13293</v>
      </c>
    </row>
    <row r="314" spans="27:32" x14ac:dyDescent="0.25">
      <c r="AA314" t="str">
        <f t="shared" si="15"/>
        <v>BCOEESMM</v>
      </c>
      <c r="AB314" t="s">
        <v>13118</v>
      </c>
      <c r="AC314" t="s">
        <v>13298</v>
      </c>
      <c r="AD314" t="s">
        <v>13299</v>
      </c>
      <c r="AE314" t="s">
        <v>13300</v>
      </c>
      <c r="AF314" t="s">
        <v>13301</v>
      </c>
    </row>
    <row r="315" spans="27:32" x14ac:dyDescent="0.25">
      <c r="AA315" t="str">
        <f t="shared" si="15"/>
        <v>BCOEESMM</v>
      </c>
      <c r="AB315" t="s">
        <v>13118</v>
      </c>
      <c r="AC315" t="s">
        <v>13302</v>
      </c>
      <c r="AD315" t="s">
        <v>13303</v>
      </c>
      <c r="AE315" t="s">
        <v>13304</v>
      </c>
      <c r="AF315" t="s">
        <v>13305</v>
      </c>
    </row>
    <row r="316" spans="27:32" x14ac:dyDescent="0.25">
      <c r="AA316" t="str">
        <f t="shared" si="15"/>
        <v>BCOEESMM</v>
      </c>
      <c r="AB316" t="s">
        <v>13118</v>
      </c>
      <c r="AC316" t="s">
        <v>13306</v>
      </c>
      <c r="AD316" t="s">
        <v>13307</v>
      </c>
      <c r="AE316" t="s">
        <v>13308</v>
      </c>
      <c r="AF316" t="s">
        <v>13309</v>
      </c>
    </row>
    <row r="317" spans="27:32" x14ac:dyDescent="0.25">
      <c r="AA317" t="str">
        <f t="shared" si="15"/>
        <v>BCOEESMM</v>
      </c>
      <c r="AB317" t="s">
        <v>13118</v>
      </c>
      <c r="AC317" t="s">
        <v>13314</v>
      </c>
      <c r="AD317" t="s">
        <v>13315</v>
      </c>
      <c r="AE317" t="s">
        <v>13316</v>
      </c>
      <c r="AF317" t="s">
        <v>13317</v>
      </c>
    </row>
    <row r="318" spans="27:32" x14ac:dyDescent="0.25">
      <c r="AA318" t="str">
        <f t="shared" si="15"/>
        <v>BCOEESMM</v>
      </c>
      <c r="AB318" t="s">
        <v>13118</v>
      </c>
      <c r="AC318" t="s">
        <v>13318</v>
      </c>
      <c r="AD318" t="s">
        <v>13319</v>
      </c>
      <c r="AE318" t="s">
        <v>13320</v>
      </c>
      <c r="AF318" t="s">
        <v>13321</v>
      </c>
    </row>
    <row r="319" spans="27:32" x14ac:dyDescent="0.25">
      <c r="AA319" t="str">
        <f t="shared" si="15"/>
        <v>BCOEESMM</v>
      </c>
      <c r="AB319" t="s">
        <v>13118</v>
      </c>
      <c r="AC319" t="s">
        <v>13322</v>
      </c>
      <c r="AD319" t="s">
        <v>13323</v>
      </c>
      <c r="AE319" t="s">
        <v>13324</v>
      </c>
      <c r="AF319" t="s">
        <v>13325</v>
      </c>
    </row>
    <row r="320" spans="27:32" x14ac:dyDescent="0.25">
      <c r="AA320" t="str">
        <f t="shared" si="15"/>
        <v>BCOEESMM</v>
      </c>
      <c r="AB320" t="s">
        <v>13118</v>
      </c>
      <c r="AC320" t="s">
        <v>13326</v>
      </c>
      <c r="AD320" t="s">
        <v>13327</v>
      </c>
      <c r="AE320" t="s">
        <v>13328</v>
      </c>
      <c r="AF320" t="s">
        <v>13329</v>
      </c>
    </row>
    <row r="321" spans="27:32" x14ac:dyDescent="0.25">
      <c r="AA321" t="str">
        <f t="shared" si="15"/>
        <v>BCOEESMM</v>
      </c>
      <c r="AB321" t="s">
        <v>13118</v>
      </c>
      <c r="AC321" t="s">
        <v>13334</v>
      </c>
      <c r="AD321" t="s">
        <v>13335</v>
      </c>
      <c r="AE321" t="s">
        <v>13336</v>
      </c>
      <c r="AF321" t="s">
        <v>13337</v>
      </c>
    </row>
    <row r="322" spans="27:32" x14ac:dyDescent="0.25">
      <c r="AA322" t="str">
        <f t="shared" si="15"/>
        <v>BCOEESMM</v>
      </c>
      <c r="AB322" t="s">
        <v>13118</v>
      </c>
      <c r="AC322" t="s">
        <v>13338</v>
      </c>
      <c r="AD322" t="s">
        <v>13339</v>
      </c>
      <c r="AE322" t="s">
        <v>13340</v>
      </c>
      <c r="AF322" t="s">
        <v>13341</v>
      </c>
    </row>
    <row r="323" spans="27:32" x14ac:dyDescent="0.25">
      <c r="AA323" t="str">
        <f t="shared" si="15"/>
        <v>BCOEESMM</v>
      </c>
      <c r="AB323" t="s">
        <v>13118</v>
      </c>
      <c r="AC323" t="s">
        <v>13346</v>
      </c>
      <c r="AD323" t="s">
        <v>13347</v>
      </c>
      <c r="AE323" t="s">
        <v>13348</v>
      </c>
      <c r="AF323" t="s">
        <v>13349</v>
      </c>
    </row>
    <row r="324" spans="27:32" x14ac:dyDescent="0.25">
      <c r="AA324" t="str">
        <f t="shared" si="15"/>
        <v>BCOEESMM</v>
      </c>
      <c r="AB324" t="s">
        <v>13118</v>
      </c>
      <c r="AC324" t="s">
        <v>13350</v>
      </c>
      <c r="AD324" t="s">
        <v>13351</v>
      </c>
      <c r="AE324" t="s">
        <v>13352</v>
      </c>
      <c r="AF324" t="s">
        <v>13353</v>
      </c>
    </row>
    <row r="325" spans="27:32" x14ac:dyDescent="0.25">
      <c r="AA325" t="str">
        <f t="shared" si="15"/>
        <v>BCOEESMM</v>
      </c>
      <c r="AB325" t="s">
        <v>13118</v>
      </c>
      <c r="AC325" t="s">
        <v>13354</v>
      </c>
      <c r="AD325" t="s">
        <v>13355</v>
      </c>
      <c r="AE325" t="s">
        <v>13356</v>
      </c>
      <c r="AF325" t="s">
        <v>13357</v>
      </c>
    </row>
    <row r="326" spans="27:32" x14ac:dyDescent="0.25">
      <c r="AA326" t="str">
        <f t="shared" si="15"/>
        <v>BCOEESMM</v>
      </c>
      <c r="AB326" t="s">
        <v>13118</v>
      </c>
      <c r="AC326" t="s">
        <v>13358</v>
      </c>
      <c r="AD326" t="s">
        <v>13359</v>
      </c>
      <c r="AE326" t="s">
        <v>13360</v>
      </c>
      <c r="AF326" t="s">
        <v>13361</v>
      </c>
    </row>
    <row r="327" spans="27:32" x14ac:dyDescent="0.25">
      <c r="AA327" t="str">
        <f t="shared" si="15"/>
        <v>BCOEESMM</v>
      </c>
      <c r="AB327" t="s">
        <v>13118</v>
      </c>
      <c r="AC327" t="s">
        <v>13362</v>
      </c>
      <c r="AD327" t="s">
        <v>13363</v>
      </c>
      <c r="AE327" t="s">
        <v>13364</v>
      </c>
      <c r="AF327" t="s">
        <v>13365</v>
      </c>
    </row>
    <row r="328" spans="27:32" x14ac:dyDescent="0.25">
      <c r="AA328" t="str">
        <f t="shared" si="15"/>
        <v>BCOEESMM</v>
      </c>
      <c r="AB328" t="s">
        <v>13118</v>
      </c>
      <c r="AC328" t="s">
        <v>13366</v>
      </c>
      <c r="AD328" t="s">
        <v>13367</v>
      </c>
      <c r="AE328" t="s">
        <v>13368</v>
      </c>
      <c r="AF328" t="s">
        <v>13369</v>
      </c>
    </row>
    <row r="329" spans="27:32" x14ac:dyDescent="0.25">
      <c r="AA329" t="str">
        <f t="shared" si="15"/>
        <v>BCOEESMM</v>
      </c>
      <c r="AB329" t="s">
        <v>13118</v>
      </c>
      <c r="AC329" t="s">
        <v>13370</v>
      </c>
      <c r="AD329" t="s">
        <v>13371</v>
      </c>
      <c r="AE329" t="s">
        <v>13372</v>
      </c>
      <c r="AF329" t="s">
        <v>13373</v>
      </c>
    </row>
    <row r="330" spans="27:32" x14ac:dyDescent="0.25">
      <c r="AA330" t="str">
        <f t="shared" si="15"/>
        <v>BCOEESMM</v>
      </c>
      <c r="AB330" t="s">
        <v>13118</v>
      </c>
      <c r="AC330" t="s">
        <v>13374</v>
      </c>
      <c r="AD330" t="s">
        <v>13375</v>
      </c>
      <c r="AE330" t="s">
        <v>13376</v>
      </c>
      <c r="AF330" t="s">
        <v>13377</v>
      </c>
    </row>
    <row r="331" spans="27:32" x14ac:dyDescent="0.25">
      <c r="AA331" t="str">
        <f t="shared" si="15"/>
        <v>BCOEESMM</v>
      </c>
      <c r="AB331" t="s">
        <v>13118</v>
      </c>
      <c r="AC331" t="s">
        <v>13378</v>
      </c>
      <c r="AD331" t="s">
        <v>13379</v>
      </c>
      <c r="AE331" t="s">
        <v>13380</v>
      </c>
      <c r="AF331" t="s">
        <v>13381</v>
      </c>
    </row>
    <row r="332" spans="27:32" x14ac:dyDescent="0.25">
      <c r="AA332" t="str">
        <f t="shared" si="15"/>
        <v>BCOEESMM</v>
      </c>
      <c r="AB332" t="s">
        <v>13118</v>
      </c>
      <c r="AC332" t="s">
        <v>13390</v>
      </c>
      <c r="AD332" t="s">
        <v>13391</v>
      </c>
      <c r="AE332" t="s">
        <v>13392</v>
      </c>
      <c r="AF332" t="s">
        <v>13393</v>
      </c>
    </row>
    <row r="333" spans="27:32" x14ac:dyDescent="0.25">
      <c r="AA333" t="str">
        <f t="shared" si="15"/>
        <v>BCOEESMM</v>
      </c>
      <c r="AB333" t="s">
        <v>13118</v>
      </c>
      <c r="AC333" t="s">
        <v>13394</v>
      </c>
      <c r="AD333" t="s">
        <v>13395</v>
      </c>
      <c r="AE333" t="s">
        <v>13396</v>
      </c>
      <c r="AF333" t="s">
        <v>13397</v>
      </c>
    </row>
    <row r="334" spans="27:32" x14ac:dyDescent="0.25">
      <c r="AA334" t="str">
        <f t="shared" si="15"/>
        <v>BCOEESMM</v>
      </c>
      <c r="AB334" t="s">
        <v>13118</v>
      </c>
      <c r="AC334" t="s">
        <v>13398</v>
      </c>
      <c r="AD334" t="s">
        <v>13399</v>
      </c>
      <c r="AE334" t="s">
        <v>13400</v>
      </c>
      <c r="AF334" t="s">
        <v>13401</v>
      </c>
    </row>
    <row r="335" spans="27:32" x14ac:dyDescent="0.25">
      <c r="AA335" t="str">
        <f t="shared" si="15"/>
        <v>BCOEESMM</v>
      </c>
      <c r="AB335" t="s">
        <v>13118</v>
      </c>
      <c r="AC335" t="s">
        <v>13402</v>
      </c>
      <c r="AD335" t="s">
        <v>13403</v>
      </c>
      <c r="AE335" t="s">
        <v>13404</v>
      </c>
      <c r="AF335" t="s">
        <v>13405</v>
      </c>
    </row>
    <row r="336" spans="27:32" x14ac:dyDescent="0.25">
      <c r="AA336" t="str">
        <f t="shared" si="15"/>
        <v>BCOEESMM</v>
      </c>
      <c r="AB336" t="s">
        <v>13118</v>
      </c>
      <c r="AC336" t="s">
        <v>13410</v>
      </c>
      <c r="AD336" t="s">
        <v>13411</v>
      </c>
      <c r="AE336" t="s">
        <v>13412</v>
      </c>
      <c r="AF336" t="s">
        <v>13413</v>
      </c>
    </row>
    <row r="337" spans="27:32" x14ac:dyDescent="0.25">
      <c r="AA337" t="str">
        <f t="shared" si="15"/>
        <v>BCOEESMM</v>
      </c>
      <c r="AB337" t="s">
        <v>13118</v>
      </c>
      <c r="AC337" t="s">
        <v>13414</v>
      </c>
      <c r="AD337" t="s">
        <v>13415</v>
      </c>
      <c r="AE337" t="s">
        <v>13416</v>
      </c>
      <c r="AF337" t="s">
        <v>13417</v>
      </c>
    </row>
    <row r="338" spans="27:32" x14ac:dyDescent="0.25">
      <c r="AA338" t="str">
        <f t="shared" si="15"/>
        <v>BCOEESMM</v>
      </c>
      <c r="AB338" t="s">
        <v>13118</v>
      </c>
      <c r="AC338" t="s">
        <v>13422</v>
      </c>
      <c r="AD338" t="s">
        <v>13423</v>
      </c>
      <c r="AE338" t="s">
        <v>13424</v>
      </c>
      <c r="AF338" t="s">
        <v>13425</v>
      </c>
    </row>
    <row r="339" spans="27:32" x14ac:dyDescent="0.25">
      <c r="AA339" t="str">
        <f t="shared" si="15"/>
        <v>BCOEESMM</v>
      </c>
      <c r="AB339" t="s">
        <v>13118</v>
      </c>
      <c r="AC339" t="s">
        <v>13430</v>
      </c>
      <c r="AD339" t="s">
        <v>13431</v>
      </c>
      <c r="AE339" t="s">
        <v>13432</v>
      </c>
      <c r="AF339" t="s">
        <v>13433</v>
      </c>
    </row>
    <row r="340" spans="27:32" x14ac:dyDescent="0.25">
      <c r="AA340" t="str">
        <f t="shared" si="15"/>
        <v>BCOEESMM</v>
      </c>
      <c r="AB340" t="s">
        <v>13118</v>
      </c>
      <c r="AC340" t="s">
        <v>13450</v>
      </c>
      <c r="AD340" t="s">
        <v>13451</v>
      </c>
      <c r="AE340" t="s">
        <v>13452</v>
      </c>
      <c r="AF340" t="s">
        <v>13453</v>
      </c>
    </row>
    <row r="341" spans="27:32" x14ac:dyDescent="0.25">
      <c r="AA341" t="str">
        <f t="shared" si="15"/>
        <v>BCOEESMM</v>
      </c>
      <c r="AB341" t="s">
        <v>13118</v>
      </c>
      <c r="AC341" t="s">
        <v>13458</v>
      </c>
      <c r="AD341" t="s">
        <v>13459</v>
      </c>
      <c r="AE341" t="s">
        <v>13460</v>
      </c>
      <c r="AF341" t="s">
        <v>13461</v>
      </c>
    </row>
    <row r="342" spans="27:32" x14ac:dyDescent="0.25">
      <c r="AA342" t="str">
        <f t="shared" si="15"/>
        <v>BCOEESMM</v>
      </c>
      <c r="AB342" t="s">
        <v>13118</v>
      </c>
      <c r="AC342" t="s">
        <v>13483</v>
      </c>
      <c r="AD342" t="s">
        <v>13484</v>
      </c>
      <c r="AE342" t="s">
        <v>13485</v>
      </c>
      <c r="AF342" t="s">
        <v>13486</v>
      </c>
    </row>
    <row r="343" spans="27:32" x14ac:dyDescent="0.25">
      <c r="AA343" t="str">
        <f t="shared" si="15"/>
        <v>BCOEESMM</v>
      </c>
      <c r="AB343" t="s">
        <v>13118</v>
      </c>
      <c r="AC343" t="s">
        <v>13507</v>
      </c>
      <c r="AD343" t="s">
        <v>13508</v>
      </c>
      <c r="AE343" t="s">
        <v>13492</v>
      </c>
      <c r="AF343" t="s">
        <v>13509</v>
      </c>
    </row>
    <row r="344" spans="27:32" x14ac:dyDescent="0.25">
      <c r="AA344" t="str">
        <f t="shared" si="15"/>
        <v>BCOEESMM</v>
      </c>
      <c r="AB344" t="s">
        <v>13118</v>
      </c>
      <c r="AC344" t="s">
        <v>13520</v>
      </c>
      <c r="AD344" t="s">
        <v>13521</v>
      </c>
      <c r="AE344" t="s">
        <v>13522</v>
      </c>
      <c r="AF344" t="s">
        <v>13523</v>
      </c>
    </row>
    <row r="345" spans="27:32" x14ac:dyDescent="0.25">
      <c r="AA345" t="str">
        <f t="shared" si="15"/>
        <v>BCOMPTPL</v>
      </c>
      <c r="AB345" t="s">
        <v>12783</v>
      </c>
      <c r="AC345" t="s">
        <v>12807</v>
      </c>
      <c r="AD345" t="s">
        <v>12808</v>
      </c>
      <c r="AE345" t="s">
        <v>12809</v>
      </c>
      <c r="AF345" t="s">
        <v>12810</v>
      </c>
    </row>
    <row r="346" spans="27:32" x14ac:dyDescent="0.25">
      <c r="AA346" t="str">
        <f t="shared" si="15"/>
        <v>BCPCIT2P</v>
      </c>
      <c r="AB346" t="s">
        <v>9822</v>
      </c>
      <c r="AC346" t="s">
        <v>10391</v>
      </c>
      <c r="AD346" t="s">
        <v>10392</v>
      </c>
      <c r="AE346" t="s">
        <v>10393</v>
      </c>
      <c r="AF346" t="s">
        <v>10394</v>
      </c>
    </row>
    <row r="347" spans="27:32" x14ac:dyDescent="0.25">
      <c r="AA347" s="71" t="s">
        <v>14745</v>
      </c>
      <c r="AB347" s="71" t="s">
        <v>16173</v>
      </c>
      <c r="AC347" s="71" t="s">
        <v>14746</v>
      </c>
      <c r="AD347" s="71"/>
    </row>
    <row r="348" spans="27:32" x14ac:dyDescent="0.25">
      <c r="AA348" t="str">
        <f t="shared" ref="AA348:AA354" si="16">LEFT(AF348,8)</f>
        <v>BCPTITNN</v>
      </c>
      <c r="AB348" t="s">
        <v>9822</v>
      </c>
      <c r="AC348" t="s">
        <v>10375</v>
      </c>
      <c r="AD348" t="s">
        <v>10376</v>
      </c>
      <c r="AE348" t="s">
        <v>10377</v>
      </c>
      <c r="AF348" t="s">
        <v>10378</v>
      </c>
    </row>
    <row r="349" spans="27:32" x14ac:dyDescent="0.25">
      <c r="AA349" t="str">
        <f t="shared" si="16"/>
        <v>BCRECH22</v>
      </c>
      <c r="AB349" t="s">
        <v>13585</v>
      </c>
      <c r="AC349" t="s">
        <v>13621</v>
      </c>
      <c r="AD349" t="s">
        <v>13622</v>
      </c>
      <c r="AE349" t="s">
        <v>13615</v>
      </c>
      <c r="AF349" t="s">
        <v>13623</v>
      </c>
    </row>
    <row r="350" spans="27:32" x14ac:dyDescent="0.25">
      <c r="AA350" t="str">
        <f t="shared" si="16"/>
        <v>BCUOIE21</v>
      </c>
      <c r="AB350" t="s">
        <v>9091</v>
      </c>
      <c r="AC350" t="s">
        <v>9158</v>
      </c>
      <c r="AD350" t="s">
        <v>9159</v>
      </c>
      <c r="AE350" t="s">
        <v>9160</v>
      </c>
      <c r="AF350" t="s">
        <v>9161</v>
      </c>
    </row>
    <row r="351" spans="27:32" x14ac:dyDescent="0.25">
      <c r="AA351" t="str">
        <f t="shared" si="16"/>
        <v>BCVAIT2V</v>
      </c>
      <c r="AB351" t="s">
        <v>9822</v>
      </c>
      <c r="AC351" t="s">
        <v>10643</v>
      </c>
      <c r="AD351" t="s">
        <v>10644</v>
      </c>
      <c r="AE351" t="s">
        <v>10645</v>
      </c>
      <c r="AF351" t="s">
        <v>10646</v>
      </c>
    </row>
    <row r="352" spans="27:32" x14ac:dyDescent="0.25">
      <c r="AA352" t="str">
        <f t="shared" si="16"/>
        <v>BCVLCH2L</v>
      </c>
      <c r="AB352" t="s">
        <v>13585</v>
      </c>
      <c r="AC352" t="s">
        <v>13742</v>
      </c>
      <c r="AD352" t="s">
        <v>13743</v>
      </c>
      <c r="AE352" t="s">
        <v>13744</v>
      </c>
      <c r="AF352" t="s">
        <v>13745</v>
      </c>
    </row>
    <row r="353" spans="27:32" x14ac:dyDescent="0.25">
      <c r="AA353" t="str">
        <f t="shared" si="16"/>
        <v>BCVSCH2L</v>
      </c>
      <c r="AB353" t="s">
        <v>13585</v>
      </c>
      <c r="AC353" t="s">
        <v>13734</v>
      </c>
      <c r="AD353" t="s">
        <v>13735</v>
      </c>
      <c r="AE353" t="s">
        <v>13736</v>
      </c>
      <c r="AF353" t="s">
        <v>13737</v>
      </c>
    </row>
    <row r="354" spans="27:32" x14ac:dyDescent="0.25">
      <c r="AA354" t="str">
        <f t="shared" si="16"/>
        <v>BCYPCY2N</v>
      </c>
      <c r="AB354" t="s">
        <v>2423</v>
      </c>
      <c r="AC354" t="s">
        <v>2434</v>
      </c>
      <c r="AD354" t="s">
        <v>2435</v>
      </c>
      <c r="AE354" t="s">
        <v>2436</v>
      </c>
      <c r="AF354" t="s">
        <v>2437</v>
      </c>
    </row>
    <row r="355" spans="27:32" x14ac:dyDescent="0.25">
      <c r="AA355" s="71" t="s">
        <v>14747</v>
      </c>
      <c r="AB355" s="71" t="s">
        <v>16173</v>
      </c>
      <c r="AC355" s="71" t="s">
        <v>14748</v>
      </c>
      <c r="AD355" s="71"/>
    </row>
    <row r="356" spans="27:32" x14ac:dyDescent="0.25">
      <c r="AA356" t="str">
        <f>LEFT(AF356,8)</f>
        <v>BDBDIT22</v>
      </c>
      <c r="AB356" t="s">
        <v>9822</v>
      </c>
      <c r="AC356" t="s">
        <v>10670</v>
      </c>
      <c r="AD356" t="s">
        <v>10671</v>
      </c>
      <c r="AE356" t="s">
        <v>10672</v>
      </c>
      <c r="AF356" t="s">
        <v>10673</v>
      </c>
    </row>
    <row r="357" spans="27:32" x14ac:dyDescent="0.25">
      <c r="AA357" s="71" t="s">
        <v>14749</v>
      </c>
      <c r="AB357" s="71" t="s">
        <v>16173</v>
      </c>
      <c r="AC357" s="71" t="s">
        <v>14750</v>
      </c>
      <c r="AD357" s="71"/>
    </row>
    <row r="358" spans="27:32" x14ac:dyDescent="0.25">
      <c r="AA358" t="str">
        <f>LEFT(AF358,8)</f>
        <v>BDCLIE21</v>
      </c>
      <c r="AB358" t="s">
        <v>9091</v>
      </c>
      <c r="AC358" t="s">
        <v>9179</v>
      </c>
      <c r="AD358" t="s">
        <v>9180</v>
      </c>
      <c r="AE358" t="s">
        <v>9181</v>
      </c>
      <c r="AF358" t="s">
        <v>9182</v>
      </c>
    </row>
    <row r="359" spans="27:32" x14ac:dyDescent="0.25">
      <c r="AA359" s="71" t="s">
        <v>14751</v>
      </c>
      <c r="AB359" s="71" t="s">
        <v>16173</v>
      </c>
      <c r="AC359" s="71" t="s">
        <v>14752</v>
      </c>
      <c r="AD359" s="71"/>
    </row>
    <row r="360" spans="27:32" x14ac:dyDescent="0.25">
      <c r="AA360" t="str">
        <f t="shared" ref="AA360:AA374" si="17">LEFT(AF360,8)</f>
        <v>BDCPITTT</v>
      </c>
      <c r="AB360" t="s">
        <v>9822</v>
      </c>
      <c r="AC360" t="s">
        <v>9966</v>
      </c>
      <c r="AD360" t="s">
        <v>9967</v>
      </c>
      <c r="AE360" t="s">
        <v>9968</v>
      </c>
      <c r="AF360" t="s">
        <v>9969</v>
      </c>
    </row>
    <row r="361" spans="27:32" x14ac:dyDescent="0.25">
      <c r="AA361" t="str">
        <f t="shared" si="17"/>
        <v>BDCUIE21</v>
      </c>
      <c r="AB361" t="s">
        <v>9091</v>
      </c>
      <c r="AC361" t="s">
        <v>9147</v>
      </c>
      <c r="AD361" t="s">
        <v>9101</v>
      </c>
      <c r="AE361" t="s">
        <v>9148</v>
      </c>
      <c r="AF361" t="s">
        <v>9149</v>
      </c>
    </row>
    <row r="362" spans="27:32" x14ac:dyDescent="0.25">
      <c r="AA362" t="str">
        <f t="shared" si="17"/>
        <v>BDEIFRPP</v>
      </c>
      <c r="AB362" t="s">
        <v>2812</v>
      </c>
      <c r="AC362" t="s">
        <v>3060</v>
      </c>
      <c r="AD362" t="s">
        <v>3061</v>
      </c>
      <c r="AE362" t="s">
        <v>2819</v>
      </c>
      <c r="AF362" t="s">
        <v>3062</v>
      </c>
    </row>
    <row r="363" spans="27:32" x14ac:dyDescent="0.25">
      <c r="AA363" t="str">
        <f t="shared" si="17"/>
        <v>BDEPESM1</v>
      </c>
      <c r="AB363" t="s">
        <v>13118</v>
      </c>
      <c r="AC363" t="s">
        <v>13165</v>
      </c>
      <c r="AD363" t="s">
        <v>13166</v>
      </c>
      <c r="AE363" t="s">
        <v>13125</v>
      </c>
      <c r="AF363" t="s">
        <v>13167</v>
      </c>
    </row>
    <row r="364" spans="27:32" x14ac:dyDescent="0.25">
      <c r="AA364" t="str">
        <f t="shared" si="17"/>
        <v>BDFEFRPP</v>
      </c>
      <c r="AB364" t="s">
        <v>2812</v>
      </c>
      <c r="AC364" t="s">
        <v>2905</v>
      </c>
      <c r="AD364" t="s">
        <v>2906</v>
      </c>
      <c r="AE364" t="s">
        <v>2819</v>
      </c>
      <c r="AF364" t="s">
        <v>2907</v>
      </c>
    </row>
    <row r="365" spans="27:32" x14ac:dyDescent="0.25">
      <c r="AA365" t="str">
        <f t="shared" si="17"/>
        <v>BDIGPTPL</v>
      </c>
      <c r="AB365" t="s">
        <v>12783</v>
      </c>
      <c r="AC365" t="s">
        <v>12814</v>
      </c>
      <c r="AD365" t="s">
        <v>12815</v>
      </c>
      <c r="AE365" t="s">
        <v>12790</v>
      </c>
      <c r="AF365" t="s">
        <v>12816</v>
      </c>
    </row>
    <row r="366" spans="27:32" x14ac:dyDescent="0.25">
      <c r="AA366" t="str">
        <f t="shared" si="17"/>
        <v>BDRIIE21</v>
      </c>
      <c r="AB366" t="s">
        <v>9091</v>
      </c>
      <c r="AC366" t="s">
        <v>9224</v>
      </c>
      <c r="AD366" t="s">
        <v>9170</v>
      </c>
      <c r="AE366" t="s">
        <v>9225</v>
      </c>
      <c r="AF366" t="s">
        <v>9226</v>
      </c>
    </row>
    <row r="367" spans="27:32" x14ac:dyDescent="0.25">
      <c r="AA367" t="str">
        <f t="shared" si="17"/>
        <v>BDRNIE21</v>
      </c>
      <c r="AB367" t="s">
        <v>9091</v>
      </c>
      <c r="AC367" t="s">
        <v>9216</v>
      </c>
      <c r="AD367" t="s">
        <v>9217</v>
      </c>
      <c r="AE367" t="s">
        <v>9218</v>
      </c>
      <c r="AF367" t="s">
        <v>9219</v>
      </c>
    </row>
    <row r="368" spans="27:32" x14ac:dyDescent="0.25">
      <c r="AA368" t="str">
        <f t="shared" si="17"/>
        <v>BDUPFR2S</v>
      </c>
      <c r="AB368" t="s">
        <v>2812</v>
      </c>
      <c r="AC368" t="s">
        <v>2999</v>
      </c>
      <c r="AD368" t="s">
        <v>3000</v>
      </c>
      <c r="AE368" t="s">
        <v>3001</v>
      </c>
      <c r="AF368" t="s">
        <v>3002</v>
      </c>
    </row>
    <row r="369" spans="27:32" x14ac:dyDescent="0.25">
      <c r="AA369" t="str">
        <f t="shared" si="17"/>
        <v>BDWBDEMM</v>
      </c>
      <c r="AB369" t="s">
        <v>3737</v>
      </c>
      <c r="AC369" t="s">
        <v>3804</v>
      </c>
      <c r="AD369" t="s">
        <v>3805</v>
      </c>
      <c r="AE369" t="s">
        <v>3806</v>
      </c>
      <c r="AF369" t="s">
        <v>3807</v>
      </c>
    </row>
    <row r="370" spans="27:32" x14ac:dyDescent="0.25">
      <c r="AA370" t="str">
        <f t="shared" si="17"/>
        <v>BEDFESM1</v>
      </c>
      <c r="AB370" t="s">
        <v>13118</v>
      </c>
      <c r="AC370" t="s">
        <v>13181</v>
      </c>
      <c r="AD370" t="s">
        <v>13182</v>
      </c>
      <c r="AE370" t="s">
        <v>13183</v>
      </c>
      <c r="AF370" t="s">
        <v>13184</v>
      </c>
    </row>
    <row r="371" spans="27:32" x14ac:dyDescent="0.25">
      <c r="AA371" t="str">
        <f t="shared" si="17"/>
        <v>BEFKCZP1</v>
      </c>
      <c r="AB371" t="s">
        <v>2488</v>
      </c>
      <c r="AC371" t="s">
        <v>2493</v>
      </c>
      <c r="AD371" t="s">
        <v>2494</v>
      </c>
      <c r="AE371" t="s">
        <v>2495</v>
      </c>
      <c r="AF371" t="s">
        <v>2496</v>
      </c>
    </row>
    <row r="372" spans="27:32" x14ac:dyDescent="0.25">
      <c r="AA372" t="str">
        <f t="shared" si="17"/>
        <v>BEFRCH22</v>
      </c>
      <c r="AB372" t="s">
        <v>13585</v>
      </c>
      <c r="AC372" t="s">
        <v>13722</v>
      </c>
      <c r="AD372" t="s">
        <v>13723</v>
      </c>
      <c r="AE372" t="s">
        <v>13724</v>
      </c>
      <c r="AF372" t="s">
        <v>13725</v>
      </c>
    </row>
    <row r="373" spans="27:32" x14ac:dyDescent="0.25">
      <c r="AA373" t="str">
        <f t="shared" si="17"/>
        <v>BEGOCHZZ</v>
      </c>
      <c r="AB373" t="s">
        <v>13585</v>
      </c>
      <c r="AC373" t="s">
        <v>13808</v>
      </c>
      <c r="AD373" t="s">
        <v>13809</v>
      </c>
      <c r="AE373" t="s">
        <v>13611</v>
      </c>
      <c r="AF373" t="s">
        <v>13810</v>
      </c>
    </row>
    <row r="374" spans="27:32" x14ac:dyDescent="0.25">
      <c r="AA374" t="str">
        <f t="shared" si="17"/>
        <v>BEGODEHH</v>
      </c>
      <c r="AB374" t="s">
        <v>3737</v>
      </c>
      <c r="AC374" t="s">
        <v>4406</v>
      </c>
      <c r="AD374" t="s">
        <v>4407</v>
      </c>
      <c r="AE374" t="s">
        <v>3847</v>
      </c>
      <c r="AF374" t="s">
        <v>4408</v>
      </c>
    </row>
    <row r="375" spans="27:32" x14ac:dyDescent="0.25">
      <c r="AA375" s="71" t="s">
        <v>14754</v>
      </c>
      <c r="AB375" s="71" t="s">
        <v>16173</v>
      </c>
      <c r="AC375" s="71" t="s">
        <v>14753</v>
      </c>
      <c r="AD375" s="71"/>
    </row>
    <row r="376" spans="27:32" x14ac:dyDescent="0.25">
      <c r="AA376" t="str">
        <f>LEFT(AF376,8)</f>
        <v>BELADEBE</v>
      </c>
      <c r="AB376" t="s">
        <v>3737</v>
      </c>
      <c r="AC376" t="s">
        <v>3959</v>
      </c>
      <c r="AD376" t="s">
        <v>3960</v>
      </c>
      <c r="AE376" t="s">
        <v>3961</v>
      </c>
      <c r="AF376" t="s">
        <v>3962</v>
      </c>
    </row>
    <row r="377" spans="27:32" x14ac:dyDescent="0.25">
      <c r="AA377" s="71" t="s">
        <v>14755</v>
      </c>
      <c r="AB377" s="71" t="s">
        <v>16173</v>
      </c>
      <c r="AC377" s="71" t="s">
        <v>14756</v>
      </c>
      <c r="AD377" s="71"/>
    </row>
    <row r="378" spans="27:32" x14ac:dyDescent="0.25">
      <c r="AA378" t="str">
        <f>LEFT(AF378,8)</f>
        <v>BEMOLULL</v>
      </c>
      <c r="AB378" t="s">
        <v>11787</v>
      </c>
      <c r="AC378" t="s">
        <v>11842</v>
      </c>
      <c r="AD378" t="s">
        <v>11843</v>
      </c>
      <c r="AE378" t="s">
        <v>11787</v>
      </c>
      <c r="AF378" t="s">
        <v>11844</v>
      </c>
    </row>
    <row r="379" spans="27:32" x14ac:dyDescent="0.25">
      <c r="AA379" s="71" t="s">
        <v>14757</v>
      </c>
      <c r="AB379" s="71" t="s">
        <v>16173</v>
      </c>
      <c r="AC379" s="71" t="s">
        <v>14758</v>
      </c>
      <c r="AD379" s="71"/>
    </row>
    <row r="380" spans="27:32" x14ac:dyDescent="0.25">
      <c r="AA380" t="str">
        <f>LEFT(AF380,8)</f>
        <v>BERLMCMC</v>
      </c>
      <c r="AB380" t="s">
        <v>12134</v>
      </c>
      <c r="AC380" t="s">
        <v>12162</v>
      </c>
      <c r="AD380" t="s">
        <v>12163</v>
      </c>
      <c r="AE380" t="s">
        <v>12134</v>
      </c>
      <c r="AF380" t="s">
        <v>12164</v>
      </c>
    </row>
    <row r="381" spans="27:32" x14ac:dyDescent="0.25">
      <c r="AA381" t="str">
        <f>LEFT(AF381,8)</f>
        <v>BESAPTPA</v>
      </c>
      <c r="AB381" t="s">
        <v>12783</v>
      </c>
      <c r="AC381" t="s">
        <v>12894</v>
      </c>
      <c r="AD381" t="s">
        <v>12895</v>
      </c>
      <c r="AE381" t="s">
        <v>12896</v>
      </c>
      <c r="AF381" t="s">
        <v>12897</v>
      </c>
    </row>
    <row r="382" spans="27:32" x14ac:dyDescent="0.25">
      <c r="AA382" s="71" t="s">
        <v>14759</v>
      </c>
      <c r="AB382" s="71" t="s">
        <v>16173</v>
      </c>
      <c r="AC382" s="71" t="s">
        <v>14760</v>
      </c>
      <c r="AD382" s="71"/>
    </row>
    <row r="383" spans="27:32" x14ac:dyDescent="0.25">
      <c r="AA383" t="str">
        <f>LEFT(AF383,8)</f>
        <v>BESCPTPL</v>
      </c>
      <c r="AB383" t="s">
        <v>12783</v>
      </c>
      <c r="AC383" t="s">
        <v>12898</v>
      </c>
      <c r="AD383" t="s">
        <v>12899</v>
      </c>
      <c r="AE383" t="s">
        <v>12790</v>
      </c>
      <c r="AF383" t="s">
        <v>12900</v>
      </c>
    </row>
    <row r="384" spans="27:32" x14ac:dyDescent="0.25">
      <c r="AA384" s="71" t="s">
        <v>14761</v>
      </c>
      <c r="AB384" s="71" t="s">
        <v>16173</v>
      </c>
      <c r="AC384" s="71" t="s">
        <v>14762</v>
      </c>
      <c r="AD384" s="71"/>
    </row>
    <row r="385" spans="27:32" x14ac:dyDescent="0.25">
      <c r="AA385" t="str">
        <f>LEFT(AF385,8)</f>
        <v>BESVFRPP</v>
      </c>
      <c r="AB385" t="s">
        <v>2812</v>
      </c>
      <c r="AC385" t="s">
        <v>3603</v>
      </c>
      <c r="AD385" t="s">
        <v>3604</v>
      </c>
      <c r="AE385" t="s">
        <v>2819</v>
      </c>
      <c r="AF385" t="s">
        <v>3605</v>
      </c>
    </row>
    <row r="386" spans="27:32" x14ac:dyDescent="0.25">
      <c r="AA386" t="str">
        <f>LEFT(AF386,8)</f>
        <v>BESZPTPL</v>
      </c>
      <c r="AB386" t="s">
        <v>12783</v>
      </c>
      <c r="AC386" t="s">
        <v>12843</v>
      </c>
      <c r="AD386" t="s">
        <v>12844</v>
      </c>
      <c r="AE386" t="s">
        <v>12790</v>
      </c>
      <c r="AF386" t="s">
        <v>12845</v>
      </c>
    </row>
    <row r="387" spans="27:32" x14ac:dyDescent="0.25">
      <c r="AA387" t="str">
        <f>LEFT(AF387,8)</f>
        <v>BEVODEBB</v>
      </c>
      <c r="AB387" t="s">
        <v>3737</v>
      </c>
      <c r="AC387" t="s">
        <v>3963</v>
      </c>
      <c r="AD387" t="s">
        <v>3964</v>
      </c>
      <c r="AE387" t="s">
        <v>3961</v>
      </c>
      <c r="AF387" t="s">
        <v>3965</v>
      </c>
    </row>
    <row r="388" spans="27:32" x14ac:dyDescent="0.25">
      <c r="AA388" t="str">
        <f>LEFT(AF388,8)</f>
        <v>BFBKFRP1</v>
      </c>
      <c r="AB388" t="s">
        <v>2812</v>
      </c>
      <c r="AC388" t="s">
        <v>3070</v>
      </c>
      <c r="AD388" t="s">
        <v>3071</v>
      </c>
      <c r="AE388" t="s">
        <v>3072</v>
      </c>
      <c r="AF388" t="s">
        <v>3073</v>
      </c>
    </row>
    <row r="389" spans="27:32" x14ac:dyDescent="0.25">
      <c r="AA389" s="71" t="s">
        <v>14763</v>
      </c>
      <c r="AB389" s="71" t="s">
        <v>16173</v>
      </c>
      <c r="AC389" s="71" t="s">
        <v>14764</v>
      </c>
      <c r="AD389" s="71"/>
    </row>
    <row r="390" spans="27:32" x14ac:dyDescent="0.25">
      <c r="AA390" t="str">
        <f>LEFT(AF390,8)</f>
        <v>BFCORERX</v>
      </c>
      <c r="AB390" t="s">
        <v>2812</v>
      </c>
      <c r="AC390" t="s">
        <v>2938</v>
      </c>
      <c r="AD390" t="s">
        <v>2939</v>
      </c>
      <c r="AE390" t="s">
        <v>2940</v>
      </c>
      <c r="AF390" t="s">
        <v>2941</v>
      </c>
    </row>
    <row r="391" spans="27:32" x14ac:dyDescent="0.25">
      <c r="AA391" s="71" t="s">
        <v>14765</v>
      </c>
      <c r="AB391" s="71" t="s">
        <v>16173</v>
      </c>
      <c r="AC391" s="71" t="s">
        <v>14764</v>
      </c>
      <c r="AD391" s="71"/>
    </row>
    <row r="392" spans="27:32" x14ac:dyDescent="0.25">
      <c r="AA392" s="71" t="s">
        <v>14766</v>
      </c>
      <c r="AB392" s="71" t="s">
        <v>16173</v>
      </c>
      <c r="AC392" s="71" t="s">
        <v>14767</v>
      </c>
      <c r="AD392" s="71"/>
    </row>
    <row r="393" spans="27:32" x14ac:dyDescent="0.25">
      <c r="AA393" t="str">
        <f t="shared" ref="AA393:AA398" si="18">LEFT(AF393,8)</f>
        <v>BFERROBU</v>
      </c>
      <c r="AB393" t="s">
        <v>12908</v>
      </c>
      <c r="AC393" t="s">
        <v>12973</v>
      </c>
      <c r="AD393" t="s">
        <v>12974</v>
      </c>
      <c r="AE393" t="s">
        <v>12911</v>
      </c>
      <c r="AF393" t="s">
        <v>12975</v>
      </c>
    </row>
    <row r="394" spans="27:32" x14ac:dyDescent="0.25">
      <c r="AA394" t="str">
        <f t="shared" si="18"/>
        <v>BFHSNO21</v>
      </c>
      <c r="AB394" t="s">
        <v>12312</v>
      </c>
      <c r="AC394" t="s">
        <v>12536</v>
      </c>
      <c r="AD394" t="s">
        <v>12537</v>
      </c>
      <c r="AE394" t="s">
        <v>12538</v>
      </c>
      <c r="AF394" t="s">
        <v>12539</v>
      </c>
    </row>
    <row r="395" spans="27:32" x14ac:dyDescent="0.25">
      <c r="AA395" t="str">
        <f t="shared" si="18"/>
        <v>BFIAPTPL</v>
      </c>
      <c r="AB395" t="s">
        <v>12783</v>
      </c>
      <c r="AC395" t="s">
        <v>12824</v>
      </c>
      <c r="AD395" t="s">
        <v>12825</v>
      </c>
      <c r="AE395" t="s">
        <v>12790</v>
      </c>
      <c r="AF395" t="s">
        <v>12826</v>
      </c>
    </row>
    <row r="396" spans="27:32" x14ac:dyDescent="0.25">
      <c r="AA396" t="str">
        <f t="shared" si="18"/>
        <v>BFINITMM</v>
      </c>
      <c r="AB396" t="s">
        <v>9822</v>
      </c>
      <c r="AC396" t="s">
        <v>10439</v>
      </c>
      <c r="AD396" t="s">
        <v>10440</v>
      </c>
      <c r="AE396" t="s">
        <v>10441</v>
      </c>
      <c r="AF396" t="s">
        <v>10442</v>
      </c>
    </row>
    <row r="397" spans="27:32" x14ac:dyDescent="0.25">
      <c r="AA397" t="str">
        <f t="shared" si="18"/>
        <v>BFIVESBB</v>
      </c>
      <c r="AB397" t="s">
        <v>13118</v>
      </c>
      <c r="AC397" t="s">
        <v>13191</v>
      </c>
      <c r="AD397" t="s">
        <v>13192</v>
      </c>
      <c r="AE397" t="s">
        <v>13193</v>
      </c>
      <c r="AF397" t="s">
        <v>13194</v>
      </c>
    </row>
    <row r="398" spans="27:32" x14ac:dyDescent="0.25">
      <c r="AA398" t="str">
        <f t="shared" si="18"/>
        <v>BFKKAT2K</v>
      </c>
      <c r="AB398" t="s">
        <v>336</v>
      </c>
      <c r="AC398" t="s">
        <v>397</v>
      </c>
      <c r="AD398" t="s">
        <v>398</v>
      </c>
      <c r="AE398" t="s">
        <v>355</v>
      </c>
      <c r="AF398" t="s">
        <v>399</v>
      </c>
    </row>
    <row r="399" spans="27:32" x14ac:dyDescent="0.25">
      <c r="AA399" s="71" t="s">
        <v>14769</v>
      </c>
      <c r="AB399" s="71" t="s">
        <v>16173</v>
      </c>
      <c r="AC399" s="71" t="s">
        <v>14770</v>
      </c>
      <c r="AD399" s="71"/>
    </row>
    <row r="400" spans="27:32" x14ac:dyDescent="0.25">
      <c r="AA400" s="71" t="s">
        <v>14771</v>
      </c>
      <c r="AB400" s="71" t="s">
        <v>16173</v>
      </c>
      <c r="AC400" s="71" t="s">
        <v>14768</v>
      </c>
      <c r="AD400" s="71"/>
    </row>
    <row r="401" spans="27:32" x14ac:dyDescent="0.25">
      <c r="AA401" s="71" t="s">
        <v>14772</v>
      </c>
      <c r="AB401" s="71" t="s">
        <v>16173</v>
      </c>
      <c r="AC401" s="71" t="s">
        <v>14768</v>
      </c>
      <c r="AD401" s="71"/>
    </row>
    <row r="402" spans="27:32" x14ac:dyDescent="0.25">
      <c r="AA402" s="71" t="s">
        <v>14773</v>
      </c>
      <c r="AB402" s="71" t="s">
        <v>16173</v>
      </c>
      <c r="AC402" s="71" t="s">
        <v>14774</v>
      </c>
      <c r="AD402" s="71"/>
    </row>
    <row r="403" spans="27:32" x14ac:dyDescent="0.25">
      <c r="AA403" t="str">
        <f>LEFT(AF403,8)</f>
        <v>BFRILI22</v>
      </c>
      <c r="AB403" t="s">
        <v>11492</v>
      </c>
      <c r="AC403" t="s">
        <v>11497</v>
      </c>
      <c r="AD403" t="s">
        <v>11498</v>
      </c>
      <c r="AE403" t="s">
        <v>11499</v>
      </c>
      <c r="AF403" t="s">
        <v>11500</v>
      </c>
    </row>
    <row r="404" spans="27:32" x14ac:dyDescent="0.25">
      <c r="AA404" t="str">
        <f>LEFT(AF404,8)</f>
        <v>BFSWDE33</v>
      </c>
      <c r="AB404" t="s">
        <v>3737</v>
      </c>
      <c r="AC404" t="s">
        <v>3831</v>
      </c>
      <c r="AD404" t="s">
        <v>3832</v>
      </c>
      <c r="AE404" t="s">
        <v>3799</v>
      </c>
      <c r="AF404" t="s">
        <v>3833</v>
      </c>
    </row>
    <row r="405" spans="27:32" x14ac:dyDescent="0.25">
      <c r="AA405" t="str">
        <f>LEFT(AF405,8)</f>
        <v>BFWODE71</v>
      </c>
      <c r="AB405" t="s">
        <v>3737</v>
      </c>
      <c r="AC405" t="s">
        <v>3977</v>
      </c>
      <c r="AD405" t="s">
        <v>3978</v>
      </c>
      <c r="AE405" t="s">
        <v>3979</v>
      </c>
      <c r="AF405" t="s">
        <v>3980</v>
      </c>
    </row>
    <row r="406" spans="27:32" x14ac:dyDescent="0.25">
      <c r="AA406" t="str">
        <f>LEFT(AF406,8)</f>
        <v>BGAGCH22</v>
      </c>
      <c r="AB406" t="s">
        <v>13585</v>
      </c>
      <c r="AC406" t="s">
        <v>13660</v>
      </c>
      <c r="AD406" t="s">
        <v>13661</v>
      </c>
      <c r="AE406" t="s">
        <v>13662</v>
      </c>
      <c r="AF406" t="s">
        <v>13663</v>
      </c>
    </row>
    <row r="407" spans="27:32" x14ac:dyDescent="0.25">
      <c r="AA407" t="str">
        <f>LEFT(AF407,8)</f>
        <v>BGALPTTG</v>
      </c>
      <c r="AB407" t="s">
        <v>12783</v>
      </c>
      <c r="AC407" t="s">
        <v>12817</v>
      </c>
      <c r="AD407" t="s">
        <v>12818</v>
      </c>
      <c r="AE407" t="s">
        <v>12801</v>
      </c>
      <c r="AF407" t="s">
        <v>12819</v>
      </c>
    </row>
    <row r="408" spans="27:32" x14ac:dyDescent="0.25">
      <c r="AA408" s="71" t="s">
        <v>14775</v>
      </c>
      <c r="AB408" s="71" t="s">
        <v>16173</v>
      </c>
      <c r="AC408" s="71" t="s">
        <v>14776</v>
      </c>
      <c r="AD408" s="71"/>
    </row>
    <row r="409" spans="27:32" x14ac:dyDescent="0.25">
      <c r="AA409" t="str">
        <f>LEFT(AF409,8)</f>
        <v>BGENATWW</v>
      </c>
      <c r="AB409" t="s">
        <v>336</v>
      </c>
      <c r="AC409" t="s">
        <v>439</v>
      </c>
      <c r="AD409" t="s">
        <v>440</v>
      </c>
      <c r="AE409" t="s">
        <v>351</v>
      </c>
      <c r="AF409" t="s">
        <v>441</v>
      </c>
    </row>
    <row r="410" spans="27:32" x14ac:dyDescent="0.25">
      <c r="AA410" t="str">
        <f>LEFT(AF410,8)</f>
        <v>BGENIT2T</v>
      </c>
      <c r="AB410" t="s">
        <v>9822</v>
      </c>
      <c r="AC410" t="s">
        <v>10450</v>
      </c>
      <c r="AD410" t="s">
        <v>10451</v>
      </c>
      <c r="AE410" t="s">
        <v>10452</v>
      </c>
      <c r="AF410" t="s">
        <v>10453</v>
      </c>
    </row>
    <row r="411" spans="27:32" x14ac:dyDescent="0.25">
      <c r="AA411" s="71" t="s">
        <v>14777</v>
      </c>
      <c r="AB411" s="71" t="s">
        <v>16173</v>
      </c>
      <c r="AC411" s="71" t="s">
        <v>14778</v>
      </c>
      <c r="AD411" s="71"/>
    </row>
    <row r="412" spans="27:32" x14ac:dyDescent="0.25">
      <c r="AA412" t="str">
        <f t="shared" ref="AA412:AA417" si="19">LEFT(AF412,8)</f>
        <v>BGLLLULL</v>
      </c>
      <c r="AB412" t="s">
        <v>11787</v>
      </c>
      <c r="AC412" t="s">
        <v>11845</v>
      </c>
      <c r="AD412" t="s">
        <v>11846</v>
      </c>
      <c r="AE412" t="s">
        <v>11787</v>
      </c>
      <c r="AF412" t="s">
        <v>11847</v>
      </c>
    </row>
    <row r="413" spans="27:32" x14ac:dyDescent="0.25">
      <c r="AA413" t="str">
        <f t="shared" si="19"/>
        <v>BGUSBGSF</v>
      </c>
      <c r="AB413" t="s">
        <v>2267</v>
      </c>
      <c r="AC413" t="s">
        <v>2278</v>
      </c>
      <c r="AD413" t="s">
        <v>2279</v>
      </c>
      <c r="AE413" t="s">
        <v>2270</v>
      </c>
      <c r="AF413" t="s">
        <v>2280</v>
      </c>
    </row>
    <row r="414" spans="27:32" x14ac:dyDescent="0.25">
      <c r="AA414" t="str">
        <f t="shared" si="19"/>
        <v>BHBADES1</v>
      </c>
      <c r="AB414" t="s">
        <v>3737</v>
      </c>
      <c r="AC414" t="s">
        <v>3876</v>
      </c>
      <c r="AD414" t="s">
        <v>3877</v>
      </c>
      <c r="AE414" t="s">
        <v>3878</v>
      </c>
      <c r="AF414" t="s">
        <v>3879</v>
      </c>
    </row>
    <row r="415" spans="27:32" x14ac:dyDescent="0.25">
      <c r="AA415" t="str">
        <f t="shared" si="19"/>
        <v>BHFBCHZZ</v>
      </c>
      <c r="AB415" t="s">
        <v>13585</v>
      </c>
      <c r="AC415" t="s">
        <v>14068</v>
      </c>
      <c r="AD415" t="s">
        <v>14069</v>
      </c>
      <c r="AE415" t="s">
        <v>13611</v>
      </c>
      <c r="AF415" t="s">
        <v>14070</v>
      </c>
    </row>
    <row r="416" spans="27:32" x14ac:dyDescent="0.25">
      <c r="AA416" t="str">
        <f t="shared" si="19"/>
        <v>BHFBDEFF</v>
      </c>
      <c r="AB416" t="s">
        <v>3737</v>
      </c>
      <c r="AC416" t="s">
        <v>4882</v>
      </c>
      <c r="AD416" t="s">
        <v>4883</v>
      </c>
      <c r="AE416" t="s">
        <v>3764</v>
      </c>
      <c r="AF416" t="s">
        <v>4884</v>
      </c>
    </row>
    <row r="417" spans="27:32" x14ac:dyDescent="0.25">
      <c r="AA417" t="str">
        <f t="shared" si="19"/>
        <v>BHLSDEM1</v>
      </c>
      <c r="AB417" t="s">
        <v>3737</v>
      </c>
      <c r="AC417" t="s">
        <v>3906</v>
      </c>
      <c r="AD417" t="s">
        <v>3907</v>
      </c>
      <c r="AE417" t="s">
        <v>3908</v>
      </c>
      <c r="AF417" t="s">
        <v>3909</v>
      </c>
    </row>
    <row r="418" spans="27:32" x14ac:dyDescent="0.25">
      <c r="AA418" s="71" t="s">
        <v>14780</v>
      </c>
      <c r="AB418" s="71" t="s">
        <v>16173</v>
      </c>
      <c r="AC418" s="71" t="s">
        <v>14779</v>
      </c>
      <c r="AD418" s="71"/>
    </row>
    <row r="419" spans="27:32" x14ac:dyDescent="0.25">
      <c r="AA419" t="str">
        <f>LEFT(AF419,8)</f>
        <v>BHWBDE2H</v>
      </c>
      <c r="AB419" t="s">
        <v>3737</v>
      </c>
      <c r="AC419" t="s">
        <v>3981</v>
      </c>
      <c r="AD419" t="s">
        <v>3982</v>
      </c>
      <c r="AE419" t="s">
        <v>3983</v>
      </c>
      <c r="AF419" t="s">
        <v>3984</v>
      </c>
    </row>
    <row r="420" spans="27:32" x14ac:dyDescent="0.25">
      <c r="AA420" s="71" t="s">
        <v>14781</v>
      </c>
      <c r="AB420" s="71" t="s">
        <v>16173</v>
      </c>
      <c r="AC420" s="71" t="s">
        <v>14782</v>
      </c>
      <c r="AD420" s="71"/>
    </row>
    <row r="421" spans="27:32" x14ac:dyDescent="0.25">
      <c r="AA421" t="str">
        <f>LEFT(AF421,8)</f>
        <v>BHYPDEB2</v>
      </c>
      <c r="AB421" t="s">
        <v>3737</v>
      </c>
      <c r="AC421" t="s">
        <v>3956</v>
      </c>
      <c r="AD421" t="s">
        <v>3957</v>
      </c>
      <c r="AE421" t="s">
        <v>3756</v>
      </c>
      <c r="AF421" t="s">
        <v>3958</v>
      </c>
    </row>
    <row r="422" spans="27:32" x14ac:dyDescent="0.25">
      <c r="AA422" t="str">
        <f>LEFT(AF422,8)</f>
        <v>BIARFRPP</v>
      </c>
      <c r="AB422" t="s">
        <v>2812</v>
      </c>
      <c r="AC422" t="s">
        <v>2865</v>
      </c>
      <c r="AD422" t="s">
        <v>2866</v>
      </c>
      <c r="AE422" t="s">
        <v>2819</v>
      </c>
      <c r="AF422" t="s">
        <v>2867</v>
      </c>
    </row>
    <row r="423" spans="27:32" x14ac:dyDescent="0.25">
      <c r="AA423" s="71" t="s">
        <v>14783</v>
      </c>
      <c r="AB423" s="71" t="s">
        <v>16173</v>
      </c>
      <c r="AC423" s="71" t="s">
        <v>14784</v>
      </c>
      <c r="AD423" s="71"/>
    </row>
    <row r="424" spans="27:32" x14ac:dyDescent="0.25">
      <c r="AA424" t="str">
        <f>LEFT(AF424,8)</f>
        <v>BIC</v>
      </c>
      <c r="AB424" t="s">
        <v>59</v>
      </c>
      <c r="AC424" t="s">
        <v>2347</v>
      </c>
      <c r="AD424" t="s">
        <v>54</v>
      </c>
      <c r="AE424" t="s">
        <v>2348</v>
      </c>
      <c r="AF424" t="s">
        <v>2346</v>
      </c>
    </row>
    <row r="425" spans="27:32" x14ac:dyDescent="0.25">
      <c r="AA425" t="str">
        <f>LEFT(AF425,8)</f>
        <v>BICFFRPP</v>
      </c>
      <c r="AB425" t="s">
        <v>2812</v>
      </c>
      <c r="AC425" t="s">
        <v>2948</v>
      </c>
      <c r="AD425" t="s">
        <v>2949</v>
      </c>
      <c r="AE425" t="s">
        <v>2819</v>
      </c>
      <c r="AF425" t="s">
        <v>2950</v>
      </c>
    </row>
    <row r="426" spans="27:32" x14ac:dyDescent="0.25">
      <c r="AA426" s="71" t="s">
        <v>14785</v>
      </c>
      <c r="AB426" s="71" t="s">
        <v>16173</v>
      </c>
      <c r="AC426" s="71" t="s">
        <v>14786</v>
      </c>
      <c r="AD426" s="71"/>
    </row>
    <row r="427" spans="27:32" x14ac:dyDescent="0.25">
      <c r="AA427" t="str">
        <f>LEFT(AF427,8)</f>
        <v>BICKNL2A</v>
      </c>
      <c r="AB427" t="s">
        <v>12180</v>
      </c>
      <c r="AC427" t="s">
        <v>12209</v>
      </c>
      <c r="AD427" t="s">
        <v>12210</v>
      </c>
      <c r="AE427" t="s">
        <v>12187</v>
      </c>
      <c r="AF427" t="s">
        <v>12211</v>
      </c>
    </row>
    <row r="428" spans="27:32" x14ac:dyDescent="0.25">
      <c r="AA428" t="str">
        <f>LEFT(AF428,8)</f>
        <v>BIENNOK1</v>
      </c>
      <c r="AB428" t="s">
        <v>12312</v>
      </c>
      <c r="AC428" t="s">
        <v>12587</v>
      </c>
      <c r="AD428" t="s">
        <v>12588</v>
      </c>
      <c r="AE428" t="s">
        <v>12345</v>
      </c>
      <c r="AF428" t="s">
        <v>12589</v>
      </c>
    </row>
    <row r="429" spans="27:32" x14ac:dyDescent="0.25">
      <c r="AA429" t="str">
        <f>LEFT(AF429,8)</f>
        <v>BIGBPLPW</v>
      </c>
      <c r="AB429" t="s">
        <v>12698</v>
      </c>
      <c r="AC429" t="s">
        <v>12713</v>
      </c>
      <c r="AD429" t="s">
        <v>12714</v>
      </c>
      <c r="AE429" t="s">
        <v>12701</v>
      </c>
      <c r="AF429" t="s">
        <v>12715</v>
      </c>
    </row>
    <row r="430" spans="27:32" x14ac:dyDescent="0.25">
      <c r="AA430" t="str">
        <f>LEFT(AF430,8)</f>
        <v>BIGKEE2B</v>
      </c>
      <c r="AB430" t="s">
        <v>2741</v>
      </c>
      <c r="AC430" t="s">
        <v>2759</v>
      </c>
      <c r="AD430" t="s">
        <v>2760</v>
      </c>
      <c r="AE430" t="s">
        <v>2744</v>
      </c>
      <c r="AF430" t="s">
        <v>2761</v>
      </c>
    </row>
    <row r="431" spans="27:32" x14ac:dyDescent="0.25">
      <c r="AA431" s="71" t="s">
        <v>14787</v>
      </c>
      <c r="AB431" s="71" t="s">
        <v>16173</v>
      </c>
      <c r="AC431" s="71" t="s">
        <v>14788</v>
      </c>
      <c r="AD431" s="71"/>
    </row>
    <row r="432" spans="27:32" x14ac:dyDescent="0.25">
      <c r="AA432" s="71" t="s">
        <v>14789</v>
      </c>
      <c r="AB432" s="71" t="s">
        <v>16173</v>
      </c>
      <c r="AC432" s="71" t="s">
        <v>14790</v>
      </c>
      <c r="AD432" s="71"/>
    </row>
    <row r="433" spans="27:32" x14ac:dyDescent="0.25">
      <c r="AA433" s="71" t="s">
        <v>14791</v>
      </c>
      <c r="AB433" s="71" t="s">
        <v>16173</v>
      </c>
      <c r="AC433" s="71" t="s">
        <v>14792</v>
      </c>
      <c r="AD433" s="71"/>
    </row>
    <row r="434" spans="27:32" x14ac:dyDescent="0.25">
      <c r="AA434" s="71" t="s">
        <v>14793</v>
      </c>
      <c r="AB434" s="71" t="s">
        <v>16173</v>
      </c>
      <c r="AC434" s="71" t="s">
        <v>14794</v>
      </c>
      <c r="AD434" s="71"/>
    </row>
    <row r="435" spans="27:32" x14ac:dyDescent="0.25">
      <c r="AA435" s="71" t="s">
        <v>14795</v>
      </c>
      <c r="AB435" s="71" t="s">
        <v>16173</v>
      </c>
      <c r="AC435" s="71" t="s">
        <v>14796</v>
      </c>
      <c r="AD435" s="71"/>
    </row>
    <row r="436" spans="27:32" x14ac:dyDescent="0.25">
      <c r="AA436" t="str">
        <f>LEFT(AF436,8)</f>
        <v>BILADE55</v>
      </c>
      <c r="AB436" t="s">
        <v>3737</v>
      </c>
      <c r="AC436" t="s">
        <v>4464</v>
      </c>
      <c r="AD436" t="s">
        <v>4465</v>
      </c>
      <c r="AE436" t="s">
        <v>4466</v>
      </c>
      <c r="AF436" t="s">
        <v>4467</v>
      </c>
    </row>
    <row r="437" spans="27:32" x14ac:dyDescent="0.25">
      <c r="AA437" s="71" t="s">
        <v>14797</v>
      </c>
      <c r="AB437" s="71" t="s">
        <v>16173</v>
      </c>
      <c r="AC437" s="71" t="s">
        <v>14798</v>
      </c>
      <c r="AD437" s="71"/>
    </row>
    <row r="438" spans="27:32" x14ac:dyDescent="0.25">
      <c r="AA438" t="str">
        <f>LEFT(AF438,8)</f>
        <v>BILLLULL</v>
      </c>
      <c r="AB438" t="s">
        <v>11787</v>
      </c>
      <c r="AC438" t="s">
        <v>11829</v>
      </c>
      <c r="AD438" t="s">
        <v>11830</v>
      </c>
      <c r="AE438" t="s">
        <v>11787</v>
      </c>
      <c r="AF438" t="s">
        <v>11831</v>
      </c>
    </row>
    <row r="439" spans="27:32" x14ac:dyDescent="0.25">
      <c r="AA439" s="71" t="s">
        <v>14799</v>
      </c>
      <c r="AB439" s="71" t="s">
        <v>16173</v>
      </c>
      <c r="AC439" s="71" t="s">
        <v>14800</v>
      </c>
      <c r="AD439" s="71"/>
    </row>
    <row r="440" spans="27:32" x14ac:dyDescent="0.25">
      <c r="AA440" s="71" t="s">
        <v>14801</v>
      </c>
      <c r="AB440" s="71" t="s">
        <v>16173</v>
      </c>
      <c r="AC440" s="71" t="s">
        <v>14802</v>
      </c>
      <c r="AD440" s="71"/>
    </row>
    <row r="441" spans="27:32" x14ac:dyDescent="0.25">
      <c r="AA441" t="str">
        <f>LEFT(AF441,8)</f>
        <v>BIMTITTT</v>
      </c>
      <c r="AB441" t="s">
        <v>9822</v>
      </c>
      <c r="AC441" t="s">
        <v>10462</v>
      </c>
      <c r="AD441" t="s">
        <v>10463</v>
      </c>
      <c r="AE441" t="s">
        <v>9968</v>
      </c>
      <c r="AF441" t="s">
        <v>10464</v>
      </c>
    </row>
    <row r="442" spans="27:32" x14ac:dyDescent="0.25">
      <c r="AA442" t="str">
        <f>LEFT(AF442,8)</f>
        <v>BINAADAD</v>
      </c>
      <c r="AB442" t="s">
        <v>318</v>
      </c>
      <c r="AC442" t="s">
        <v>330</v>
      </c>
      <c r="AD442" t="s">
        <v>331</v>
      </c>
      <c r="AE442" t="s">
        <v>325</v>
      </c>
      <c r="AF442" t="s">
        <v>332</v>
      </c>
    </row>
    <row r="443" spans="27:32" x14ac:dyDescent="0.25">
      <c r="AA443" s="71" t="s">
        <v>14803</v>
      </c>
      <c r="AB443" s="71" t="s">
        <v>16173</v>
      </c>
      <c r="AC443" s="71" t="s">
        <v>14804</v>
      </c>
      <c r="AD443" s="71"/>
    </row>
    <row r="444" spans="27:32" x14ac:dyDescent="0.25">
      <c r="AA444" t="str">
        <f t="shared" ref="AA444:AA451" si="20">LEFT(AF444,8)</f>
        <v>BIRIIE21</v>
      </c>
      <c r="AB444" t="s">
        <v>9091</v>
      </c>
      <c r="AC444" t="s">
        <v>9205</v>
      </c>
      <c r="AD444" t="s">
        <v>9206</v>
      </c>
      <c r="AE444" t="s">
        <v>9207</v>
      </c>
      <c r="AF444" t="s">
        <v>9208</v>
      </c>
    </row>
    <row r="445" spans="27:32" x14ac:dyDescent="0.25">
      <c r="AA445" t="str">
        <f t="shared" si="20"/>
        <v>BIRNIE21</v>
      </c>
      <c r="AB445" t="s">
        <v>9091</v>
      </c>
      <c r="AC445" t="s">
        <v>9201</v>
      </c>
      <c r="AD445" t="s">
        <v>9202</v>
      </c>
      <c r="AE445" t="s">
        <v>9203</v>
      </c>
      <c r="AF445" t="s">
        <v>9204</v>
      </c>
    </row>
    <row r="446" spans="27:32" x14ac:dyDescent="0.25">
      <c r="AA446" t="str">
        <f t="shared" si="20"/>
        <v>BIRUIE21</v>
      </c>
      <c r="AB446" t="s">
        <v>9091</v>
      </c>
      <c r="AC446" t="s">
        <v>9528</v>
      </c>
      <c r="AD446" t="s">
        <v>9101</v>
      </c>
      <c r="AE446" t="s">
        <v>9529</v>
      </c>
      <c r="AF446" t="s">
        <v>9530</v>
      </c>
    </row>
    <row r="447" spans="27:32" x14ac:dyDescent="0.25">
      <c r="AA447" t="str">
        <f t="shared" si="20"/>
        <v>BISNNO21</v>
      </c>
      <c r="AB447" t="s">
        <v>12312</v>
      </c>
      <c r="AC447" t="s">
        <v>12351</v>
      </c>
      <c r="AD447" t="s">
        <v>12352</v>
      </c>
      <c r="AE447" t="s">
        <v>12353</v>
      </c>
      <c r="AF447" t="s">
        <v>12354</v>
      </c>
    </row>
    <row r="448" spans="27:32" x14ac:dyDescent="0.25">
      <c r="AA448" t="str">
        <f t="shared" si="20"/>
        <v>BITAITRR</v>
      </c>
      <c r="AB448" t="s">
        <v>9822</v>
      </c>
      <c r="AC448" t="s">
        <v>10423</v>
      </c>
      <c r="AD448" t="s">
        <v>10424</v>
      </c>
      <c r="AE448" t="s">
        <v>9859</v>
      </c>
      <c r="AF448" t="s">
        <v>10425</v>
      </c>
    </row>
    <row r="449" spans="27:32" x14ac:dyDescent="0.25">
      <c r="AA449" t="str">
        <f t="shared" si="20"/>
        <v>BITSNL2A</v>
      </c>
      <c r="AB449" t="s">
        <v>12180</v>
      </c>
      <c r="AC449" t="s">
        <v>12306</v>
      </c>
      <c r="AD449" t="s">
        <v>12307</v>
      </c>
      <c r="AE449" t="s">
        <v>12183</v>
      </c>
      <c r="AF449" t="s">
        <v>12308</v>
      </c>
    </row>
    <row r="450" spans="27:32" x14ac:dyDescent="0.25">
      <c r="AA450" t="str">
        <f t="shared" si="20"/>
        <v>BIWBDE33</v>
      </c>
      <c r="AB450" t="s">
        <v>3737</v>
      </c>
      <c r="AC450" t="s">
        <v>4210</v>
      </c>
      <c r="AD450" t="s">
        <v>4211</v>
      </c>
      <c r="AE450" t="s">
        <v>4020</v>
      </c>
      <c r="AF450" t="s">
        <v>4212</v>
      </c>
    </row>
    <row r="451" spans="27:32" x14ac:dyDescent="0.25">
      <c r="AA451" t="str">
        <f t="shared" si="20"/>
        <v>BIYSGB2L</v>
      </c>
      <c r="AB451" t="s">
        <v>14236</v>
      </c>
      <c r="AC451" t="s">
        <v>14283</v>
      </c>
      <c r="AD451" t="s">
        <v>14284</v>
      </c>
      <c r="AE451" t="s">
        <v>14239</v>
      </c>
      <c r="AF451" t="s">
        <v>14285</v>
      </c>
    </row>
    <row r="452" spans="27:32" x14ac:dyDescent="0.25">
      <c r="AA452" s="71" t="s">
        <v>14805</v>
      </c>
      <c r="AB452" s="71" t="s">
        <v>16173</v>
      </c>
      <c r="AC452" s="71" t="s">
        <v>14806</v>
      </c>
      <c r="AD452" s="71"/>
    </row>
    <row r="453" spans="27:32" x14ac:dyDescent="0.25">
      <c r="AA453" t="str">
        <f t="shared" ref="AA453:AA459" si="21">LEFT(AF453,8)</f>
        <v>BJHSCHZZ</v>
      </c>
      <c r="AB453" t="s">
        <v>13585</v>
      </c>
      <c r="AC453" t="s">
        <v>14127</v>
      </c>
      <c r="AD453" t="s">
        <v>14128</v>
      </c>
      <c r="AE453" t="s">
        <v>13611</v>
      </c>
      <c r="AF453" t="s">
        <v>14129</v>
      </c>
    </row>
    <row r="454" spans="27:32" x14ac:dyDescent="0.25">
      <c r="AA454" t="str">
        <f t="shared" si="21"/>
        <v>BJSBMCMX</v>
      </c>
      <c r="AB454" t="s">
        <v>12134</v>
      </c>
      <c r="AC454" t="s">
        <v>12144</v>
      </c>
      <c r="AD454" t="s">
        <v>12145</v>
      </c>
      <c r="AE454" t="s">
        <v>12134</v>
      </c>
      <c r="AF454" t="s">
        <v>12146</v>
      </c>
    </row>
    <row r="455" spans="27:32" x14ac:dyDescent="0.25">
      <c r="AA455" t="str">
        <f t="shared" si="21"/>
        <v>BJUGNO21</v>
      </c>
      <c r="AB455" t="s">
        <v>12312</v>
      </c>
      <c r="AC455" t="s">
        <v>12355</v>
      </c>
      <c r="AD455" t="s">
        <v>12356</v>
      </c>
      <c r="AE455" t="s">
        <v>12357</v>
      </c>
      <c r="AF455" t="s">
        <v>12358</v>
      </c>
    </row>
    <row r="456" spans="27:32" x14ac:dyDescent="0.25">
      <c r="AA456" t="str">
        <f t="shared" si="21"/>
        <v>BKAUATWW</v>
      </c>
      <c r="AB456" t="s">
        <v>336</v>
      </c>
      <c r="AC456" t="s">
        <v>2041</v>
      </c>
      <c r="AD456" t="s">
        <v>2042</v>
      </c>
      <c r="AE456" t="s">
        <v>351</v>
      </c>
      <c r="AF456" t="s">
        <v>2043</v>
      </c>
    </row>
    <row r="457" spans="27:32" x14ac:dyDescent="0.25">
      <c r="AA457" t="str">
        <f t="shared" si="21"/>
        <v>BKBBCHBB</v>
      </c>
      <c r="AB457" t="s">
        <v>13585</v>
      </c>
      <c r="AC457" t="s">
        <v>13795</v>
      </c>
      <c r="AD457" t="s">
        <v>13796</v>
      </c>
      <c r="AE457" t="s">
        <v>13650</v>
      </c>
      <c r="AF457" t="s">
        <v>13797</v>
      </c>
    </row>
    <row r="458" spans="27:32" x14ac:dyDescent="0.25">
      <c r="AA458" t="str">
        <f t="shared" si="21"/>
        <v>BKBKESMM</v>
      </c>
      <c r="AB458" t="s">
        <v>13118</v>
      </c>
      <c r="AC458" t="s">
        <v>13212</v>
      </c>
      <c r="AD458" t="s">
        <v>13213</v>
      </c>
      <c r="AE458" t="s">
        <v>13125</v>
      </c>
      <c r="AF458" t="s">
        <v>13214</v>
      </c>
    </row>
    <row r="459" spans="27:32" x14ac:dyDescent="0.25">
      <c r="AA459" t="str">
        <f t="shared" si="21"/>
        <v>BKBKLULL</v>
      </c>
      <c r="AB459" t="s">
        <v>11787</v>
      </c>
      <c r="AC459" t="s">
        <v>11810</v>
      </c>
      <c r="AD459" t="s">
        <v>11811</v>
      </c>
      <c r="AE459" t="s">
        <v>198</v>
      </c>
      <c r="AF459" t="s">
        <v>11812</v>
      </c>
    </row>
    <row r="460" spans="27:32" x14ac:dyDescent="0.25">
      <c r="AA460" s="71" t="s">
        <v>14808</v>
      </c>
      <c r="AB460" s="71" t="s">
        <v>16173</v>
      </c>
      <c r="AC460" s="71" t="s">
        <v>14807</v>
      </c>
      <c r="AD460" s="71"/>
    </row>
    <row r="461" spans="27:32" x14ac:dyDescent="0.25">
      <c r="AA461" s="71" t="s">
        <v>14809</v>
      </c>
      <c r="AB461" s="71" t="s">
        <v>16173</v>
      </c>
      <c r="AC461" s="71" t="s">
        <v>14810</v>
      </c>
      <c r="AD461" s="71"/>
    </row>
    <row r="462" spans="27:32" x14ac:dyDescent="0.25">
      <c r="AA462" s="71" t="s">
        <v>14811</v>
      </c>
      <c r="AB462" s="71" t="s">
        <v>16173</v>
      </c>
      <c r="AC462" s="71" t="s">
        <v>14812</v>
      </c>
      <c r="AD462" s="71"/>
    </row>
    <row r="463" spans="27:32" x14ac:dyDescent="0.25">
      <c r="AA463" s="71" t="s">
        <v>14813</v>
      </c>
      <c r="AB463" s="71" t="s">
        <v>16173</v>
      </c>
      <c r="AC463" s="71" t="s">
        <v>14814</v>
      </c>
      <c r="AD463" s="71"/>
    </row>
    <row r="464" spans="27:32" x14ac:dyDescent="0.25">
      <c r="AA464" t="str">
        <f t="shared" ref="AA464:AA470" si="22">LEFT(AF464,8)</f>
        <v>BKCHDEFF</v>
      </c>
      <c r="AB464" t="s">
        <v>3737</v>
      </c>
      <c r="AC464" t="s">
        <v>3849</v>
      </c>
      <c r="AD464" t="s">
        <v>3850</v>
      </c>
      <c r="AE464" t="s">
        <v>3764</v>
      </c>
      <c r="AF464" t="s">
        <v>3851</v>
      </c>
    </row>
    <row r="465" spans="27:32" x14ac:dyDescent="0.25">
      <c r="AA465" t="str">
        <f t="shared" si="22"/>
        <v>BKCHFRPP</v>
      </c>
      <c r="AB465" t="s">
        <v>2812</v>
      </c>
      <c r="AC465" t="s">
        <v>2853</v>
      </c>
      <c r="AD465" t="s">
        <v>2854</v>
      </c>
      <c r="AE465" t="s">
        <v>2819</v>
      </c>
      <c r="AF465" t="s">
        <v>2855</v>
      </c>
    </row>
    <row r="466" spans="27:32" x14ac:dyDescent="0.25">
      <c r="AA466" t="str">
        <f t="shared" si="22"/>
        <v>BKCHHUHB</v>
      </c>
      <c r="AB466" t="s">
        <v>8991</v>
      </c>
      <c r="AC466" t="s">
        <v>8992</v>
      </c>
      <c r="AD466" t="s">
        <v>8993</v>
      </c>
      <c r="AE466" t="s">
        <v>8994</v>
      </c>
      <c r="AF466" t="s">
        <v>8995</v>
      </c>
    </row>
    <row r="467" spans="27:32" x14ac:dyDescent="0.25">
      <c r="AA467" t="str">
        <f t="shared" si="22"/>
        <v>BKCHHUHH</v>
      </c>
      <c r="AB467" t="s">
        <v>8991</v>
      </c>
      <c r="AC467" t="s">
        <v>8996</v>
      </c>
      <c r="AD467" t="s">
        <v>8993</v>
      </c>
      <c r="AE467" t="s">
        <v>8994</v>
      </c>
      <c r="AF467" t="s">
        <v>8997</v>
      </c>
    </row>
    <row r="468" spans="27:32" x14ac:dyDescent="0.25">
      <c r="AA468" t="str">
        <f t="shared" si="22"/>
        <v>BKCHITMM</v>
      </c>
      <c r="AB468" t="s">
        <v>9822</v>
      </c>
      <c r="AC468" t="s">
        <v>10693</v>
      </c>
      <c r="AD468" t="s">
        <v>10694</v>
      </c>
      <c r="AE468" t="s">
        <v>9847</v>
      </c>
      <c r="AF468" t="s">
        <v>10695</v>
      </c>
    </row>
    <row r="469" spans="27:32" x14ac:dyDescent="0.25">
      <c r="AA469" t="str">
        <f t="shared" si="22"/>
        <v>BKCHLULA</v>
      </c>
      <c r="AB469" t="s">
        <v>11787</v>
      </c>
      <c r="AC469" t="s">
        <v>11801</v>
      </c>
      <c r="AD469" t="s">
        <v>11802</v>
      </c>
      <c r="AE469" t="s">
        <v>198</v>
      </c>
      <c r="AF469" t="s">
        <v>11803</v>
      </c>
    </row>
    <row r="470" spans="27:32" x14ac:dyDescent="0.25">
      <c r="AA470" t="str">
        <f t="shared" si="22"/>
        <v>BKCHLULL</v>
      </c>
      <c r="AB470" t="s">
        <v>11787</v>
      </c>
      <c r="AC470" t="s">
        <v>11804</v>
      </c>
      <c r="AD470" t="s">
        <v>11805</v>
      </c>
      <c r="AE470" t="s">
        <v>11787</v>
      </c>
      <c r="AF470" t="s">
        <v>11806</v>
      </c>
    </row>
    <row r="471" spans="27:32" x14ac:dyDescent="0.25">
      <c r="AA471" s="71" t="s">
        <v>14816</v>
      </c>
      <c r="AB471" s="71" t="s">
        <v>16173</v>
      </c>
      <c r="AC471" s="71" t="s">
        <v>14815</v>
      </c>
      <c r="AD471" s="71"/>
    </row>
    <row r="472" spans="27:32" x14ac:dyDescent="0.25">
      <c r="AA472" s="71" t="s">
        <v>14817</v>
      </c>
      <c r="AB472" s="71" t="s">
        <v>16173</v>
      </c>
      <c r="AC472" s="71" t="s">
        <v>14818</v>
      </c>
      <c r="AD472" s="71"/>
    </row>
    <row r="473" spans="27:32" x14ac:dyDescent="0.25">
      <c r="AA473" s="71" t="s">
        <v>14819</v>
      </c>
      <c r="AB473" s="71" t="s">
        <v>16173</v>
      </c>
      <c r="AC473" s="71" t="s">
        <v>14820</v>
      </c>
      <c r="AD473" s="71"/>
    </row>
    <row r="474" spans="27:32" x14ac:dyDescent="0.25">
      <c r="AA474" s="71" t="s">
        <v>14821</v>
      </c>
      <c r="AB474" s="71" t="s">
        <v>16173</v>
      </c>
      <c r="AC474" s="71" t="s">
        <v>14822</v>
      </c>
      <c r="AD474" s="71"/>
    </row>
    <row r="475" spans="27:32" x14ac:dyDescent="0.25">
      <c r="AA475" t="str">
        <f t="shared" ref="AA475:AA486" si="23">LEFT(AF475,8)</f>
        <v>BKIDFRPP</v>
      </c>
      <c r="AB475" t="s">
        <v>2812</v>
      </c>
      <c r="AC475" t="s">
        <v>2856</v>
      </c>
      <c r="AD475" t="s">
        <v>2857</v>
      </c>
      <c r="AE475" t="s">
        <v>2819</v>
      </c>
      <c r="AF475" t="s">
        <v>2858</v>
      </c>
    </row>
    <row r="476" spans="27:32" x14ac:dyDescent="0.25">
      <c r="AA476" t="str">
        <f t="shared" si="23"/>
        <v>BKMADE61</v>
      </c>
      <c r="AB476" t="s">
        <v>3737</v>
      </c>
      <c r="AC476" t="s">
        <v>3884</v>
      </c>
      <c r="AD476" t="s">
        <v>3885</v>
      </c>
      <c r="AE476" t="s">
        <v>3886</v>
      </c>
      <c r="AF476" t="s">
        <v>3887</v>
      </c>
    </row>
    <row r="477" spans="27:32" x14ac:dyDescent="0.25">
      <c r="AA477" t="str">
        <f t="shared" si="23"/>
        <v>BKMGNL2A</v>
      </c>
      <c r="AB477" t="s">
        <v>12180</v>
      </c>
      <c r="AC477" t="s">
        <v>12206</v>
      </c>
      <c r="AD477" t="s">
        <v>12207</v>
      </c>
      <c r="AE477" t="s">
        <v>12187</v>
      </c>
      <c r="AF477" t="s">
        <v>12208</v>
      </c>
    </row>
    <row r="478" spans="27:32" x14ac:dyDescent="0.25">
      <c r="AA478" t="str">
        <f t="shared" si="23"/>
        <v>BKMZDE51</v>
      </c>
      <c r="AB478" t="s">
        <v>3737</v>
      </c>
      <c r="AC478" t="s">
        <v>3933</v>
      </c>
      <c r="AD478" t="s">
        <v>3934</v>
      </c>
      <c r="AE478" t="s">
        <v>3935</v>
      </c>
      <c r="AF478" t="s">
        <v>3936</v>
      </c>
    </row>
    <row r="479" spans="27:32" x14ac:dyDescent="0.25">
      <c r="AA479" t="str">
        <f t="shared" si="23"/>
        <v>BKOAES22</v>
      </c>
      <c r="AB479" t="s">
        <v>13118</v>
      </c>
      <c r="AC479" t="s">
        <v>13215</v>
      </c>
      <c r="AD479" t="s">
        <v>13216</v>
      </c>
      <c r="AE479" t="s">
        <v>13217</v>
      </c>
      <c r="AF479" t="s">
        <v>13218</v>
      </c>
    </row>
    <row r="480" spans="27:32" x14ac:dyDescent="0.25">
      <c r="AA480" t="str">
        <f t="shared" si="23"/>
        <v>BKPBCHGG</v>
      </c>
      <c r="AB480" t="s">
        <v>13585</v>
      </c>
      <c r="AC480" t="s">
        <v>13769</v>
      </c>
      <c r="AD480" t="s">
        <v>13770</v>
      </c>
      <c r="AE480" t="s">
        <v>13754</v>
      </c>
      <c r="AF480" t="s">
        <v>13771</v>
      </c>
    </row>
    <row r="481" spans="27:32" x14ac:dyDescent="0.25">
      <c r="AA481" t="str">
        <f t="shared" si="23"/>
        <v>BKRAITMM</v>
      </c>
      <c r="AB481" t="s">
        <v>9822</v>
      </c>
      <c r="AC481" t="s">
        <v>9831</v>
      </c>
      <c r="AD481" t="s">
        <v>9832</v>
      </c>
      <c r="AE481" t="s">
        <v>9833</v>
      </c>
      <c r="AF481" t="s">
        <v>9834</v>
      </c>
    </row>
    <row r="482" spans="27:32" x14ac:dyDescent="0.25">
      <c r="AA482" t="str">
        <f t="shared" si="23"/>
        <v>BKTHCH22</v>
      </c>
      <c r="AB482" t="s">
        <v>13585</v>
      </c>
      <c r="AC482" t="s">
        <v>13693</v>
      </c>
      <c r="AD482" t="s">
        <v>13694</v>
      </c>
      <c r="AE482" t="s">
        <v>13695</v>
      </c>
      <c r="AF482" t="s">
        <v>13696</v>
      </c>
    </row>
    <row r="483" spans="27:32" x14ac:dyDescent="0.25">
      <c r="AA483" t="str">
        <f t="shared" si="23"/>
        <v>BLCIIE21</v>
      </c>
      <c r="AB483" t="s">
        <v>9091</v>
      </c>
      <c r="AC483" t="s">
        <v>9150</v>
      </c>
      <c r="AD483" t="s">
        <v>9151</v>
      </c>
      <c r="AE483" t="s">
        <v>9152</v>
      </c>
      <c r="AF483" t="s">
        <v>9153</v>
      </c>
    </row>
    <row r="484" spans="27:32" x14ac:dyDescent="0.25">
      <c r="AA484" t="str">
        <f t="shared" si="23"/>
        <v>BLCUIE21</v>
      </c>
      <c r="AB484" t="s">
        <v>9091</v>
      </c>
      <c r="AC484" t="s">
        <v>9637</v>
      </c>
      <c r="AD484" t="s">
        <v>9638</v>
      </c>
      <c r="AE484" t="s">
        <v>9639</v>
      </c>
      <c r="AF484" t="s">
        <v>9640</v>
      </c>
    </row>
    <row r="485" spans="27:32" x14ac:dyDescent="0.25">
      <c r="AA485" t="str">
        <f t="shared" si="23"/>
        <v>BLDIIE21</v>
      </c>
      <c r="AB485" t="s">
        <v>9091</v>
      </c>
      <c r="AC485" t="s">
        <v>9183</v>
      </c>
      <c r="AD485" t="s">
        <v>9184</v>
      </c>
      <c r="AE485" t="s">
        <v>9185</v>
      </c>
      <c r="AF485" t="s">
        <v>9186</v>
      </c>
    </row>
    <row r="486" spans="27:32" x14ac:dyDescent="0.25">
      <c r="AA486" t="str">
        <f t="shared" si="23"/>
        <v>BLDOIE21</v>
      </c>
      <c r="AB486" t="s">
        <v>9091</v>
      </c>
      <c r="AC486" t="s">
        <v>9187</v>
      </c>
      <c r="AD486" t="s">
        <v>9188</v>
      </c>
      <c r="AE486" t="s">
        <v>9189</v>
      </c>
      <c r="AF486" t="s">
        <v>9190</v>
      </c>
    </row>
    <row r="487" spans="27:32" x14ac:dyDescent="0.25">
      <c r="AA487" s="71" t="s">
        <v>14823</v>
      </c>
      <c r="AB487" s="71" t="s">
        <v>16173</v>
      </c>
      <c r="AC487" s="71" t="s">
        <v>14824</v>
      </c>
      <c r="AD487" s="71"/>
    </row>
    <row r="488" spans="27:32" x14ac:dyDescent="0.25">
      <c r="AA488" t="str">
        <f>LEFT(AF488,8)</f>
        <v>BLEMCHGG</v>
      </c>
      <c r="AB488" t="s">
        <v>13585</v>
      </c>
      <c r="AC488" t="s">
        <v>13752</v>
      </c>
      <c r="AD488" t="s">
        <v>13753</v>
      </c>
      <c r="AE488" t="s">
        <v>13754</v>
      </c>
      <c r="AF488" t="s">
        <v>13755</v>
      </c>
    </row>
    <row r="489" spans="27:32" x14ac:dyDescent="0.25">
      <c r="AA489" t="str">
        <f>LEFT(AF489,8)</f>
        <v>BLENIE21</v>
      </c>
      <c r="AB489" t="s">
        <v>9091</v>
      </c>
      <c r="AC489" t="s">
        <v>9166</v>
      </c>
      <c r="AD489" t="s">
        <v>9155</v>
      </c>
      <c r="AE489" t="s">
        <v>9167</v>
      </c>
      <c r="AF489" t="s">
        <v>9168</v>
      </c>
    </row>
    <row r="490" spans="27:32" x14ac:dyDescent="0.25">
      <c r="AA490" t="str">
        <f>LEFT(AF490,8)</f>
        <v>BLEOITM1</v>
      </c>
      <c r="AB490" t="s">
        <v>9822</v>
      </c>
      <c r="AC490" t="s">
        <v>10773</v>
      </c>
      <c r="AD490" t="s">
        <v>10774</v>
      </c>
      <c r="AE490" t="s">
        <v>9833</v>
      </c>
      <c r="AF490" t="s">
        <v>10775</v>
      </c>
    </row>
    <row r="491" spans="27:32" x14ac:dyDescent="0.25">
      <c r="AA491" s="71" t="s">
        <v>14826</v>
      </c>
      <c r="AB491" s="71" t="s">
        <v>16173</v>
      </c>
      <c r="AC491" s="71" t="s">
        <v>14825</v>
      </c>
      <c r="AD491" s="71"/>
    </row>
    <row r="492" spans="27:32" x14ac:dyDescent="0.25">
      <c r="AA492" t="str">
        <f>LEFT(AF492,8)</f>
        <v>BLFLATWW</v>
      </c>
      <c r="AB492" t="s">
        <v>336</v>
      </c>
      <c r="AC492" t="s">
        <v>474</v>
      </c>
      <c r="AD492" t="s">
        <v>475</v>
      </c>
      <c r="AE492" t="s">
        <v>351</v>
      </c>
      <c r="AF492" t="s">
        <v>476</v>
      </c>
    </row>
    <row r="493" spans="27:32" x14ac:dyDescent="0.25">
      <c r="AA493" t="str">
        <f>LEFT(AF493,8)</f>
        <v>BLFLCHBB</v>
      </c>
      <c r="AB493" t="s">
        <v>13585</v>
      </c>
      <c r="AC493" t="s">
        <v>14030</v>
      </c>
      <c r="AD493" t="s">
        <v>14031</v>
      </c>
      <c r="AE493" t="s">
        <v>13650</v>
      </c>
      <c r="AF493" t="s">
        <v>14032</v>
      </c>
    </row>
    <row r="494" spans="27:32" x14ac:dyDescent="0.25">
      <c r="AA494" t="str">
        <f>LEFT(AF494,8)</f>
        <v>BLFLLI2X</v>
      </c>
      <c r="AB494" t="s">
        <v>11492</v>
      </c>
      <c r="AC494" t="s">
        <v>11512</v>
      </c>
      <c r="AD494" t="s">
        <v>11513</v>
      </c>
      <c r="AE494" t="s">
        <v>11507</v>
      </c>
      <c r="AF494" t="s">
        <v>11514</v>
      </c>
    </row>
    <row r="495" spans="27:32" x14ac:dyDescent="0.25">
      <c r="AA495" s="71" t="s">
        <v>14827</v>
      </c>
      <c r="AB495" s="71" t="s">
        <v>16173</v>
      </c>
      <c r="AC495" s="71" t="s">
        <v>14828</v>
      </c>
      <c r="AD495" s="71"/>
    </row>
    <row r="496" spans="27:32" x14ac:dyDescent="0.25">
      <c r="AA496" t="str">
        <f t="shared" ref="AA496:AA504" si="24">LEFT(AF496,8)</f>
        <v>BLIBLV22</v>
      </c>
      <c r="AB496" t="s">
        <v>11434</v>
      </c>
      <c r="AC496" t="s">
        <v>11461</v>
      </c>
      <c r="AD496" t="s">
        <v>11462</v>
      </c>
      <c r="AE496" t="s">
        <v>11437</v>
      </c>
      <c r="AF496" t="s">
        <v>11463</v>
      </c>
    </row>
    <row r="497" spans="27:32" x14ac:dyDescent="0.25">
      <c r="AA497" t="str">
        <f t="shared" si="24"/>
        <v>BLICCHGG</v>
      </c>
      <c r="AB497" t="s">
        <v>13585</v>
      </c>
      <c r="AC497" t="s">
        <v>13994</v>
      </c>
      <c r="AD497" t="s">
        <v>13995</v>
      </c>
      <c r="AE497" t="s">
        <v>13996</v>
      </c>
      <c r="AF497" t="s">
        <v>13997</v>
      </c>
    </row>
    <row r="498" spans="27:32" x14ac:dyDescent="0.25">
      <c r="AA498" t="str">
        <f t="shared" si="24"/>
        <v>BLICLULX</v>
      </c>
      <c r="AB498" t="s">
        <v>11787</v>
      </c>
      <c r="AC498" t="s">
        <v>11903</v>
      </c>
      <c r="AD498" t="s">
        <v>11904</v>
      </c>
      <c r="AE498" t="s">
        <v>11787</v>
      </c>
      <c r="AF498" t="s">
        <v>11905</v>
      </c>
    </row>
    <row r="499" spans="27:32" x14ac:dyDescent="0.25">
      <c r="AA499" t="str">
        <f t="shared" si="24"/>
        <v>BLIIIE21</v>
      </c>
      <c r="AB499" t="s">
        <v>9091</v>
      </c>
      <c r="AC499" t="s">
        <v>9220</v>
      </c>
      <c r="AD499" t="s">
        <v>9221</v>
      </c>
      <c r="AE499" t="s">
        <v>9222</v>
      </c>
      <c r="AF499" t="s">
        <v>9223</v>
      </c>
    </row>
    <row r="500" spans="27:32" x14ac:dyDescent="0.25">
      <c r="AA500" t="str">
        <f t="shared" si="24"/>
        <v>BLIOIE21</v>
      </c>
      <c r="AB500" t="s">
        <v>9091</v>
      </c>
      <c r="AC500" t="s">
        <v>9213</v>
      </c>
      <c r="AD500" t="s">
        <v>9214</v>
      </c>
      <c r="AE500" t="s">
        <v>9207</v>
      </c>
      <c r="AF500" t="s">
        <v>9215</v>
      </c>
    </row>
    <row r="501" spans="27:32" x14ac:dyDescent="0.25">
      <c r="AA501" t="str">
        <f t="shared" si="24"/>
        <v>BLJAIT3L</v>
      </c>
      <c r="AB501" t="s">
        <v>9822</v>
      </c>
      <c r="AC501" t="s">
        <v>10541</v>
      </c>
      <c r="AD501" t="s">
        <v>10542</v>
      </c>
      <c r="AE501" t="s">
        <v>10543</v>
      </c>
      <c r="AF501" t="s">
        <v>10544</v>
      </c>
    </row>
    <row r="502" spans="27:32" x14ac:dyDescent="0.25">
      <c r="AA502" t="str">
        <f t="shared" si="24"/>
        <v>BLJCPTPT</v>
      </c>
      <c r="AB502" t="s">
        <v>12783</v>
      </c>
      <c r="AC502" t="s">
        <v>12830</v>
      </c>
      <c r="AD502" t="s">
        <v>12831</v>
      </c>
      <c r="AE502" t="s">
        <v>12832</v>
      </c>
      <c r="AF502" t="s">
        <v>12833</v>
      </c>
    </row>
    <row r="503" spans="27:32" x14ac:dyDescent="0.25">
      <c r="AA503" t="str">
        <f t="shared" si="24"/>
        <v>BLKBCH22</v>
      </c>
      <c r="AB503" t="s">
        <v>13585</v>
      </c>
      <c r="AC503" t="s">
        <v>13791</v>
      </c>
      <c r="AD503" t="s">
        <v>13792</v>
      </c>
      <c r="AE503" t="s">
        <v>13793</v>
      </c>
      <c r="AF503" t="s">
        <v>13794</v>
      </c>
    </row>
    <row r="504" spans="27:32" x14ac:dyDescent="0.25">
      <c r="AA504" t="str">
        <f t="shared" si="24"/>
        <v>BLOMFRPP</v>
      </c>
      <c r="AB504" t="s">
        <v>2812</v>
      </c>
      <c r="AC504" t="s">
        <v>3074</v>
      </c>
      <c r="AD504" t="s">
        <v>3075</v>
      </c>
      <c r="AE504" t="s">
        <v>2819</v>
      </c>
      <c r="AF504" t="s">
        <v>3076</v>
      </c>
    </row>
    <row r="505" spans="27:32" x14ac:dyDescent="0.25">
      <c r="AA505" s="71" t="s">
        <v>14829</v>
      </c>
      <c r="AB505" s="71" t="s">
        <v>16173</v>
      </c>
      <c r="AC505" s="71" t="s">
        <v>14830</v>
      </c>
      <c r="AD505" s="71"/>
    </row>
    <row r="506" spans="27:32" x14ac:dyDescent="0.25">
      <c r="AA506" t="str">
        <f>LEFT(AF506,8)</f>
        <v>BLOPIT22</v>
      </c>
      <c r="AB506" t="s">
        <v>9822</v>
      </c>
      <c r="AC506" t="s">
        <v>11398</v>
      </c>
      <c r="AD506" t="s">
        <v>11399</v>
      </c>
      <c r="AE506" t="s">
        <v>11400</v>
      </c>
      <c r="AF506" t="s">
        <v>11401</v>
      </c>
    </row>
    <row r="507" spans="27:32" x14ac:dyDescent="0.25">
      <c r="AA507" t="str">
        <f>LEFT(AF507,8)</f>
        <v>BLPIIT21</v>
      </c>
      <c r="AB507" t="s">
        <v>9822</v>
      </c>
      <c r="AC507" t="s">
        <v>11174</v>
      </c>
      <c r="AD507" t="s">
        <v>11175</v>
      </c>
      <c r="AE507" t="s">
        <v>9833</v>
      </c>
      <c r="AF507" t="s">
        <v>11176</v>
      </c>
    </row>
    <row r="508" spans="27:32" x14ac:dyDescent="0.25">
      <c r="AA508" s="71" t="s">
        <v>14831</v>
      </c>
      <c r="AB508" s="71" t="s">
        <v>16173</v>
      </c>
      <c r="AC508" s="71" t="s">
        <v>14832</v>
      </c>
      <c r="AD508" s="71"/>
    </row>
    <row r="509" spans="27:32" x14ac:dyDescent="0.25">
      <c r="AA509" t="str">
        <f t="shared" ref="AA509:AA516" si="25">LEFT(AF509,8)</f>
        <v>BLRNIE21</v>
      </c>
      <c r="AB509" t="s">
        <v>9091</v>
      </c>
      <c r="AC509" t="s">
        <v>9162</v>
      </c>
      <c r="AD509" t="s">
        <v>9163</v>
      </c>
      <c r="AE509" t="s">
        <v>9164</v>
      </c>
      <c r="AF509" t="s">
        <v>9165</v>
      </c>
    </row>
    <row r="510" spans="27:32" x14ac:dyDescent="0.25">
      <c r="AA510" t="str">
        <f t="shared" si="25"/>
        <v>BLRUIE21</v>
      </c>
      <c r="AB510" t="s">
        <v>9091</v>
      </c>
      <c r="AC510" t="s">
        <v>9154</v>
      </c>
      <c r="AD510" t="s">
        <v>9155</v>
      </c>
      <c r="AE510" t="s">
        <v>9156</v>
      </c>
      <c r="AF510" t="s">
        <v>9157</v>
      </c>
    </row>
    <row r="511" spans="27:32" x14ac:dyDescent="0.25">
      <c r="AA511" t="str">
        <f t="shared" si="25"/>
        <v>BLSANO21</v>
      </c>
      <c r="AB511" t="s">
        <v>12312</v>
      </c>
      <c r="AC511" t="s">
        <v>12359</v>
      </c>
      <c r="AD511" t="s">
        <v>12360</v>
      </c>
      <c r="AE511" t="s">
        <v>12361</v>
      </c>
      <c r="AF511" t="s">
        <v>12362</v>
      </c>
    </row>
    <row r="512" spans="27:32" x14ac:dyDescent="0.25">
      <c r="AA512" t="str">
        <f t="shared" si="25"/>
        <v>BLSPNO21</v>
      </c>
      <c r="AB512" t="s">
        <v>12312</v>
      </c>
      <c r="AC512" t="s">
        <v>12548</v>
      </c>
      <c r="AD512" t="s">
        <v>12429</v>
      </c>
      <c r="AE512" t="s">
        <v>12549</v>
      </c>
      <c r="AF512" t="s">
        <v>12550</v>
      </c>
    </row>
    <row r="513" spans="27:32" x14ac:dyDescent="0.25">
      <c r="AA513" t="str">
        <f t="shared" si="25"/>
        <v>BLTNIE21</v>
      </c>
      <c r="AB513" t="s">
        <v>9091</v>
      </c>
      <c r="AC513" t="s">
        <v>9176</v>
      </c>
      <c r="AD513" t="s">
        <v>9177</v>
      </c>
      <c r="AE513" t="s">
        <v>9106</v>
      </c>
      <c r="AF513" t="s">
        <v>9178</v>
      </c>
    </row>
    <row r="514" spans="27:32" x14ac:dyDescent="0.25">
      <c r="AA514" t="str">
        <f t="shared" si="25"/>
        <v>BLTOIE21</v>
      </c>
      <c r="AB514" t="s">
        <v>9091</v>
      </c>
      <c r="AC514" t="s">
        <v>9169</v>
      </c>
      <c r="AD514" t="s">
        <v>9170</v>
      </c>
      <c r="AE514" t="s">
        <v>9171</v>
      </c>
      <c r="AF514" t="s">
        <v>9172</v>
      </c>
    </row>
    <row r="515" spans="27:32" x14ac:dyDescent="0.25">
      <c r="AA515" t="str">
        <f t="shared" si="25"/>
        <v>BLTUIE21</v>
      </c>
      <c r="AB515" t="s">
        <v>9091</v>
      </c>
      <c r="AC515" t="s">
        <v>9173</v>
      </c>
      <c r="AD515" t="s">
        <v>9174</v>
      </c>
      <c r="AE515" t="s">
        <v>9106</v>
      </c>
      <c r="AF515" t="s">
        <v>9175</v>
      </c>
    </row>
    <row r="516" spans="27:32" x14ac:dyDescent="0.25">
      <c r="AA516" t="str">
        <f t="shared" si="25"/>
        <v>BLUCIT31</v>
      </c>
      <c r="AB516" t="s">
        <v>9822</v>
      </c>
      <c r="AC516" t="s">
        <v>10674</v>
      </c>
      <c r="AD516" t="s">
        <v>10675</v>
      </c>
      <c r="AE516" t="s">
        <v>10676</v>
      </c>
      <c r="AF516" t="s">
        <v>10677</v>
      </c>
    </row>
    <row r="517" spans="27:32" x14ac:dyDescent="0.25">
      <c r="AA517" s="71" t="s">
        <v>14833</v>
      </c>
      <c r="AB517" s="71" t="s">
        <v>16173</v>
      </c>
      <c r="AC517" s="71" t="s">
        <v>14834</v>
      </c>
      <c r="AD517" s="71"/>
    </row>
    <row r="518" spans="27:32" x14ac:dyDescent="0.25">
      <c r="AA518" t="str">
        <f>LEFT(AF518,8)</f>
        <v>BLUXLULL</v>
      </c>
      <c r="AB518" t="s">
        <v>11787</v>
      </c>
      <c r="AC518" t="s">
        <v>11817</v>
      </c>
      <c r="AD518" t="s">
        <v>11818</v>
      </c>
      <c r="AE518" t="s">
        <v>11787</v>
      </c>
      <c r="AF518" t="s">
        <v>11819</v>
      </c>
    </row>
    <row r="519" spans="27:32" x14ac:dyDescent="0.25">
      <c r="AA519" t="str">
        <f>LEFT(AF519,8)</f>
        <v>BMARES2M</v>
      </c>
      <c r="AB519" t="s">
        <v>13118</v>
      </c>
      <c r="AC519" t="s">
        <v>13138</v>
      </c>
      <c r="AD519" t="s">
        <v>13139</v>
      </c>
      <c r="AE519" t="s">
        <v>13140</v>
      </c>
      <c r="AF519" t="s">
        <v>13141</v>
      </c>
    </row>
    <row r="520" spans="27:32" x14ac:dyDescent="0.25">
      <c r="AA520" t="str">
        <f>LEFT(AF520,8)</f>
        <v>BMASAT21</v>
      </c>
      <c r="AB520" t="s">
        <v>336</v>
      </c>
      <c r="AC520" t="s">
        <v>400</v>
      </c>
      <c r="AD520" t="s">
        <v>401</v>
      </c>
      <c r="AE520" t="s">
        <v>392</v>
      </c>
      <c r="AF520" t="s">
        <v>402</v>
      </c>
    </row>
    <row r="521" spans="27:32" x14ac:dyDescent="0.25">
      <c r="AA521" t="str">
        <f>LEFT(AF521,8)</f>
        <v>BMCEESMM</v>
      </c>
      <c r="AB521" t="s">
        <v>13118</v>
      </c>
      <c r="AC521" t="s">
        <v>13219</v>
      </c>
      <c r="AD521" t="s">
        <v>13220</v>
      </c>
      <c r="AE521" t="s">
        <v>13125</v>
      </c>
      <c r="AF521" t="s">
        <v>13221</v>
      </c>
    </row>
    <row r="522" spans="27:32" x14ac:dyDescent="0.25">
      <c r="AA522" s="71" t="s">
        <v>14835</v>
      </c>
      <c r="AB522" s="71" t="s">
        <v>16173</v>
      </c>
      <c r="AC522" s="71" t="s">
        <v>14836</v>
      </c>
      <c r="AD522" s="71"/>
    </row>
    <row r="523" spans="27:32" x14ac:dyDescent="0.25">
      <c r="AA523" t="str">
        <f t="shared" ref="AA523:AA530" si="26">LEFT(AF523,8)</f>
        <v>BMECLULL</v>
      </c>
      <c r="AB523" t="s">
        <v>11787</v>
      </c>
      <c r="AC523" t="s">
        <v>11813</v>
      </c>
      <c r="AD523" t="s">
        <v>11814</v>
      </c>
      <c r="AE523" t="s">
        <v>11815</v>
      </c>
      <c r="AF523" t="s">
        <v>11816</v>
      </c>
    </row>
    <row r="524" spans="27:32" x14ac:dyDescent="0.25">
      <c r="AA524" t="str">
        <f t="shared" si="26"/>
        <v>BMEDITN1</v>
      </c>
      <c r="AB524" t="s">
        <v>9822</v>
      </c>
      <c r="AC524" t="s">
        <v>10515</v>
      </c>
      <c r="AD524" t="s">
        <v>10516</v>
      </c>
      <c r="AE524" t="s">
        <v>9972</v>
      </c>
      <c r="AF524" t="s">
        <v>10517</v>
      </c>
    </row>
    <row r="525" spans="27:32" x14ac:dyDescent="0.25">
      <c r="AA525" t="str">
        <f t="shared" si="26"/>
        <v>BMEUESM1</v>
      </c>
      <c r="AB525" t="s">
        <v>13118</v>
      </c>
      <c r="AC525" t="s">
        <v>13222</v>
      </c>
      <c r="AD525" t="s">
        <v>13223</v>
      </c>
      <c r="AE525" t="s">
        <v>13125</v>
      </c>
      <c r="AF525" t="s">
        <v>13224</v>
      </c>
    </row>
    <row r="526" spans="27:32" x14ac:dyDescent="0.25">
      <c r="AA526" t="str">
        <f t="shared" si="26"/>
        <v>BMISFRPP</v>
      </c>
      <c r="AB526" t="s">
        <v>2812</v>
      </c>
      <c r="AC526" t="s">
        <v>2963</v>
      </c>
      <c r="AD526" t="s">
        <v>2964</v>
      </c>
      <c r="AE526" t="s">
        <v>2965</v>
      </c>
      <c r="AF526" t="s">
        <v>2966</v>
      </c>
    </row>
    <row r="527" spans="27:32" x14ac:dyDescent="0.25">
      <c r="AA527" t="str">
        <f t="shared" si="26"/>
        <v>BMLUIT3L</v>
      </c>
      <c r="AB527" t="s">
        <v>9822</v>
      </c>
      <c r="AC527" t="s">
        <v>9958</v>
      </c>
      <c r="AD527" t="s">
        <v>9959</v>
      </c>
      <c r="AE527" t="s">
        <v>9960</v>
      </c>
      <c r="AF527" t="s">
        <v>9961</v>
      </c>
    </row>
    <row r="528" spans="27:32" x14ac:dyDescent="0.25">
      <c r="AA528" t="str">
        <f t="shared" si="26"/>
        <v>BMMMFR2A</v>
      </c>
      <c r="AB528" t="s">
        <v>2812</v>
      </c>
      <c r="AC528" t="s">
        <v>3665</v>
      </c>
      <c r="AD528" t="s">
        <v>3666</v>
      </c>
      <c r="AE528" t="s">
        <v>2819</v>
      </c>
      <c r="AF528" t="s">
        <v>3667</v>
      </c>
    </row>
    <row r="529" spans="27:32" x14ac:dyDescent="0.25">
      <c r="AA529" t="str">
        <f t="shared" si="26"/>
        <v>BMPBBEBB</v>
      </c>
      <c r="AB529" t="s">
        <v>2100</v>
      </c>
      <c r="AC529" t="s">
        <v>2101</v>
      </c>
      <c r="AD529" t="s">
        <v>2102</v>
      </c>
      <c r="AE529" t="s">
        <v>2103</v>
      </c>
      <c r="AF529" t="s">
        <v>2104</v>
      </c>
    </row>
    <row r="530" spans="27:32" x14ac:dyDescent="0.25">
      <c r="AA530" t="str">
        <f t="shared" si="26"/>
        <v>BMRZFR21</v>
      </c>
      <c r="AB530" t="s">
        <v>2812</v>
      </c>
      <c r="AC530" t="s">
        <v>3003</v>
      </c>
      <c r="AD530" t="s">
        <v>3004</v>
      </c>
      <c r="AE530" t="s">
        <v>3005</v>
      </c>
      <c r="AF530" t="s">
        <v>3006</v>
      </c>
    </row>
    <row r="531" spans="27:32" x14ac:dyDescent="0.25">
      <c r="AA531" s="71" t="s">
        <v>14837</v>
      </c>
      <c r="AB531" s="71" t="s">
        <v>16173</v>
      </c>
      <c r="AC531" s="71" t="s">
        <v>14838</v>
      </c>
      <c r="AD531" s="71"/>
    </row>
    <row r="532" spans="27:32" x14ac:dyDescent="0.25">
      <c r="AA532" t="str">
        <f t="shared" ref="AA532:AA540" si="27">LEFT(AF532,8)</f>
        <v>BMWBDEMU</v>
      </c>
      <c r="AB532" t="s">
        <v>3737</v>
      </c>
      <c r="AC532" t="s">
        <v>3985</v>
      </c>
      <c r="AD532" t="s">
        <v>3986</v>
      </c>
      <c r="AE532" t="s">
        <v>3768</v>
      </c>
      <c r="AF532" t="s">
        <v>3987</v>
      </c>
    </row>
    <row r="533" spans="27:32" x14ac:dyDescent="0.25">
      <c r="AA533" t="str">
        <f t="shared" si="27"/>
        <v>BNAGBEBB</v>
      </c>
      <c r="AB533" t="s">
        <v>2100</v>
      </c>
      <c r="AC533" t="s">
        <v>2128</v>
      </c>
      <c r="AD533" t="s">
        <v>2129</v>
      </c>
      <c r="AE533" t="s">
        <v>2103</v>
      </c>
      <c r="AF533" t="s">
        <v>2130</v>
      </c>
    </row>
    <row r="534" spans="27:32" x14ac:dyDescent="0.25">
      <c r="AA534" t="str">
        <f t="shared" si="27"/>
        <v>BNBGBGSF</v>
      </c>
      <c r="AB534" t="s">
        <v>2267</v>
      </c>
      <c r="AC534" t="s">
        <v>2275</v>
      </c>
      <c r="AD534" t="s">
        <v>2276</v>
      </c>
      <c r="AE534" t="s">
        <v>2270</v>
      </c>
      <c r="AF534" t="s">
        <v>2277</v>
      </c>
    </row>
    <row r="535" spans="27:32" x14ac:dyDescent="0.25">
      <c r="AA535" t="str">
        <f t="shared" si="27"/>
        <v>BNDANL2A</v>
      </c>
      <c r="AB535" t="s">
        <v>12180</v>
      </c>
      <c r="AC535" t="s">
        <v>12216</v>
      </c>
      <c r="AD535" t="s">
        <v>12217</v>
      </c>
      <c r="AE535" t="s">
        <v>12218</v>
      </c>
      <c r="AF535" t="s">
        <v>12219</v>
      </c>
    </row>
    <row r="536" spans="27:32" x14ac:dyDescent="0.25">
      <c r="AA536" t="str">
        <f t="shared" si="27"/>
        <v>BNFIPTPL</v>
      </c>
      <c r="AB536" t="s">
        <v>12783</v>
      </c>
      <c r="AC536" t="s">
        <v>12846</v>
      </c>
      <c r="AD536" t="s">
        <v>12847</v>
      </c>
      <c r="AE536" t="s">
        <v>12790</v>
      </c>
      <c r="AF536" t="s">
        <v>12848</v>
      </c>
    </row>
    <row r="537" spans="27:32" x14ac:dyDescent="0.25">
      <c r="AA537" t="str">
        <f t="shared" si="27"/>
        <v>BNGHNL2G</v>
      </c>
      <c r="AB537" t="s">
        <v>12180</v>
      </c>
      <c r="AC537" t="s">
        <v>12212</v>
      </c>
      <c r="AD537" t="s">
        <v>12213</v>
      </c>
      <c r="AE537" t="s">
        <v>12214</v>
      </c>
      <c r="AF537" t="s">
        <v>12215</v>
      </c>
    </row>
    <row r="538" spans="27:32" x14ac:dyDescent="0.25">
      <c r="AA538" t="str">
        <f t="shared" si="27"/>
        <v>BNGRGRAA</v>
      </c>
      <c r="AB538" t="s">
        <v>8904</v>
      </c>
      <c r="AC538" t="s">
        <v>8916</v>
      </c>
      <c r="AD538" t="s">
        <v>8917</v>
      </c>
      <c r="AE538" t="s">
        <v>8911</v>
      </c>
      <c r="AF538" t="s">
        <v>8918</v>
      </c>
    </row>
    <row r="539" spans="27:32" x14ac:dyDescent="0.25">
      <c r="AA539" t="str">
        <f t="shared" si="27"/>
        <v>BNICPTPL</v>
      </c>
      <c r="AB539" t="s">
        <v>12783</v>
      </c>
      <c r="AC539" t="s">
        <v>12849</v>
      </c>
      <c r="AD539" t="s">
        <v>12850</v>
      </c>
      <c r="AE539" t="s">
        <v>12805</v>
      </c>
      <c r="AF539" t="s">
        <v>12851</v>
      </c>
    </row>
    <row r="540" spans="27:32" x14ac:dyDescent="0.25">
      <c r="AA540" t="str">
        <f t="shared" si="27"/>
        <v>BNIFMTMT</v>
      </c>
      <c r="AB540" t="s">
        <v>11992</v>
      </c>
      <c r="AC540" t="s">
        <v>12008</v>
      </c>
      <c r="AD540" t="s">
        <v>12009</v>
      </c>
      <c r="AE540" t="s">
        <v>12010</v>
      </c>
      <c r="AF540" t="s">
        <v>12011</v>
      </c>
    </row>
    <row r="541" spans="27:32" x14ac:dyDescent="0.25">
      <c r="AA541" s="71" t="s">
        <v>14840</v>
      </c>
      <c r="AB541" s="71" t="s">
        <v>16173</v>
      </c>
      <c r="AC541" s="71" t="s">
        <v>14841</v>
      </c>
      <c r="AD541" s="71"/>
    </row>
    <row r="542" spans="27:32" x14ac:dyDescent="0.25">
      <c r="AA542" s="71" t="s">
        <v>14842</v>
      </c>
      <c r="AB542" s="71" t="s">
        <v>16173</v>
      </c>
      <c r="AC542" s="71" t="s">
        <v>14843</v>
      </c>
      <c r="AD542" s="71"/>
    </row>
    <row r="543" spans="27:32" x14ac:dyDescent="0.25">
      <c r="AA543" t="str">
        <f>LEFT(AF543,8)</f>
        <v>BNLIITRR</v>
      </c>
      <c r="AB543" t="s">
        <v>9822</v>
      </c>
      <c r="AC543" t="s">
        <v>10488</v>
      </c>
      <c r="AD543" t="s">
        <v>10489</v>
      </c>
      <c r="AE543" t="s">
        <v>10282</v>
      </c>
      <c r="AF543" t="s">
        <v>10490</v>
      </c>
    </row>
    <row r="544" spans="27:32" x14ac:dyDescent="0.25">
      <c r="AA544" s="71" t="s">
        <v>14844</v>
      </c>
      <c r="AB544" s="71" t="s">
        <v>16173</v>
      </c>
      <c r="AC544" s="71" t="s">
        <v>14845</v>
      </c>
      <c r="AD544" s="71"/>
    </row>
    <row r="545" spans="27:32" x14ac:dyDescent="0.25">
      <c r="AA545" s="71" t="s">
        <v>14846</v>
      </c>
      <c r="AB545" s="71" t="s">
        <v>16173</v>
      </c>
      <c r="AC545" s="71" t="s">
        <v>14847</v>
      </c>
      <c r="AD545" s="71"/>
    </row>
    <row r="546" spans="27:32" x14ac:dyDescent="0.25">
      <c r="AA546" s="71" t="s">
        <v>14848</v>
      </c>
      <c r="AB546" s="71" t="s">
        <v>16173</v>
      </c>
      <c r="AC546" s="71" t="s">
        <v>14849</v>
      </c>
      <c r="AD546" s="71"/>
    </row>
    <row r="547" spans="27:32" x14ac:dyDescent="0.25">
      <c r="AA547" t="str">
        <f>LEFT(AF547,8)</f>
        <v>BNPAESM2</v>
      </c>
      <c r="AB547" t="s">
        <v>13118</v>
      </c>
      <c r="AC547" t="s">
        <v>13156</v>
      </c>
      <c r="AD547" t="s">
        <v>13157</v>
      </c>
      <c r="AE547" t="s">
        <v>13125</v>
      </c>
      <c r="AF547" t="s">
        <v>13158</v>
      </c>
    </row>
    <row r="548" spans="27:32" x14ac:dyDescent="0.25">
      <c r="AA548" t="str">
        <f>LEFT(AF548,8)</f>
        <v>BNPAESMM</v>
      </c>
      <c r="AB548" t="s">
        <v>13118</v>
      </c>
      <c r="AC548" t="s">
        <v>13225</v>
      </c>
      <c r="AD548" t="s">
        <v>13226</v>
      </c>
      <c r="AE548" t="s">
        <v>13125</v>
      </c>
      <c r="AF548" t="s">
        <v>13227</v>
      </c>
    </row>
    <row r="549" spans="27:32" x14ac:dyDescent="0.25">
      <c r="AA549" s="71" t="s">
        <v>14850</v>
      </c>
      <c r="AB549" s="71" t="s">
        <v>16173</v>
      </c>
      <c r="AC549" s="71" t="s">
        <v>14851</v>
      </c>
      <c r="AD549" s="71"/>
    </row>
    <row r="550" spans="27:32" x14ac:dyDescent="0.25">
      <c r="AA550" t="str">
        <f>LEFT(AF550,8)</f>
        <v>BNPAFRPP</v>
      </c>
      <c r="AB550" t="s">
        <v>2812</v>
      </c>
      <c r="AC550" t="s">
        <v>3089</v>
      </c>
      <c r="AD550" t="s">
        <v>3090</v>
      </c>
      <c r="AE550" t="s">
        <v>2819</v>
      </c>
      <c r="AF550" t="s">
        <v>3091</v>
      </c>
    </row>
    <row r="551" spans="27:32" x14ac:dyDescent="0.25">
      <c r="AA551" s="71" t="s">
        <v>14853</v>
      </c>
      <c r="AB551" s="71" t="s">
        <v>16173</v>
      </c>
      <c r="AC551" s="71" t="s">
        <v>14854</v>
      </c>
      <c r="AD551" s="71"/>
    </row>
    <row r="552" spans="27:32" x14ac:dyDescent="0.25">
      <c r="AA552" s="71" t="s">
        <v>14855</v>
      </c>
      <c r="AB552" s="71" t="s">
        <v>16173</v>
      </c>
      <c r="AC552" s="71" t="s">
        <v>14856</v>
      </c>
      <c r="AD552" s="71"/>
    </row>
    <row r="553" spans="27:32" x14ac:dyDescent="0.25">
      <c r="AA553" s="71" t="s">
        <v>14857</v>
      </c>
      <c r="AB553" s="71" t="s">
        <v>16173</v>
      </c>
      <c r="AC553" s="71" t="s">
        <v>14858</v>
      </c>
      <c r="AD553" s="71"/>
    </row>
    <row r="554" spans="27:32" x14ac:dyDescent="0.25">
      <c r="AA554" s="71" t="s">
        <v>14859</v>
      </c>
      <c r="AB554" s="71" t="s">
        <v>16173</v>
      </c>
      <c r="AC554" s="71" t="s">
        <v>14860</v>
      </c>
      <c r="AD554" s="71"/>
    </row>
    <row r="555" spans="27:32" x14ac:dyDescent="0.25">
      <c r="AA555" s="71" t="s">
        <v>14861</v>
      </c>
      <c r="AB555" s="71" t="s">
        <v>16173</v>
      </c>
      <c r="AC555" s="71" t="s">
        <v>14862</v>
      </c>
      <c r="AD555" s="71"/>
    </row>
    <row r="556" spans="27:32" x14ac:dyDescent="0.25">
      <c r="AA556" s="71" t="s">
        <v>14863</v>
      </c>
      <c r="AB556" s="71" t="s">
        <v>16173</v>
      </c>
      <c r="AC556" s="71" t="s">
        <v>14856</v>
      </c>
      <c r="AD556" s="71"/>
    </row>
    <row r="557" spans="27:32" x14ac:dyDescent="0.25">
      <c r="AA557" s="71" t="s">
        <v>14864</v>
      </c>
      <c r="AB557" s="71" t="s">
        <v>16173</v>
      </c>
      <c r="AC557" s="71" t="s">
        <v>14852</v>
      </c>
      <c r="AD557" s="71"/>
    </row>
    <row r="558" spans="27:32" x14ac:dyDescent="0.25">
      <c r="AA558" t="str">
        <f>LEFT(AF558,8)</f>
        <v>BNPAMQMX</v>
      </c>
      <c r="AB558" t="s">
        <v>2812</v>
      </c>
      <c r="AC558" t="s">
        <v>3077</v>
      </c>
      <c r="AD558" t="s">
        <v>3078</v>
      </c>
      <c r="AE558" t="s">
        <v>2819</v>
      </c>
      <c r="AF558" t="s">
        <v>3079</v>
      </c>
    </row>
    <row r="559" spans="27:32" x14ac:dyDescent="0.25">
      <c r="AA559" s="71" t="s">
        <v>14865</v>
      </c>
      <c r="AB559" s="71" t="s">
        <v>16173</v>
      </c>
      <c r="AC559" s="71" t="s">
        <v>14866</v>
      </c>
      <c r="AD559" s="71"/>
    </row>
    <row r="560" spans="27:32" x14ac:dyDescent="0.25">
      <c r="AA560" s="71" t="s">
        <v>14867</v>
      </c>
      <c r="AB560" s="71" t="s">
        <v>16173</v>
      </c>
      <c r="AC560" s="71" t="s">
        <v>14868</v>
      </c>
      <c r="AD560" s="71"/>
    </row>
    <row r="561" spans="27:32" x14ac:dyDescent="0.25">
      <c r="AA561" s="71" t="s">
        <v>14869</v>
      </c>
      <c r="AB561" s="71" t="s">
        <v>16173</v>
      </c>
      <c r="AC561" s="71" t="s">
        <v>14870</v>
      </c>
      <c r="AD561" s="71"/>
    </row>
    <row r="562" spans="27:32" x14ac:dyDescent="0.25">
      <c r="AA562" s="71" t="s">
        <v>14871</v>
      </c>
      <c r="AB562" s="71" t="s">
        <v>16173</v>
      </c>
      <c r="AC562" s="71" t="s">
        <v>14872</v>
      </c>
      <c r="AD562" s="71"/>
    </row>
    <row r="563" spans="27:32" x14ac:dyDescent="0.25">
      <c r="AA563" t="str">
        <f>LEFT(AF563,8)</f>
        <v>BNPARERX</v>
      </c>
      <c r="AB563" t="s">
        <v>2812</v>
      </c>
      <c r="AC563" t="s">
        <v>3087</v>
      </c>
      <c r="AD563" t="s">
        <v>3078</v>
      </c>
      <c r="AE563" t="s">
        <v>2819</v>
      </c>
      <c r="AF563" t="s">
        <v>3088</v>
      </c>
    </row>
    <row r="564" spans="27:32" x14ac:dyDescent="0.25">
      <c r="AA564" t="str">
        <f>LEFT(AF564,8)</f>
        <v>BNPCFR21</v>
      </c>
      <c r="AB564" t="s">
        <v>2812</v>
      </c>
      <c r="AC564" t="s">
        <v>3080</v>
      </c>
      <c r="AD564" t="s">
        <v>3081</v>
      </c>
      <c r="AE564" t="s">
        <v>3082</v>
      </c>
      <c r="AF564" t="s">
        <v>3083</v>
      </c>
    </row>
    <row r="565" spans="27:32" x14ac:dyDescent="0.25">
      <c r="AA565" s="71" t="s">
        <v>14873</v>
      </c>
      <c r="AB565" s="71" t="s">
        <v>16173</v>
      </c>
      <c r="AC565" s="71" t="s">
        <v>14874</v>
      </c>
      <c r="AD565" s="71"/>
    </row>
    <row r="566" spans="27:32" x14ac:dyDescent="0.25">
      <c r="AA566" t="str">
        <f>LEFT(AF566,8)</f>
        <v>BNRUIE21</v>
      </c>
      <c r="AB566" t="s">
        <v>9091</v>
      </c>
      <c r="AC566" t="s">
        <v>9194</v>
      </c>
      <c r="AD566" t="s">
        <v>9195</v>
      </c>
      <c r="AE566" t="s">
        <v>9196</v>
      </c>
      <c r="AF566" t="s">
        <v>9197</v>
      </c>
    </row>
    <row r="567" spans="27:32" x14ac:dyDescent="0.25">
      <c r="AA567" t="str">
        <f>LEFT(AF567,8)</f>
        <v>BNUGFR21</v>
      </c>
      <c r="AB567" t="s">
        <v>2812</v>
      </c>
      <c r="AC567" t="s">
        <v>2970</v>
      </c>
      <c r="AD567" t="s">
        <v>2971</v>
      </c>
      <c r="AE567" t="s">
        <v>2880</v>
      </c>
      <c r="AF567" t="s">
        <v>2972</v>
      </c>
    </row>
    <row r="568" spans="27:32" x14ac:dyDescent="0.25">
      <c r="AA568" s="71" t="s">
        <v>14875</v>
      </c>
      <c r="AB568" s="71" t="s">
        <v>16173</v>
      </c>
      <c r="AC568" s="71" t="s">
        <v>14876</v>
      </c>
      <c r="AD568" s="71"/>
    </row>
    <row r="569" spans="27:32" x14ac:dyDescent="0.25">
      <c r="AA569" t="str">
        <f>LEFT(AF569,8)</f>
        <v>BOBJDK21</v>
      </c>
      <c r="AB569" t="s">
        <v>2561</v>
      </c>
      <c r="AC569" t="s">
        <v>2582</v>
      </c>
      <c r="AD569" t="s">
        <v>2583</v>
      </c>
      <c r="AE569" t="s">
        <v>2584</v>
      </c>
      <c r="AF569" t="s">
        <v>2585</v>
      </c>
    </row>
    <row r="570" spans="27:32" x14ac:dyDescent="0.25">
      <c r="AA570" s="71" t="s">
        <v>14877</v>
      </c>
      <c r="AB570" s="71" t="s">
        <v>16173</v>
      </c>
      <c r="AC570" s="71" t="s">
        <v>14878</v>
      </c>
      <c r="AD570" s="71"/>
    </row>
    <row r="571" spans="27:32" x14ac:dyDescent="0.25">
      <c r="AA571" s="71" t="s">
        <v>14879</v>
      </c>
      <c r="AB571" s="71" t="s">
        <v>16173</v>
      </c>
      <c r="AC571" s="71" t="s">
        <v>14880</v>
      </c>
      <c r="AD571" s="71"/>
    </row>
    <row r="572" spans="27:32" x14ac:dyDescent="0.25">
      <c r="AA572" t="str">
        <f>LEFT(AF572,8)</f>
        <v>BOFADEFX</v>
      </c>
      <c r="AB572" t="s">
        <v>9091</v>
      </c>
      <c r="AC572" t="s">
        <v>9191</v>
      </c>
      <c r="AD572" t="s">
        <v>9192</v>
      </c>
      <c r="AE572" t="s">
        <v>9106</v>
      </c>
      <c r="AF572" t="s">
        <v>9193</v>
      </c>
    </row>
    <row r="573" spans="27:32" x14ac:dyDescent="0.25">
      <c r="AA573" s="71" t="s">
        <v>14882</v>
      </c>
      <c r="AB573" s="71" t="s">
        <v>16173</v>
      </c>
      <c r="AC573" s="71" t="s">
        <v>14883</v>
      </c>
      <c r="AD573" s="71"/>
    </row>
    <row r="574" spans="27:32" x14ac:dyDescent="0.25">
      <c r="AA574" s="71" t="s">
        <v>14884</v>
      </c>
      <c r="AB574" s="71" t="s">
        <v>16173</v>
      </c>
      <c r="AC574" s="71" t="s">
        <v>14885</v>
      </c>
      <c r="AD574" s="71"/>
    </row>
    <row r="575" spans="27:32" x14ac:dyDescent="0.25">
      <c r="AA575" t="str">
        <f>LEFT(AF575,8)</f>
        <v>BOFAGB22</v>
      </c>
      <c r="AB575" t="s">
        <v>14236</v>
      </c>
      <c r="AC575" t="s">
        <v>14260</v>
      </c>
      <c r="AD575" t="s">
        <v>14261</v>
      </c>
      <c r="AE575" t="s">
        <v>14262</v>
      </c>
      <c r="AF575" t="s">
        <v>14263</v>
      </c>
    </row>
    <row r="576" spans="27:32" x14ac:dyDescent="0.25">
      <c r="AA576" s="71" t="s">
        <v>16157</v>
      </c>
      <c r="AB576" s="71" t="s">
        <v>16173</v>
      </c>
      <c r="AC576" s="71" t="s">
        <v>14881</v>
      </c>
      <c r="AD576" s="71"/>
    </row>
    <row r="577" spans="27:32" x14ac:dyDescent="0.25">
      <c r="AA577" s="71" t="s">
        <v>14886</v>
      </c>
      <c r="AB577" s="71" t="s">
        <v>16173</v>
      </c>
      <c r="AC577" s="71" t="s">
        <v>14881</v>
      </c>
      <c r="AD577" s="71"/>
    </row>
    <row r="578" spans="27:32" x14ac:dyDescent="0.25">
      <c r="AA578" s="71" t="s">
        <v>14887</v>
      </c>
      <c r="AB578" s="71" t="s">
        <v>16173</v>
      </c>
      <c r="AC578" s="71" t="s">
        <v>14888</v>
      </c>
      <c r="AD578" s="71"/>
    </row>
    <row r="579" spans="27:32" x14ac:dyDescent="0.25">
      <c r="AA579" s="71" t="s">
        <v>14889</v>
      </c>
      <c r="AB579" s="71" t="s">
        <v>16173</v>
      </c>
      <c r="AC579" s="71" t="s">
        <v>14890</v>
      </c>
      <c r="AD579" s="71"/>
    </row>
    <row r="580" spans="27:32" x14ac:dyDescent="0.25">
      <c r="AA580" s="71" t="s">
        <v>14891</v>
      </c>
      <c r="AB580" s="71" t="s">
        <v>16173</v>
      </c>
      <c r="AC580" s="71" t="s">
        <v>14892</v>
      </c>
      <c r="AD580" s="71"/>
    </row>
    <row r="581" spans="27:32" x14ac:dyDescent="0.25">
      <c r="AA581" t="str">
        <f>LEFT(AF581,8)</f>
        <v>BOFIGB2B</v>
      </c>
      <c r="AB581" t="s">
        <v>14236</v>
      </c>
      <c r="AC581" t="s">
        <v>14267</v>
      </c>
      <c r="AD581" t="s">
        <v>14268</v>
      </c>
      <c r="AE581" t="s">
        <v>14243</v>
      </c>
      <c r="AF581" t="s">
        <v>14269</v>
      </c>
    </row>
    <row r="582" spans="27:32" x14ac:dyDescent="0.25">
      <c r="AA582" t="str">
        <f>LEFT(AF582,8)</f>
        <v>BOFIIE2D</v>
      </c>
      <c r="AB582" t="s">
        <v>9091</v>
      </c>
      <c r="AC582" t="s">
        <v>9763</v>
      </c>
      <c r="AD582" t="s">
        <v>9764</v>
      </c>
      <c r="AE582" t="s">
        <v>9106</v>
      </c>
      <c r="AF582" t="s">
        <v>9765</v>
      </c>
    </row>
    <row r="583" spans="27:32" x14ac:dyDescent="0.25">
      <c r="AA583" t="str">
        <f>LEFT(AF583,8)</f>
        <v>BOFSDEB1</v>
      </c>
      <c r="AB583" t="s">
        <v>3737</v>
      </c>
      <c r="AC583" t="s">
        <v>4750</v>
      </c>
      <c r="AD583" t="s">
        <v>4751</v>
      </c>
      <c r="AE583" t="s">
        <v>3756</v>
      </c>
      <c r="AF583" t="s">
        <v>4752</v>
      </c>
    </row>
    <row r="584" spans="27:32" x14ac:dyDescent="0.25">
      <c r="AA584" s="71" t="s">
        <v>14894</v>
      </c>
      <c r="AB584" s="71" t="s">
        <v>16173</v>
      </c>
      <c r="AC584" s="71" t="s">
        <v>14893</v>
      </c>
      <c r="AD584" s="71"/>
    </row>
    <row r="585" spans="27:32" x14ac:dyDescent="0.25">
      <c r="AA585" s="71" t="s">
        <v>14895</v>
      </c>
      <c r="AB585" s="71" t="s">
        <v>16173</v>
      </c>
      <c r="AC585" s="71" t="s">
        <v>14896</v>
      </c>
      <c r="AD585" s="71"/>
    </row>
    <row r="586" spans="27:32" x14ac:dyDescent="0.25">
      <c r="AA586" s="71" t="s">
        <v>14897</v>
      </c>
      <c r="AB586" s="71" t="s">
        <v>16173</v>
      </c>
      <c r="AC586" s="71" t="s">
        <v>14896</v>
      </c>
      <c r="AD586" s="71"/>
    </row>
    <row r="587" spans="27:32" x14ac:dyDescent="0.25">
      <c r="AA587" t="str">
        <f>LEFT(AF587,8)</f>
        <v>BOFSGB2S</v>
      </c>
      <c r="AB587" t="s">
        <v>14236</v>
      </c>
      <c r="AC587" t="s">
        <v>14270</v>
      </c>
      <c r="AD587" t="s">
        <v>14271</v>
      </c>
      <c r="AE587" t="s">
        <v>14272</v>
      </c>
      <c r="AF587" t="s">
        <v>14273</v>
      </c>
    </row>
    <row r="588" spans="27:32" x14ac:dyDescent="0.25">
      <c r="AA588" s="71" t="s">
        <v>14898</v>
      </c>
      <c r="AB588" s="71" t="s">
        <v>16173</v>
      </c>
      <c r="AC588" s="71" t="s">
        <v>14896</v>
      </c>
      <c r="AD588" s="71"/>
    </row>
    <row r="589" spans="27:32" x14ac:dyDescent="0.25">
      <c r="AA589" s="71" t="s">
        <v>14899</v>
      </c>
      <c r="AB589" s="71" t="s">
        <v>16173</v>
      </c>
      <c r="AC589" s="71" t="s">
        <v>14900</v>
      </c>
      <c r="AD589" s="71"/>
    </row>
    <row r="590" spans="27:32" x14ac:dyDescent="0.25">
      <c r="AA590" s="71" t="s">
        <v>14901</v>
      </c>
      <c r="AB590" s="71" t="s">
        <v>16173</v>
      </c>
      <c r="AC590" s="71" t="s">
        <v>14896</v>
      </c>
      <c r="AD590" s="71"/>
    </row>
    <row r="591" spans="27:32" x14ac:dyDescent="0.25">
      <c r="AA591" s="71" t="s">
        <v>16158</v>
      </c>
      <c r="AB591" s="71" t="s">
        <v>16173</v>
      </c>
      <c r="AC591" s="71" t="s">
        <v>14902</v>
      </c>
      <c r="AD591" s="71"/>
    </row>
    <row r="592" spans="27:32" x14ac:dyDescent="0.25">
      <c r="AA592" t="str">
        <f>LEFT(AF592,8)</f>
        <v>BONHCH22</v>
      </c>
      <c r="AB592" t="s">
        <v>13585</v>
      </c>
      <c r="AC592" t="s">
        <v>13718</v>
      </c>
      <c r="AD592" t="s">
        <v>13719</v>
      </c>
      <c r="AE592" t="s">
        <v>13720</v>
      </c>
      <c r="AF592" t="s">
        <v>13721</v>
      </c>
    </row>
    <row r="593" spans="27:32" x14ac:dyDescent="0.25">
      <c r="AA593" t="str">
        <f>LEFT(AF593,8)</f>
        <v>BORDCHGG</v>
      </c>
      <c r="AB593" t="s">
        <v>13585</v>
      </c>
      <c r="AC593" t="s">
        <v>13830</v>
      </c>
      <c r="AD593" t="s">
        <v>13831</v>
      </c>
      <c r="AE593" t="s">
        <v>13728</v>
      </c>
      <c r="AF593" t="s">
        <v>13832</v>
      </c>
    </row>
    <row r="594" spans="27:32" x14ac:dyDescent="0.25">
      <c r="AA594" t="str">
        <f>LEFT(AF594,8)</f>
        <v>BORNIE21</v>
      </c>
      <c r="AB594" t="s">
        <v>9091</v>
      </c>
      <c r="AC594" t="s">
        <v>9227</v>
      </c>
      <c r="AD594" t="s">
        <v>9228</v>
      </c>
      <c r="AE594" t="s">
        <v>9229</v>
      </c>
      <c r="AF594" t="s">
        <v>9230</v>
      </c>
    </row>
    <row r="595" spans="27:32" x14ac:dyDescent="0.25">
      <c r="AA595" s="71" t="s">
        <v>14903</v>
      </c>
      <c r="AB595" s="71" t="s">
        <v>16173</v>
      </c>
      <c r="AC595" s="71" t="s">
        <v>14904</v>
      </c>
      <c r="AD595" s="71"/>
    </row>
    <row r="596" spans="27:32" x14ac:dyDescent="0.25">
      <c r="AA596" s="71" t="s">
        <v>14905</v>
      </c>
      <c r="AB596" s="71" t="s">
        <v>16173</v>
      </c>
      <c r="AC596" s="71" t="s">
        <v>14906</v>
      </c>
      <c r="AD596" s="71"/>
    </row>
    <row r="597" spans="27:32" x14ac:dyDescent="0.25">
      <c r="AA597" s="71" t="s">
        <v>14907</v>
      </c>
      <c r="AB597" s="71" t="s">
        <v>16173</v>
      </c>
      <c r="AC597" s="71" t="s">
        <v>14908</v>
      </c>
      <c r="AD597" s="71"/>
    </row>
    <row r="598" spans="27:32" x14ac:dyDescent="0.25">
      <c r="AA598" s="71" t="s">
        <v>14909</v>
      </c>
      <c r="AB598" s="71" t="s">
        <v>16173</v>
      </c>
      <c r="AC598" s="71" t="s">
        <v>14910</v>
      </c>
      <c r="AD598" s="71"/>
    </row>
    <row r="599" spans="27:32" x14ac:dyDescent="0.25">
      <c r="AA599" s="71" t="s">
        <v>14911</v>
      </c>
      <c r="AB599" s="71" t="s">
        <v>16173</v>
      </c>
      <c r="AC599" s="71" t="s">
        <v>14912</v>
      </c>
      <c r="AD599" s="71"/>
    </row>
    <row r="600" spans="27:32" x14ac:dyDescent="0.25">
      <c r="AA600" t="str">
        <f>LEFT(AF600,8)</f>
        <v>BOTKFRPX</v>
      </c>
      <c r="AB600" t="s">
        <v>2812</v>
      </c>
      <c r="AC600" t="s">
        <v>2859</v>
      </c>
      <c r="AD600" t="s">
        <v>2860</v>
      </c>
      <c r="AE600" t="s">
        <v>2819</v>
      </c>
      <c r="AF600" t="s">
        <v>2861</v>
      </c>
    </row>
    <row r="601" spans="27:32" x14ac:dyDescent="0.25">
      <c r="AA601" t="str">
        <f>LEFT(AF601,8)</f>
        <v>BOTKGB2L</v>
      </c>
      <c r="AB601" t="s">
        <v>14236</v>
      </c>
      <c r="AC601" t="s">
        <v>14274</v>
      </c>
      <c r="AD601" t="s">
        <v>14275</v>
      </c>
      <c r="AE601" t="s">
        <v>14243</v>
      </c>
      <c r="AF601" t="s">
        <v>14276</v>
      </c>
    </row>
    <row r="602" spans="27:32" x14ac:dyDescent="0.25">
      <c r="AA602" t="str">
        <f>LEFT(AF602,8)</f>
        <v>BOTKITMX</v>
      </c>
      <c r="AB602" t="s">
        <v>9822</v>
      </c>
      <c r="AC602" t="s">
        <v>10696</v>
      </c>
      <c r="AD602" t="s">
        <v>10697</v>
      </c>
      <c r="AE602" t="s">
        <v>9833</v>
      </c>
      <c r="AF602" t="s">
        <v>10698</v>
      </c>
    </row>
    <row r="603" spans="27:32" x14ac:dyDescent="0.25">
      <c r="AA603" t="str">
        <f>LEFT(AF603,8)</f>
        <v>BOTKNL2X</v>
      </c>
      <c r="AB603" t="s">
        <v>12180</v>
      </c>
      <c r="AC603" t="s">
        <v>12281</v>
      </c>
      <c r="AD603" t="s">
        <v>12282</v>
      </c>
      <c r="AE603" t="s">
        <v>12187</v>
      </c>
      <c r="AF603" t="s">
        <v>12283</v>
      </c>
    </row>
    <row r="604" spans="27:32" x14ac:dyDescent="0.25">
      <c r="AA604" s="71" t="s">
        <v>14913</v>
      </c>
      <c r="AB604" s="71" t="s">
        <v>16173</v>
      </c>
      <c r="AC604" s="71" t="s">
        <v>14914</v>
      </c>
      <c r="AD604" s="71"/>
    </row>
    <row r="605" spans="27:32" x14ac:dyDescent="0.25">
      <c r="AA605" t="str">
        <f>LEFT(AF605,8)</f>
        <v>BOURDEFF</v>
      </c>
      <c r="AB605" t="s">
        <v>3737</v>
      </c>
      <c r="AC605" t="s">
        <v>4892</v>
      </c>
      <c r="AD605" t="s">
        <v>4893</v>
      </c>
      <c r="AE605" t="s">
        <v>4894</v>
      </c>
      <c r="AF605" t="s">
        <v>4895</v>
      </c>
    </row>
    <row r="606" spans="27:32" x14ac:dyDescent="0.25">
      <c r="AA606" t="str">
        <f>LEFT(AF606,8)</f>
        <v>BOUSFRPP</v>
      </c>
      <c r="AB606" t="s">
        <v>2812</v>
      </c>
      <c r="AC606" t="s">
        <v>3098</v>
      </c>
      <c r="AD606" t="s">
        <v>3099</v>
      </c>
      <c r="AE606" t="s">
        <v>3068</v>
      </c>
      <c r="AF606" t="s">
        <v>3100</v>
      </c>
    </row>
    <row r="607" spans="27:32" x14ac:dyDescent="0.25">
      <c r="AA607" t="str">
        <f>LEFT(AF607,8)</f>
        <v>BPAAIT2B</v>
      </c>
      <c r="AB607" t="s">
        <v>9822</v>
      </c>
      <c r="AC607" t="s">
        <v>10518</v>
      </c>
      <c r="AD607" t="s">
        <v>10519</v>
      </c>
      <c r="AE607" t="s">
        <v>10520</v>
      </c>
      <c r="AF607" t="s">
        <v>10521</v>
      </c>
    </row>
    <row r="608" spans="27:32" x14ac:dyDescent="0.25">
      <c r="AA608" s="71" t="s">
        <v>14915</v>
      </c>
      <c r="AB608" s="71" t="s">
        <v>16173</v>
      </c>
      <c r="AC608" s="71" t="s">
        <v>14916</v>
      </c>
      <c r="AD608" s="71"/>
    </row>
    <row r="609" spans="27:32" x14ac:dyDescent="0.25">
      <c r="AA609" t="str">
        <f>LEFT(AF609,8)</f>
        <v>BPBAIT3B</v>
      </c>
      <c r="AB609" t="s">
        <v>9822</v>
      </c>
      <c r="AC609" t="s">
        <v>10526</v>
      </c>
      <c r="AD609" t="s">
        <v>10527</v>
      </c>
      <c r="AE609" t="s">
        <v>10135</v>
      </c>
      <c r="AF609" t="s">
        <v>10528</v>
      </c>
    </row>
    <row r="610" spans="27:32" x14ac:dyDescent="0.25">
      <c r="AA610" t="str">
        <f>LEFT(AF610,8)</f>
        <v>BPBAITR1</v>
      </c>
      <c r="AB610" t="s">
        <v>9822</v>
      </c>
      <c r="AC610" t="s">
        <v>10813</v>
      </c>
      <c r="AD610" t="s">
        <v>10814</v>
      </c>
      <c r="AE610" t="s">
        <v>10815</v>
      </c>
      <c r="AF610" t="s">
        <v>10816</v>
      </c>
    </row>
    <row r="611" spans="27:32" x14ac:dyDescent="0.25">
      <c r="AA611" t="str">
        <f>LEFT(AF611,8)</f>
        <v>BPBIBGSF</v>
      </c>
      <c r="AB611" t="s">
        <v>2267</v>
      </c>
      <c r="AC611" t="s">
        <v>2297</v>
      </c>
      <c r="AD611" t="s">
        <v>2298</v>
      </c>
      <c r="AE611" t="s">
        <v>2270</v>
      </c>
      <c r="AF611" t="s">
        <v>2299</v>
      </c>
    </row>
    <row r="612" spans="27:32" x14ac:dyDescent="0.25">
      <c r="AA612" t="str">
        <f>LEFT(AF612,8)</f>
        <v>BPCEFRPP</v>
      </c>
      <c r="AB612" t="s">
        <v>2812</v>
      </c>
      <c r="AC612" t="s">
        <v>3101</v>
      </c>
      <c r="AD612" t="s">
        <v>3102</v>
      </c>
      <c r="AE612" t="s">
        <v>3025</v>
      </c>
      <c r="AF612" t="s">
        <v>3103</v>
      </c>
    </row>
    <row r="613" spans="27:32" x14ac:dyDescent="0.25">
      <c r="AA613" t="str">
        <f>LEFT(AF613,8)</f>
        <v>BPCPCHGG</v>
      </c>
      <c r="AB613" t="s">
        <v>13585</v>
      </c>
      <c r="AC613" t="s">
        <v>13749</v>
      </c>
      <c r="AD613" t="s">
        <v>13750</v>
      </c>
      <c r="AE613" t="s">
        <v>13728</v>
      </c>
      <c r="AF613" t="s">
        <v>13751</v>
      </c>
    </row>
    <row r="614" spans="27:32" x14ac:dyDescent="0.25">
      <c r="AA614" s="71" t="s">
        <v>14917</v>
      </c>
      <c r="AB614" s="71" t="s">
        <v>16173</v>
      </c>
      <c r="AC614" s="71" t="s">
        <v>14918</v>
      </c>
      <c r="AD614" s="71"/>
    </row>
    <row r="615" spans="27:32" x14ac:dyDescent="0.25">
      <c r="AA615" s="71" t="s">
        <v>14919</v>
      </c>
      <c r="AB615" s="71" t="s">
        <v>16173</v>
      </c>
      <c r="AC615" s="71" t="s">
        <v>14920</v>
      </c>
      <c r="AD615" s="71"/>
    </row>
    <row r="616" spans="27:32" x14ac:dyDescent="0.25">
      <c r="AA616" t="str">
        <f>LEFT(AF616,8)</f>
        <v>BPCVIT2S</v>
      </c>
      <c r="AB616" t="s">
        <v>9822</v>
      </c>
      <c r="AC616" t="s">
        <v>11090</v>
      </c>
      <c r="AD616" t="s">
        <v>11091</v>
      </c>
      <c r="AE616" t="s">
        <v>11092</v>
      </c>
      <c r="AF616" t="s">
        <v>11093</v>
      </c>
    </row>
    <row r="617" spans="27:32" x14ac:dyDescent="0.25">
      <c r="AA617" t="str">
        <f>LEFT(AF617,8)</f>
        <v>BPDGCHGG</v>
      </c>
      <c r="AB617" t="s">
        <v>13585</v>
      </c>
      <c r="AC617" t="s">
        <v>13779</v>
      </c>
      <c r="AD617" t="s">
        <v>13780</v>
      </c>
      <c r="AE617" t="s">
        <v>13728</v>
      </c>
      <c r="AF617" t="s">
        <v>13781</v>
      </c>
    </row>
    <row r="618" spans="27:32" x14ac:dyDescent="0.25">
      <c r="AA618" t="str">
        <f>LEFT(AF618,8)</f>
        <v>BPDMIT3B</v>
      </c>
      <c r="AB618" t="s">
        <v>9822</v>
      </c>
      <c r="AC618" t="s">
        <v>10545</v>
      </c>
      <c r="AD618" t="s">
        <v>10546</v>
      </c>
      <c r="AE618" t="s">
        <v>10547</v>
      </c>
      <c r="AF618" t="s">
        <v>10548</v>
      </c>
    </row>
    <row r="619" spans="27:32" x14ac:dyDescent="0.25">
      <c r="AA619" t="str">
        <f>LEFT(AF619,8)</f>
        <v>BPETFRP1</v>
      </c>
      <c r="AB619" t="s">
        <v>2812</v>
      </c>
      <c r="AC619" t="s">
        <v>3053</v>
      </c>
      <c r="AD619" t="s">
        <v>3054</v>
      </c>
      <c r="AE619" t="s">
        <v>2819</v>
      </c>
      <c r="AF619" t="s">
        <v>3055</v>
      </c>
    </row>
    <row r="620" spans="27:32" x14ac:dyDescent="0.25">
      <c r="AA620" s="71" t="s">
        <v>14921</v>
      </c>
      <c r="AB620" s="71" t="s">
        <v>16173</v>
      </c>
      <c r="AC620" s="71" t="s">
        <v>14922</v>
      </c>
      <c r="AD620" s="71"/>
    </row>
    <row r="621" spans="27:32" x14ac:dyDescent="0.25">
      <c r="AA621" s="71" t="s">
        <v>14923</v>
      </c>
      <c r="AB621" s="71" t="s">
        <v>16173</v>
      </c>
      <c r="AC621" s="71" t="s">
        <v>14924</v>
      </c>
      <c r="AD621" s="71"/>
    </row>
    <row r="622" spans="27:32" x14ac:dyDescent="0.25">
      <c r="AA622" t="str">
        <f>LEFT(AF622,8)</f>
        <v>BPFRIT3F</v>
      </c>
      <c r="AB622" t="s">
        <v>9822</v>
      </c>
      <c r="AC622" t="s">
        <v>10507</v>
      </c>
      <c r="AD622" t="s">
        <v>10508</v>
      </c>
      <c r="AE622" t="s">
        <v>10509</v>
      </c>
      <c r="AF622" t="s">
        <v>10510</v>
      </c>
    </row>
    <row r="623" spans="27:32" x14ac:dyDescent="0.25">
      <c r="AA623" t="str">
        <f>LEFT(AF623,8)</f>
        <v>BPGECHGG</v>
      </c>
      <c r="AB623" t="s">
        <v>13585</v>
      </c>
      <c r="AC623" t="s">
        <v>13759</v>
      </c>
      <c r="AD623" t="s">
        <v>13760</v>
      </c>
      <c r="AE623" t="s">
        <v>13728</v>
      </c>
      <c r="AF623" t="s">
        <v>13761</v>
      </c>
    </row>
    <row r="624" spans="27:32" x14ac:dyDescent="0.25">
      <c r="AA624" s="71" t="s">
        <v>14925</v>
      </c>
      <c r="AB624" s="71" t="s">
        <v>16173</v>
      </c>
      <c r="AC624" s="71" t="s">
        <v>14926</v>
      </c>
      <c r="AD624" s="71"/>
    </row>
    <row r="625" spans="27:32" x14ac:dyDescent="0.25">
      <c r="AA625" t="str">
        <f>LEFT(AF625,8)</f>
        <v>BPGPPTPL</v>
      </c>
      <c r="AB625" t="s">
        <v>12783</v>
      </c>
      <c r="AC625" t="s">
        <v>12834</v>
      </c>
      <c r="AD625" t="s">
        <v>12835</v>
      </c>
      <c r="AE625" t="s">
        <v>12790</v>
      </c>
      <c r="AF625" t="s">
        <v>12836</v>
      </c>
    </row>
    <row r="626" spans="27:32" x14ac:dyDescent="0.25">
      <c r="AA626" s="71" t="s">
        <v>14927</v>
      </c>
      <c r="AB626" s="71" t="s">
        <v>16173</v>
      </c>
      <c r="AC626" s="71" t="s">
        <v>14928</v>
      </c>
      <c r="AD626" s="71"/>
    </row>
    <row r="627" spans="27:32" x14ac:dyDescent="0.25">
      <c r="AA627" s="71" t="s">
        <v>14929</v>
      </c>
      <c r="AB627" s="71" t="s">
        <v>16173</v>
      </c>
      <c r="AC627" s="71" t="s">
        <v>14930</v>
      </c>
      <c r="AD627" s="71"/>
    </row>
    <row r="628" spans="27:32" x14ac:dyDescent="0.25">
      <c r="AA628" t="str">
        <f>LEFT(AF628,8)</f>
        <v>BPKOPLPW</v>
      </c>
      <c r="AB628" t="s">
        <v>12698</v>
      </c>
      <c r="AC628" t="s">
        <v>12776</v>
      </c>
      <c r="AD628" t="s">
        <v>12777</v>
      </c>
      <c r="AE628" t="s">
        <v>12701</v>
      </c>
      <c r="AF628" t="s">
        <v>12778</v>
      </c>
    </row>
    <row r="629" spans="27:32" x14ac:dyDescent="0.25">
      <c r="AA629" s="71" t="s">
        <v>14931</v>
      </c>
      <c r="AB629" s="71" t="s">
        <v>16173</v>
      </c>
      <c r="AC629" s="71" t="s">
        <v>14678</v>
      </c>
      <c r="AD629" s="71"/>
    </row>
    <row r="630" spans="27:32" x14ac:dyDescent="0.25">
      <c r="AA630" t="str">
        <f>LEFT(AF630,8)</f>
        <v>BPLZIT3V</v>
      </c>
      <c r="AB630" t="s">
        <v>9822</v>
      </c>
      <c r="AC630" t="s">
        <v>10511</v>
      </c>
      <c r="AD630" t="s">
        <v>10512</v>
      </c>
      <c r="AE630" t="s">
        <v>10513</v>
      </c>
      <c r="AF630" t="s">
        <v>10514</v>
      </c>
    </row>
    <row r="631" spans="27:32" x14ac:dyDescent="0.25">
      <c r="AA631" s="71" t="s">
        <v>14932</v>
      </c>
      <c r="AB631" s="71" t="s">
        <v>16173</v>
      </c>
      <c r="AC631" s="71" t="s">
        <v>14933</v>
      </c>
      <c r="AD631" s="71"/>
    </row>
    <row r="632" spans="27:32" x14ac:dyDescent="0.25">
      <c r="AA632" s="71" t="s">
        <v>14934</v>
      </c>
      <c r="AB632" s="71" t="s">
        <v>16173</v>
      </c>
      <c r="AC632" s="71" t="s">
        <v>14933</v>
      </c>
      <c r="AD632" s="71"/>
    </row>
    <row r="633" spans="27:32" x14ac:dyDescent="0.25">
      <c r="AA633" t="str">
        <f>LEFT(AF633,8)</f>
        <v>BPMOIT22</v>
      </c>
      <c r="AB633" t="s">
        <v>9822</v>
      </c>
      <c r="AC633" t="s">
        <v>10769</v>
      </c>
      <c r="AD633" t="s">
        <v>10770</v>
      </c>
      <c r="AE633" t="s">
        <v>10771</v>
      </c>
      <c r="AF633" t="s">
        <v>10772</v>
      </c>
    </row>
    <row r="634" spans="27:32" x14ac:dyDescent="0.25">
      <c r="AA634" t="str">
        <f>LEFT(AF634,8)</f>
        <v>BPMOLULS</v>
      </c>
      <c r="AB634" t="s">
        <v>11787</v>
      </c>
      <c r="AC634" t="s">
        <v>11795</v>
      </c>
      <c r="AD634" t="s">
        <v>11796</v>
      </c>
      <c r="AE634" t="s">
        <v>11787</v>
      </c>
      <c r="AF634" t="s">
        <v>11797</v>
      </c>
    </row>
    <row r="635" spans="27:32" x14ac:dyDescent="0.25">
      <c r="AA635" t="str">
        <f>LEFT(AF635,8)</f>
        <v>BPNDDE52</v>
      </c>
      <c r="AB635" t="s">
        <v>3737</v>
      </c>
      <c r="AC635" t="s">
        <v>4935</v>
      </c>
      <c r="AD635" t="s">
        <v>4936</v>
      </c>
      <c r="AE635" t="s">
        <v>4937</v>
      </c>
      <c r="AF635" t="s">
        <v>4938</v>
      </c>
    </row>
    <row r="636" spans="27:32" x14ac:dyDescent="0.25">
      <c r="AA636" t="str">
        <f>LEFT(AF636,8)</f>
        <v>BPNPPTPL</v>
      </c>
      <c r="AB636" t="s">
        <v>12783</v>
      </c>
      <c r="AC636" t="s">
        <v>12795</v>
      </c>
      <c r="AD636" t="s">
        <v>12796</v>
      </c>
      <c r="AE636" t="s">
        <v>12797</v>
      </c>
      <c r="AF636" t="s">
        <v>12798</v>
      </c>
    </row>
    <row r="637" spans="27:32" x14ac:dyDescent="0.25">
      <c r="AA637" t="str">
        <f>LEFT(AF637,8)</f>
        <v>BPOTBEB1</v>
      </c>
      <c r="AB637" t="s">
        <v>2100</v>
      </c>
      <c r="AC637" t="s">
        <v>2146</v>
      </c>
      <c r="AD637" t="s">
        <v>2147</v>
      </c>
      <c r="AE637" t="s">
        <v>2103</v>
      </c>
      <c r="AF637" t="s">
        <v>2148</v>
      </c>
    </row>
    <row r="638" spans="27:32" x14ac:dyDescent="0.25">
      <c r="AA638" s="71" t="s">
        <v>14935</v>
      </c>
      <c r="AB638" s="71" t="s">
        <v>16173</v>
      </c>
      <c r="AC638" s="71" t="s">
        <v>14936</v>
      </c>
      <c r="AD638" s="71"/>
    </row>
    <row r="639" spans="27:32" x14ac:dyDescent="0.25">
      <c r="AA639" t="str">
        <f>LEFT(AF639,8)</f>
        <v>BPPBCHGG</v>
      </c>
      <c r="AB639" t="s">
        <v>13585</v>
      </c>
      <c r="AC639" t="s">
        <v>13827</v>
      </c>
      <c r="AD639" t="s">
        <v>13828</v>
      </c>
      <c r="AE639" t="s">
        <v>13728</v>
      </c>
      <c r="AF639" t="s">
        <v>13829</v>
      </c>
    </row>
    <row r="640" spans="27:32" x14ac:dyDescent="0.25">
      <c r="AA640" t="str">
        <f>LEFT(AF640,8)</f>
        <v>BPPBMCMC</v>
      </c>
      <c r="AB640" t="s">
        <v>12134</v>
      </c>
      <c r="AC640" t="s">
        <v>12150</v>
      </c>
      <c r="AD640" t="s">
        <v>12151</v>
      </c>
      <c r="AE640" t="s">
        <v>12134</v>
      </c>
      <c r="AF640" t="s">
        <v>12152</v>
      </c>
    </row>
    <row r="641" spans="27:32" x14ac:dyDescent="0.25">
      <c r="AA641" s="71" t="s">
        <v>14937</v>
      </c>
      <c r="AB641" s="71" t="s">
        <v>16173</v>
      </c>
      <c r="AC641" s="71" t="s">
        <v>14938</v>
      </c>
      <c r="AD641" s="71"/>
    </row>
    <row r="642" spans="27:32" x14ac:dyDescent="0.25">
      <c r="AA642" t="str">
        <f>LEFT(AF642,8)</f>
        <v>BPPIITRR</v>
      </c>
      <c r="AB642" t="s">
        <v>9822</v>
      </c>
      <c r="AC642" t="s">
        <v>11220</v>
      </c>
      <c r="AD642" t="s">
        <v>11221</v>
      </c>
      <c r="AE642" t="s">
        <v>10282</v>
      </c>
      <c r="AF642" t="s">
        <v>11222</v>
      </c>
    </row>
    <row r="643" spans="27:32" x14ac:dyDescent="0.25">
      <c r="AA643" t="str">
        <f>LEFT(AF643,8)</f>
        <v>BPPNIT2P</v>
      </c>
      <c r="AB643" t="s">
        <v>9822</v>
      </c>
      <c r="AC643" t="s">
        <v>11017</v>
      </c>
      <c r="AD643" t="s">
        <v>11018</v>
      </c>
      <c r="AE643" t="s">
        <v>11019</v>
      </c>
      <c r="AF643" t="s">
        <v>11020</v>
      </c>
    </row>
    <row r="644" spans="27:32" x14ac:dyDescent="0.25">
      <c r="AA644" s="71" t="s">
        <v>14939</v>
      </c>
      <c r="AB644" s="71" t="s">
        <v>16173</v>
      </c>
      <c r="AC644" s="71" t="s">
        <v>14940</v>
      </c>
      <c r="AD644" s="71"/>
    </row>
    <row r="645" spans="27:32" x14ac:dyDescent="0.25">
      <c r="AA645" t="str">
        <f t="shared" ref="AA645:AA654" si="28">LEFT(AF645,8)</f>
        <v>BPPUIT33</v>
      </c>
      <c r="AB645" t="s">
        <v>9822</v>
      </c>
      <c r="AC645" t="s">
        <v>10561</v>
      </c>
      <c r="AD645" t="s">
        <v>10562</v>
      </c>
      <c r="AE645" t="s">
        <v>10563</v>
      </c>
      <c r="AF645" t="s">
        <v>10564</v>
      </c>
    </row>
    <row r="646" spans="27:32" x14ac:dyDescent="0.25">
      <c r="AA646" t="str">
        <f t="shared" si="28"/>
        <v>BPSAIT31</v>
      </c>
      <c r="AB646" t="s">
        <v>9822</v>
      </c>
      <c r="AC646" t="s">
        <v>10403</v>
      </c>
      <c r="AD646" t="s">
        <v>10404</v>
      </c>
      <c r="AE646" t="s">
        <v>10405</v>
      </c>
      <c r="AF646" t="s">
        <v>10406</v>
      </c>
    </row>
    <row r="647" spans="27:32" x14ac:dyDescent="0.25">
      <c r="AA647" t="str">
        <f t="shared" si="28"/>
        <v>BPSMFRPP</v>
      </c>
      <c r="AB647" t="s">
        <v>2812</v>
      </c>
      <c r="AC647" t="s">
        <v>2862</v>
      </c>
      <c r="AD647" t="s">
        <v>2863</v>
      </c>
      <c r="AE647" t="s">
        <v>2819</v>
      </c>
      <c r="AF647" t="s">
        <v>2864</v>
      </c>
    </row>
    <row r="648" spans="27:32" x14ac:dyDescent="0.25">
      <c r="AA648" t="str">
        <f t="shared" si="28"/>
        <v>BPSPIT31</v>
      </c>
      <c r="AB648" t="s">
        <v>9822</v>
      </c>
      <c r="AC648" t="s">
        <v>10553</v>
      </c>
      <c r="AD648" t="s">
        <v>10554</v>
      </c>
      <c r="AE648" t="s">
        <v>10555</v>
      </c>
      <c r="AF648" t="s">
        <v>10556</v>
      </c>
    </row>
    <row r="649" spans="27:32" x14ac:dyDescent="0.25">
      <c r="AA649" t="str">
        <f t="shared" si="28"/>
        <v>BPTTITMM</v>
      </c>
      <c r="AB649" t="s">
        <v>9822</v>
      </c>
      <c r="AC649" t="s">
        <v>10588</v>
      </c>
      <c r="AD649" t="s">
        <v>10589</v>
      </c>
      <c r="AE649" t="s">
        <v>9833</v>
      </c>
      <c r="AF649" t="s">
        <v>10590</v>
      </c>
    </row>
    <row r="650" spans="27:32" x14ac:dyDescent="0.25">
      <c r="AA650" t="str">
        <f t="shared" si="28"/>
        <v>BPVMIT2R</v>
      </c>
      <c r="AB650" t="s">
        <v>9822</v>
      </c>
      <c r="AC650" t="s">
        <v>10569</v>
      </c>
      <c r="AD650" t="s">
        <v>10570</v>
      </c>
      <c r="AE650" t="s">
        <v>10571</v>
      </c>
      <c r="AF650" t="s">
        <v>10572</v>
      </c>
    </row>
    <row r="651" spans="27:32" x14ac:dyDescent="0.25">
      <c r="AA651" t="str">
        <f t="shared" si="28"/>
        <v>BQBHCHGG</v>
      </c>
      <c r="AB651" t="s">
        <v>13585</v>
      </c>
      <c r="AC651" t="s">
        <v>14071</v>
      </c>
      <c r="AD651" t="s">
        <v>14072</v>
      </c>
      <c r="AE651" t="s">
        <v>13754</v>
      </c>
      <c r="AF651" t="s">
        <v>14073</v>
      </c>
    </row>
    <row r="652" spans="27:32" x14ac:dyDescent="0.25">
      <c r="AA652" t="str">
        <f t="shared" si="28"/>
        <v>BRASATWW</v>
      </c>
      <c r="AB652" t="s">
        <v>336</v>
      </c>
      <c r="AC652" t="s">
        <v>360</v>
      </c>
      <c r="AD652" t="s">
        <v>361</v>
      </c>
      <c r="AE652" t="s">
        <v>351</v>
      </c>
      <c r="AF652" t="s">
        <v>362</v>
      </c>
    </row>
    <row r="653" spans="27:32" x14ac:dyDescent="0.25">
      <c r="AA653" t="str">
        <f t="shared" si="28"/>
        <v>BRASDEFF</v>
      </c>
      <c r="AB653" t="s">
        <v>3737</v>
      </c>
      <c r="AC653" t="s">
        <v>3812</v>
      </c>
      <c r="AD653" t="s">
        <v>3813</v>
      </c>
      <c r="AE653" t="s">
        <v>3772</v>
      </c>
      <c r="AF653" t="s">
        <v>3814</v>
      </c>
    </row>
    <row r="654" spans="27:32" x14ac:dyDescent="0.25">
      <c r="AA654" t="str">
        <f t="shared" si="28"/>
        <v>BRASESMM</v>
      </c>
      <c r="AB654" t="s">
        <v>13118</v>
      </c>
      <c r="AC654" t="s">
        <v>13178</v>
      </c>
      <c r="AD654" t="s">
        <v>13179</v>
      </c>
      <c r="AE654" t="s">
        <v>13125</v>
      </c>
      <c r="AF654" t="s">
        <v>13180</v>
      </c>
    </row>
    <row r="655" spans="27:32" x14ac:dyDescent="0.25">
      <c r="AA655" s="71" t="s">
        <v>14941</v>
      </c>
      <c r="AB655" s="71" t="s">
        <v>16173</v>
      </c>
      <c r="AC655" s="71" t="s">
        <v>14942</v>
      </c>
      <c r="AD655" s="71"/>
    </row>
    <row r="656" spans="27:32" x14ac:dyDescent="0.25">
      <c r="AA656" t="str">
        <f>LEFT(AF656,8)</f>
        <v>BRASITMM</v>
      </c>
      <c r="AB656" t="s">
        <v>9822</v>
      </c>
      <c r="AC656" t="s">
        <v>10682</v>
      </c>
      <c r="AD656" t="s">
        <v>10683</v>
      </c>
      <c r="AE656" t="s">
        <v>9833</v>
      </c>
      <c r="AF656" t="s">
        <v>10684</v>
      </c>
    </row>
    <row r="657" spans="27:32" x14ac:dyDescent="0.25">
      <c r="AA657" s="71" t="s">
        <v>14943</v>
      </c>
      <c r="AB657" s="71" t="s">
        <v>16173</v>
      </c>
      <c r="AC657" s="71" t="s">
        <v>14944</v>
      </c>
      <c r="AD657" s="71"/>
    </row>
    <row r="658" spans="27:32" x14ac:dyDescent="0.25">
      <c r="AA658" t="str">
        <f t="shared" ref="AA658:AA663" si="29">LEFT(AF658,8)</f>
        <v>BRBAGB2L</v>
      </c>
      <c r="AB658" t="s">
        <v>14236</v>
      </c>
      <c r="AC658" t="s">
        <v>14264</v>
      </c>
      <c r="AD658" t="s">
        <v>14265</v>
      </c>
      <c r="AE658" t="s">
        <v>14239</v>
      </c>
      <c r="AF658" t="s">
        <v>14266</v>
      </c>
    </row>
    <row r="659" spans="27:32" x14ac:dyDescent="0.25">
      <c r="AA659" t="str">
        <f t="shared" si="29"/>
        <v>BRDEROBU</v>
      </c>
      <c r="AB659" t="s">
        <v>12908</v>
      </c>
      <c r="AC659" t="s">
        <v>12933</v>
      </c>
      <c r="AD659" t="s">
        <v>12934</v>
      </c>
      <c r="AE659" t="s">
        <v>12911</v>
      </c>
      <c r="AF659" t="s">
        <v>12935</v>
      </c>
    </row>
    <row r="660" spans="27:32" x14ac:dyDescent="0.25">
      <c r="AA660" t="str">
        <f t="shared" si="29"/>
        <v>BREDFRPP</v>
      </c>
      <c r="AB660" t="s">
        <v>2812</v>
      </c>
      <c r="AC660" t="s">
        <v>3108</v>
      </c>
      <c r="AD660" t="s">
        <v>2949</v>
      </c>
      <c r="AE660" t="s">
        <v>2819</v>
      </c>
      <c r="AF660" t="s">
        <v>3109</v>
      </c>
    </row>
    <row r="661" spans="27:32" x14ac:dyDescent="0.25">
      <c r="AA661" t="str">
        <f t="shared" si="29"/>
        <v>BREIIE21</v>
      </c>
      <c r="AB661" t="s">
        <v>9091</v>
      </c>
      <c r="AC661" t="s">
        <v>9691</v>
      </c>
      <c r="AD661" t="s">
        <v>9407</v>
      </c>
      <c r="AE661" t="s">
        <v>9692</v>
      </c>
      <c r="AF661" t="s">
        <v>9693</v>
      </c>
    </row>
    <row r="662" spans="27:32" x14ac:dyDescent="0.25">
      <c r="AA662" t="str">
        <f t="shared" si="29"/>
        <v>BRELROBU</v>
      </c>
      <c r="AB662" t="s">
        <v>12908</v>
      </c>
      <c r="AC662" t="s">
        <v>12951</v>
      </c>
      <c r="AD662" t="s">
        <v>12952</v>
      </c>
      <c r="AE662" t="s">
        <v>12911</v>
      </c>
      <c r="AF662" t="s">
        <v>12953</v>
      </c>
    </row>
    <row r="663" spans="27:32" x14ac:dyDescent="0.25">
      <c r="AA663" t="str">
        <f t="shared" si="29"/>
        <v>BREOIE21</v>
      </c>
      <c r="AB663" t="s">
        <v>9091</v>
      </c>
      <c r="AC663" t="s">
        <v>9209</v>
      </c>
      <c r="AD663" t="s">
        <v>9210</v>
      </c>
      <c r="AE663" t="s">
        <v>9211</v>
      </c>
      <c r="AF663" t="s">
        <v>9212</v>
      </c>
    </row>
    <row r="664" spans="27:32" x14ac:dyDescent="0.25">
      <c r="AA664" s="71" t="s">
        <v>14945</v>
      </c>
      <c r="AB664" s="71" t="s">
        <v>16173</v>
      </c>
      <c r="AC664" s="71" t="s">
        <v>14946</v>
      </c>
      <c r="AD664" s="71"/>
    </row>
    <row r="665" spans="27:32" x14ac:dyDescent="0.25">
      <c r="AA665" s="71" t="s">
        <v>14947</v>
      </c>
      <c r="AB665" s="71" t="s">
        <v>16173</v>
      </c>
      <c r="AC665" s="71" t="s">
        <v>14948</v>
      </c>
      <c r="AD665" s="71"/>
    </row>
    <row r="666" spans="27:32" x14ac:dyDescent="0.25">
      <c r="AA666" s="71" t="s">
        <v>14949</v>
      </c>
      <c r="AB666" s="71" t="s">
        <v>16173</v>
      </c>
      <c r="AC666" s="71" t="s">
        <v>14950</v>
      </c>
      <c r="AD666" s="71"/>
    </row>
    <row r="667" spans="27:32" x14ac:dyDescent="0.25">
      <c r="AA667" t="str">
        <f>LEFT(AF667,8)</f>
        <v>BREXPLPW</v>
      </c>
      <c r="AB667" t="s">
        <v>12698</v>
      </c>
      <c r="AC667" t="s">
        <v>12760</v>
      </c>
      <c r="AD667" t="s">
        <v>12761</v>
      </c>
      <c r="AE667" t="s">
        <v>12701</v>
      </c>
      <c r="AF667" t="s">
        <v>12762</v>
      </c>
    </row>
    <row r="668" spans="27:32" x14ac:dyDescent="0.25">
      <c r="AA668" s="71" t="s">
        <v>14952</v>
      </c>
      <c r="AB668" s="71" t="s">
        <v>16173</v>
      </c>
      <c r="AC668" s="71" t="s">
        <v>14951</v>
      </c>
      <c r="AD668" s="71"/>
    </row>
    <row r="669" spans="27:32" x14ac:dyDescent="0.25">
      <c r="AA669" t="str">
        <f t="shared" ref="AA669:AA681" si="30">LEFT(AF669,8)</f>
        <v>BRGEFRPP</v>
      </c>
      <c r="AB669" t="s">
        <v>2812</v>
      </c>
      <c r="AC669" t="s">
        <v>3110</v>
      </c>
      <c r="AD669" t="s">
        <v>2949</v>
      </c>
      <c r="AE669" t="s">
        <v>2819</v>
      </c>
      <c r="AF669" t="s">
        <v>3111</v>
      </c>
    </row>
    <row r="670" spans="27:32" x14ac:dyDescent="0.25">
      <c r="AA670" t="str">
        <f t="shared" si="30"/>
        <v>BRGPNO21</v>
      </c>
      <c r="AB670" t="s">
        <v>12312</v>
      </c>
      <c r="AC670" t="s">
        <v>12347</v>
      </c>
      <c r="AD670" t="s">
        <v>12348</v>
      </c>
      <c r="AE670" t="s">
        <v>12349</v>
      </c>
      <c r="AF670" t="s">
        <v>12350</v>
      </c>
    </row>
    <row r="671" spans="27:32" x14ac:dyDescent="0.25">
      <c r="AA671" t="str">
        <f t="shared" si="30"/>
        <v>BRLADE21</v>
      </c>
      <c r="AB671" t="s">
        <v>3737</v>
      </c>
      <c r="AC671" t="s">
        <v>4523</v>
      </c>
      <c r="AD671" t="s">
        <v>4524</v>
      </c>
      <c r="AE671" t="s">
        <v>4525</v>
      </c>
      <c r="AF671" t="s">
        <v>4526</v>
      </c>
    </row>
    <row r="672" spans="27:32" x14ac:dyDescent="0.25">
      <c r="AA672" t="str">
        <f t="shared" si="30"/>
        <v>BRLADE21</v>
      </c>
      <c r="AB672" t="s">
        <v>3737</v>
      </c>
      <c r="AC672" t="s">
        <v>4658</v>
      </c>
      <c r="AD672" t="s">
        <v>4659</v>
      </c>
      <c r="AE672" t="s">
        <v>4660</v>
      </c>
      <c r="AF672" t="s">
        <v>4661</v>
      </c>
    </row>
    <row r="673" spans="27:32" x14ac:dyDescent="0.25">
      <c r="AA673" t="str">
        <f t="shared" si="30"/>
        <v>BRLADE21</v>
      </c>
      <c r="AB673" t="s">
        <v>3737</v>
      </c>
      <c r="AC673" t="s">
        <v>4674</v>
      </c>
      <c r="AD673" t="s">
        <v>4675</v>
      </c>
      <c r="AE673" t="s">
        <v>4676</v>
      </c>
      <c r="AF673" t="s">
        <v>4677</v>
      </c>
    </row>
    <row r="674" spans="27:32" x14ac:dyDescent="0.25">
      <c r="AA674" t="str">
        <f t="shared" si="30"/>
        <v>BRLADE21</v>
      </c>
      <c r="AB674" t="s">
        <v>3737</v>
      </c>
      <c r="AC674" t="s">
        <v>6255</v>
      </c>
      <c r="AD674" t="s">
        <v>6256</v>
      </c>
      <c r="AE674" t="s">
        <v>6009</v>
      </c>
      <c r="AF674" t="s">
        <v>6257</v>
      </c>
    </row>
    <row r="675" spans="27:32" x14ac:dyDescent="0.25">
      <c r="AA675" t="str">
        <f t="shared" si="30"/>
        <v>BRLADE21</v>
      </c>
      <c r="AB675" t="s">
        <v>3737</v>
      </c>
      <c r="AC675" t="s">
        <v>6403</v>
      </c>
      <c r="AD675" t="s">
        <v>6404</v>
      </c>
      <c r="AE675" t="s">
        <v>6405</v>
      </c>
      <c r="AF675" t="s">
        <v>6406</v>
      </c>
    </row>
    <row r="676" spans="27:32" x14ac:dyDescent="0.25">
      <c r="AA676" t="str">
        <f t="shared" si="30"/>
        <v>BRLADE21</v>
      </c>
      <c r="AB676" t="s">
        <v>3737</v>
      </c>
      <c r="AC676" t="s">
        <v>6642</v>
      </c>
      <c r="AD676" t="s">
        <v>6643</v>
      </c>
      <c r="AE676" t="s">
        <v>4902</v>
      </c>
      <c r="AF676" t="s">
        <v>6644</v>
      </c>
    </row>
    <row r="677" spans="27:32" x14ac:dyDescent="0.25">
      <c r="AA677" t="str">
        <f t="shared" si="30"/>
        <v>BRLADE21</v>
      </c>
      <c r="AB677" t="s">
        <v>3737</v>
      </c>
      <c r="AC677" t="s">
        <v>6901</v>
      </c>
      <c r="AD677" t="s">
        <v>6902</v>
      </c>
      <c r="AE677" t="s">
        <v>6903</v>
      </c>
      <c r="AF677" t="s">
        <v>6904</v>
      </c>
    </row>
    <row r="678" spans="27:32" x14ac:dyDescent="0.25">
      <c r="AA678" t="str">
        <f t="shared" si="30"/>
        <v>BRLADE21</v>
      </c>
      <c r="AB678" t="s">
        <v>3737</v>
      </c>
      <c r="AC678" t="s">
        <v>7050</v>
      </c>
      <c r="AD678" t="s">
        <v>7051</v>
      </c>
      <c r="AE678" t="s">
        <v>7052</v>
      </c>
      <c r="AF678" t="s">
        <v>7053</v>
      </c>
    </row>
    <row r="679" spans="27:32" x14ac:dyDescent="0.25">
      <c r="AA679" t="str">
        <f t="shared" si="30"/>
        <v>BRLADE21</v>
      </c>
      <c r="AB679" t="s">
        <v>3737</v>
      </c>
      <c r="AC679" t="s">
        <v>7130</v>
      </c>
      <c r="AD679" t="s">
        <v>7131</v>
      </c>
      <c r="AE679" t="s">
        <v>7132</v>
      </c>
      <c r="AF679" t="s">
        <v>7133</v>
      </c>
    </row>
    <row r="680" spans="27:32" x14ac:dyDescent="0.25">
      <c r="AA680" t="str">
        <f t="shared" si="30"/>
        <v>BRLADE21</v>
      </c>
      <c r="AB680" t="s">
        <v>3737</v>
      </c>
      <c r="AC680" t="s">
        <v>8869</v>
      </c>
      <c r="AD680" t="s">
        <v>8870</v>
      </c>
      <c r="AE680" t="s">
        <v>8871</v>
      </c>
      <c r="AF680" t="s">
        <v>8872</v>
      </c>
    </row>
    <row r="681" spans="27:32" x14ac:dyDescent="0.25">
      <c r="AA681" t="str">
        <f t="shared" si="30"/>
        <v>BRLADE21</v>
      </c>
      <c r="AB681" t="s">
        <v>3737</v>
      </c>
      <c r="AC681" t="s">
        <v>8901</v>
      </c>
      <c r="AD681" t="s">
        <v>7020</v>
      </c>
      <c r="AE681" t="s">
        <v>8902</v>
      </c>
      <c r="AF681" t="s">
        <v>8903</v>
      </c>
    </row>
    <row r="682" spans="27:32" x14ac:dyDescent="0.25">
      <c r="AA682" s="71" t="s">
        <v>14953</v>
      </c>
      <c r="AB682" s="71" t="s">
        <v>16173</v>
      </c>
      <c r="AC682" s="71" t="s">
        <v>14954</v>
      </c>
      <c r="AD682" s="71"/>
    </row>
    <row r="683" spans="27:32" x14ac:dyDescent="0.25">
      <c r="AA683" t="str">
        <f t="shared" ref="AA683:AA690" si="31">LEFT(AF683,8)</f>
        <v>BRMAROBU</v>
      </c>
      <c r="AB683" t="s">
        <v>12908</v>
      </c>
      <c r="AC683" t="s">
        <v>12926</v>
      </c>
      <c r="AD683" t="s">
        <v>12927</v>
      </c>
      <c r="AE683" t="s">
        <v>12911</v>
      </c>
      <c r="AF683" t="s">
        <v>12928</v>
      </c>
    </row>
    <row r="684" spans="27:32" x14ac:dyDescent="0.25">
      <c r="AA684" t="str">
        <f t="shared" si="31"/>
        <v>BRRUIE21</v>
      </c>
      <c r="AB684" t="s">
        <v>9091</v>
      </c>
      <c r="AC684" t="s">
        <v>9231</v>
      </c>
      <c r="AD684" t="s">
        <v>9232</v>
      </c>
      <c r="AE684" t="s">
        <v>9233</v>
      </c>
      <c r="AF684" t="s">
        <v>9234</v>
      </c>
    </row>
    <row r="685" spans="27:32" x14ac:dyDescent="0.25">
      <c r="AA685" t="str">
        <f t="shared" si="31"/>
        <v>BRSLDK21</v>
      </c>
      <c r="AB685" t="s">
        <v>2561</v>
      </c>
      <c r="AC685" t="s">
        <v>2586</v>
      </c>
      <c r="AD685" t="s">
        <v>2587</v>
      </c>
      <c r="AE685" t="s">
        <v>2588</v>
      </c>
      <c r="AF685" t="s">
        <v>2589</v>
      </c>
    </row>
    <row r="686" spans="27:32" x14ac:dyDescent="0.25">
      <c r="AA686" t="str">
        <f t="shared" si="31"/>
        <v>BRTESESS</v>
      </c>
      <c r="AB686" t="s">
        <v>13549</v>
      </c>
      <c r="AC686" t="s">
        <v>13550</v>
      </c>
      <c r="AD686" t="s">
        <v>13551</v>
      </c>
      <c r="AE686" t="s">
        <v>13552</v>
      </c>
      <c r="AF686" t="s">
        <v>13553</v>
      </c>
    </row>
    <row r="687" spans="27:32" x14ac:dyDescent="0.25">
      <c r="AA687" t="str">
        <f t="shared" si="31"/>
        <v>BRTOITTT</v>
      </c>
      <c r="AB687" t="s">
        <v>9822</v>
      </c>
      <c r="AC687" t="s">
        <v>10594</v>
      </c>
      <c r="AD687" t="s">
        <v>10595</v>
      </c>
      <c r="AE687" t="s">
        <v>9968</v>
      </c>
      <c r="AF687" t="s">
        <v>10596</v>
      </c>
    </row>
    <row r="688" spans="27:32" x14ac:dyDescent="0.25">
      <c r="AA688" t="str">
        <f t="shared" si="31"/>
        <v>BRUSDE66</v>
      </c>
      <c r="AB688" t="s">
        <v>3737</v>
      </c>
      <c r="AC688" t="s">
        <v>6614</v>
      </c>
      <c r="AD688" t="s">
        <v>6615</v>
      </c>
      <c r="AE688" t="s">
        <v>6616</v>
      </c>
      <c r="AF688" t="s">
        <v>6617</v>
      </c>
    </row>
    <row r="689" spans="27:32" x14ac:dyDescent="0.25">
      <c r="AA689" t="str">
        <f t="shared" si="31"/>
        <v>BSABESBB</v>
      </c>
      <c r="AB689" t="s">
        <v>13118</v>
      </c>
      <c r="AC689" t="s">
        <v>13174</v>
      </c>
      <c r="AD689" t="s">
        <v>13175</v>
      </c>
      <c r="AE689" t="s">
        <v>13176</v>
      </c>
      <c r="AF689" t="s">
        <v>13177</v>
      </c>
    </row>
    <row r="690" spans="27:32" x14ac:dyDescent="0.25">
      <c r="AA690" t="str">
        <f t="shared" si="31"/>
        <v>BSABFRPP</v>
      </c>
      <c r="AB690" t="s">
        <v>2812</v>
      </c>
      <c r="AC690" t="s">
        <v>2847</v>
      </c>
      <c r="AD690" t="s">
        <v>2848</v>
      </c>
      <c r="AE690" t="s">
        <v>2819</v>
      </c>
      <c r="AF690" t="s">
        <v>2849</v>
      </c>
    </row>
    <row r="691" spans="27:32" x14ac:dyDescent="0.25">
      <c r="AA691" s="71" t="s">
        <v>14956</v>
      </c>
      <c r="AB691" s="71" t="s">
        <v>16173</v>
      </c>
      <c r="AC691" s="71" t="s">
        <v>14957</v>
      </c>
      <c r="AD691" s="71"/>
    </row>
    <row r="692" spans="27:32" x14ac:dyDescent="0.25">
      <c r="AA692" s="71" t="s">
        <v>14958</v>
      </c>
      <c r="AB692" s="71" t="s">
        <v>16173</v>
      </c>
      <c r="AC692" s="71" t="s">
        <v>14955</v>
      </c>
      <c r="AD692" s="71"/>
    </row>
    <row r="693" spans="27:32" x14ac:dyDescent="0.25">
      <c r="AA693" t="str">
        <f>LEFT(AF693,8)</f>
        <v>BSANADAD</v>
      </c>
      <c r="AB693" t="s">
        <v>318</v>
      </c>
      <c r="AC693" t="s">
        <v>323</v>
      </c>
      <c r="AD693" t="s">
        <v>324</v>
      </c>
      <c r="AE693" t="s">
        <v>325</v>
      </c>
      <c r="AF693" t="s">
        <v>326</v>
      </c>
    </row>
    <row r="694" spans="27:32" x14ac:dyDescent="0.25">
      <c r="AA694" t="str">
        <f>LEFT(AF694,8)</f>
        <v>BSAOFR21</v>
      </c>
      <c r="AB694" t="s">
        <v>2812</v>
      </c>
      <c r="AC694" t="s">
        <v>3047</v>
      </c>
      <c r="AD694" t="s">
        <v>3048</v>
      </c>
      <c r="AE694" t="s">
        <v>2870</v>
      </c>
      <c r="AF694" t="s">
        <v>3049</v>
      </c>
    </row>
    <row r="695" spans="27:32" x14ac:dyDescent="0.25">
      <c r="AA695" t="str">
        <f>LEFT(AF695,8)</f>
        <v>BSAVFR2C</v>
      </c>
      <c r="AB695" t="s">
        <v>2812</v>
      </c>
      <c r="AC695" t="s">
        <v>2908</v>
      </c>
      <c r="AD695" t="s">
        <v>2909</v>
      </c>
      <c r="AE695" t="s">
        <v>2910</v>
      </c>
      <c r="AF695" t="s">
        <v>2911</v>
      </c>
    </row>
    <row r="696" spans="27:32" x14ac:dyDescent="0.25">
      <c r="AA696" t="str">
        <f>LEFT(AF696,8)</f>
        <v>BSCHBEBB</v>
      </c>
      <c r="AB696" t="s">
        <v>2100</v>
      </c>
      <c r="AC696" t="s">
        <v>2241</v>
      </c>
      <c r="AD696" t="s">
        <v>2242</v>
      </c>
      <c r="AE696" t="s">
        <v>2103</v>
      </c>
      <c r="AF696" t="s">
        <v>2243</v>
      </c>
    </row>
    <row r="697" spans="27:32" x14ac:dyDescent="0.25">
      <c r="AA697" s="71" t="s">
        <v>14959</v>
      </c>
      <c r="AB697" s="71" t="s">
        <v>16173</v>
      </c>
      <c r="AC697" s="71" t="s">
        <v>14960</v>
      </c>
      <c r="AD697" s="71"/>
    </row>
    <row r="698" spans="27:32" x14ac:dyDescent="0.25">
      <c r="AA698" t="str">
        <f>LEFT(AF698,8)</f>
        <v>BSCHESMM</v>
      </c>
      <c r="AB698" t="s">
        <v>13118</v>
      </c>
      <c r="AC698" t="s">
        <v>13198</v>
      </c>
      <c r="AD698" t="s">
        <v>13199</v>
      </c>
      <c r="AE698" t="s">
        <v>13200</v>
      </c>
      <c r="AF698" t="s">
        <v>13201</v>
      </c>
    </row>
    <row r="699" spans="27:32" x14ac:dyDescent="0.25">
      <c r="AA699" s="71" t="s">
        <v>14961</v>
      </c>
      <c r="AB699" s="71" t="s">
        <v>16173</v>
      </c>
      <c r="AC699" s="71" t="s">
        <v>14960</v>
      </c>
      <c r="AD699" s="71"/>
    </row>
    <row r="700" spans="27:32" x14ac:dyDescent="0.25">
      <c r="AA700" s="71" t="s">
        <v>14962</v>
      </c>
      <c r="AB700" s="71" t="s">
        <v>16173</v>
      </c>
      <c r="AC700" s="71" t="s">
        <v>14960</v>
      </c>
      <c r="AD700" s="71"/>
    </row>
    <row r="701" spans="27:32" x14ac:dyDescent="0.25">
      <c r="AA701" s="71" t="s">
        <v>14963</v>
      </c>
      <c r="AB701" s="71" t="s">
        <v>16173</v>
      </c>
      <c r="AC701" s="71" t="s">
        <v>14964</v>
      </c>
      <c r="AD701" s="71"/>
    </row>
    <row r="702" spans="27:32" x14ac:dyDescent="0.25">
      <c r="AA702" t="str">
        <f t="shared" ref="AA702:AA713" si="32">LEFT(AF702,8)</f>
        <v>BSCTCH22</v>
      </c>
      <c r="AB702" t="s">
        <v>13585</v>
      </c>
      <c r="AC702" t="s">
        <v>13630</v>
      </c>
      <c r="AD702" t="s">
        <v>13631</v>
      </c>
      <c r="AE702" t="s">
        <v>13632</v>
      </c>
      <c r="AF702" t="s">
        <v>13633</v>
      </c>
    </row>
    <row r="703" spans="27:32" x14ac:dyDescent="0.25">
      <c r="AA703" t="str">
        <f t="shared" si="32"/>
        <v>BSDISMSD</v>
      </c>
      <c r="AB703" t="s">
        <v>12982</v>
      </c>
      <c r="AC703" t="s">
        <v>12998</v>
      </c>
      <c r="AD703" t="s">
        <v>12999</v>
      </c>
      <c r="AE703" t="s">
        <v>13000</v>
      </c>
      <c r="AF703" t="s">
        <v>13001</v>
      </c>
    </row>
    <row r="704" spans="27:32" x14ac:dyDescent="0.25">
      <c r="AA704" t="str">
        <f t="shared" si="32"/>
        <v>BSEAROBU</v>
      </c>
      <c r="AB704" t="s">
        <v>12908</v>
      </c>
      <c r="AC704" t="s">
        <v>12939</v>
      </c>
      <c r="AD704" t="s">
        <v>12940</v>
      </c>
      <c r="AE704" t="s">
        <v>12911</v>
      </c>
      <c r="AF704" t="s">
        <v>12941</v>
      </c>
    </row>
    <row r="705" spans="27:32" x14ac:dyDescent="0.25">
      <c r="AA705" t="str">
        <f t="shared" si="32"/>
        <v>BSHADE71</v>
      </c>
      <c r="AB705" t="s">
        <v>3737</v>
      </c>
      <c r="AC705" t="s">
        <v>3859</v>
      </c>
      <c r="AD705" t="s">
        <v>3860</v>
      </c>
      <c r="AE705" t="s">
        <v>3861</v>
      </c>
      <c r="AF705" t="s">
        <v>3862</v>
      </c>
    </row>
    <row r="706" spans="27:32" x14ac:dyDescent="0.25">
      <c r="AA706" t="str">
        <f t="shared" si="32"/>
        <v>BSISITMM</v>
      </c>
      <c r="AB706" t="s">
        <v>9822</v>
      </c>
      <c r="AC706" t="s">
        <v>10626</v>
      </c>
      <c r="AD706" t="s">
        <v>10627</v>
      </c>
      <c r="AE706" t="s">
        <v>9833</v>
      </c>
      <c r="AF706" t="s">
        <v>10628</v>
      </c>
    </row>
    <row r="707" spans="27:32" x14ac:dyDescent="0.25">
      <c r="AA707" t="str">
        <f t="shared" si="32"/>
        <v>BSLJSI2X</v>
      </c>
      <c r="AB707" t="s">
        <v>13064</v>
      </c>
      <c r="AC707" t="s">
        <v>13076</v>
      </c>
      <c r="AD707" t="s">
        <v>13077</v>
      </c>
      <c r="AE707" t="s">
        <v>13067</v>
      </c>
      <c r="AF707" t="s">
        <v>13078</v>
      </c>
    </row>
    <row r="708" spans="27:32" x14ac:dyDescent="0.25">
      <c r="AA708" t="str">
        <f t="shared" si="32"/>
        <v>BSLOSK22</v>
      </c>
      <c r="AB708" t="s">
        <v>13005</v>
      </c>
      <c r="AC708" t="s">
        <v>13033</v>
      </c>
      <c r="AD708" t="s">
        <v>13034</v>
      </c>
      <c r="AE708" t="s">
        <v>13035</v>
      </c>
      <c r="AF708" t="s">
        <v>13036</v>
      </c>
    </row>
    <row r="709" spans="27:32" x14ac:dyDescent="0.25">
      <c r="AA709" t="str">
        <f t="shared" si="32"/>
        <v>BSPANO21</v>
      </c>
      <c r="AB709" t="s">
        <v>12312</v>
      </c>
      <c r="AC709" t="s">
        <v>12590</v>
      </c>
      <c r="AD709" t="s">
        <v>12591</v>
      </c>
      <c r="AE709" t="s">
        <v>12592</v>
      </c>
      <c r="AF709" t="s">
        <v>12593</v>
      </c>
    </row>
    <row r="710" spans="27:32" x14ac:dyDescent="0.25">
      <c r="AA710" t="str">
        <f t="shared" si="32"/>
        <v>BSPFFRPP</v>
      </c>
      <c r="AB710" t="s">
        <v>2812</v>
      </c>
      <c r="AC710" t="s">
        <v>2973</v>
      </c>
      <c r="AD710" t="s">
        <v>2974</v>
      </c>
      <c r="AE710" t="s">
        <v>2819</v>
      </c>
      <c r="AF710" t="s">
        <v>2975</v>
      </c>
    </row>
    <row r="711" spans="27:32" x14ac:dyDescent="0.25">
      <c r="AA711" t="str">
        <f t="shared" si="32"/>
        <v>BSSACHGG</v>
      </c>
      <c r="AB711" t="s">
        <v>13585</v>
      </c>
      <c r="AC711" t="s">
        <v>13863</v>
      </c>
      <c r="AD711" t="s">
        <v>13864</v>
      </c>
      <c r="AE711" t="s">
        <v>13728</v>
      </c>
      <c r="AF711" t="s">
        <v>13865</v>
      </c>
    </row>
    <row r="712" spans="27:32" x14ac:dyDescent="0.25">
      <c r="AA712" t="str">
        <f t="shared" si="32"/>
        <v>BSSSESM2</v>
      </c>
      <c r="AB712" t="s">
        <v>13118</v>
      </c>
      <c r="AC712" t="s">
        <v>13524</v>
      </c>
      <c r="AD712" t="s">
        <v>13525</v>
      </c>
      <c r="AE712" t="s">
        <v>13200</v>
      </c>
      <c r="AF712" t="s">
        <v>13526</v>
      </c>
    </row>
    <row r="713" spans="27:32" x14ac:dyDescent="0.25">
      <c r="AA713" t="str">
        <f t="shared" si="32"/>
        <v>BSSWATWW</v>
      </c>
      <c r="AB713" t="s">
        <v>336</v>
      </c>
      <c r="AC713" t="s">
        <v>383</v>
      </c>
      <c r="AD713" t="s">
        <v>384</v>
      </c>
      <c r="AE713" t="s">
        <v>385</v>
      </c>
      <c r="AF713" t="s">
        <v>386</v>
      </c>
    </row>
    <row r="714" spans="27:32" x14ac:dyDescent="0.25">
      <c r="AA714" s="71" t="s">
        <v>14965</v>
      </c>
      <c r="AB714" s="71" t="s">
        <v>16173</v>
      </c>
      <c r="AC714" s="71" t="s">
        <v>14966</v>
      </c>
      <c r="AD714" s="71"/>
    </row>
    <row r="715" spans="27:32" x14ac:dyDescent="0.25">
      <c r="AA715" s="71" t="s">
        <v>14967</v>
      </c>
      <c r="AB715" s="71" t="s">
        <v>16173</v>
      </c>
      <c r="AC715" s="71" t="s">
        <v>14966</v>
      </c>
      <c r="AD715" s="71"/>
    </row>
    <row r="716" spans="27:32" x14ac:dyDescent="0.25">
      <c r="AA716" s="71" t="s">
        <v>14968</v>
      </c>
      <c r="AB716" s="71" t="s">
        <v>16173</v>
      </c>
      <c r="AC716" s="71" t="s">
        <v>14966</v>
      </c>
      <c r="AD716" s="71"/>
    </row>
    <row r="717" spans="27:32" x14ac:dyDescent="0.25">
      <c r="AA717" t="str">
        <f>LEFT(AF717,8)</f>
        <v>BSUIFRPP</v>
      </c>
      <c r="AB717" t="s">
        <v>2812</v>
      </c>
      <c r="AC717" t="s">
        <v>3452</v>
      </c>
      <c r="AD717" t="s">
        <v>3453</v>
      </c>
      <c r="AE717" t="s">
        <v>2823</v>
      </c>
      <c r="AF717" t="s">
        <v>3454</v>
      </c>
    </row>
    <row r="718" spans="27:32" x14ac:dyDescent="0.25">
      <c r="AA718" s="71" t="s">
        <v>14969</v>
      </c>
      <c r="AB718" s="71" t="s">
        <v>16173</v>
      </c>
      <c r="AC718" s="71" t="s">
        <v>14966</v>
      </c>
      <c r="AD718" s="71"/>
    </row>
    <row r="719" spans="27:32" x14ac:dyDescent="0.25">
      <c r="AA719" s="71" t="s">
        <v>14970</v>
      </c>
      <c r="AB719" s="71" t="s">
        <v>16173</v>
      </c>
      <c r="AC719" s="71" t="s">
        <v>14971</v>
      </c>
      <c r="AD719" s="71"/>
    </row>
    <row r="720" spans="27:32" x14ac:dyDescent="0.25">
      <c r="AA720" s="71" t="s">
        <v>14972</v>
      </c>
      <c r="AB720" s="71" t="s">
        <v>16173</v>
      </c>
      <c r="AC720" s="71" t="s">
        <v>14973</v>
      </c>
      <c r="AD720" s="71"/>
    </row>
    <row r="721" spans="27:32" x14ac:dyDescent="0.25">
      <c r="AA721" s="71" t="s">
        <v>14974</v>
      </c>
      <c r="AB721" s="71" t="s">
        <v>16173</v>
      </c>
      <c r="AC721" s="71" t="s">
        <v>14975</v>
      </c>
      <c r="AD721" s="71"/>
    </row>
    <row r="722" spans="27:32" x14ac:dyDescent="0.25">
      <c r="AA722" t="str">
        <f>LEFT(AF722,8)</f>
        <v>BSVIITNN</v>
      </c>
      <c r="AB722" t="s">
        <v>9822</v>
      </c>
      <c r="AC722" t="s">
        <v>10597</v>
      </c>
      <c r="AD722" t="s">
        <v>10598</v>
      </c>
      <c r="AE722" t="s">
        <v>10599</v>
      </c>
      <c r="AF722" t="s">
        <v>10600</v>
      </c>
    </row>
    <row r="723" spans="27:32" x14ac:dyDescent="0.25">
      <c r="AA723" t="str">
        <f>LEFT(AF723,8)</f>
        <v>BSZHCHZZ</v>
      </c>
      <c r="AB723" t="s">
        <v>13585</v>
      </c>
      <c r="AC723" t="s">
        <v>13690</v>
      </c>
      <c r="AD723" t="s">
        <v>13691</v>
      </c>
      <c r="AE723" t="s">
        <v>13611</v>
      </c>
      <c r="AF723" t="s">
        <v>13692</v>
      </c>
    </row>
    <row r="724" spans="27:32" x14ac:dyDescent="0.25">
      <c r="AA724" t="str">
        <f>LEFT(AF724,8)</f>
        <v>BTERITM1</v>
      </c>
      <c r="AB724" t="s">
        <v>9822</v>
      </c>
      <c r="AC724" t="s">
        <v>9990</v>
      </c>
      <c r="AD724" t="s">
        <v>9991</v>
      </c>
      <c r="AE724" t="s">
        <v>9833</v>
      </c>
      <c r="AF724" t="s">
        <v>9992</v>
      </c>
    </row>
    <row r="725" spans="27:32" x14ac:dyDescent="0.25">
      <c r="AA725" s="71" t="s">
        <v>14976</v>
      </c>
      <c r="AB725" s="71" t="s">
        <v>16173</v>
      </c>
      <c r="AC725" s="71" t="s">
        <v>14977</v>
      </c>
      <c r="AD725" s="71"/>
    </row>
    <row r="726" spans="27:32" x14ac:dyDescent="0.25">
      <c r="AA726" t="str">
        <f>LEFT(AF726,8)</f>
        <v>BTRLITR1</v>
      </c>
      <c r="AB726" t="s">
        <v>12908</v>
      </c>
      <c r="AC726" t="s">
        <v>12929</v>
      </c>
      <c r="AD726" t="s">
        <v>12930</v>
      </c>
      <c r="AE726" t="s">
        <v>12931</v>
      </c>
      <c r="AF726" t="s">
        <v>12932</v>
      </c>
    </row>
    <row r="727" spans="27:32" x14ac:dyDescent="0.25">
      <c r="AA727" s="71" t="s">
        <v>14978</v>
      </c>
      <c r="AB727" s="71" t="s">
        <v>16173</v>
      </c>
      <c r="AC727" s="71" t="s">
        <v>14979</v>
      </c>
      <c r="AD727" s="71"/>
    </row>
    <row r="728" spans="27:32" x14ac:dyDescent="0.25">
      <c r="AA728" t="str">
        <f>LEFT(AF728,8)</f>
        <v>BTVAAT22</v>
      </c>
      <c r="AB728" t="s">
        <v>336</v>
      </c>
      <c r="AC728" t="s">
        <v>363</v>
      </c>
      <c r="AD728" t="s">
        <v>364</v>
      </c>
      <c r="AE728" t="s">
        <v>347</v>
      </c>
      <c r="AF728" t="s">
        <v>365</v>
      </c>
    </row>
    <row r="729" spans="27:32" x14ac:dyDescent="0.25">
      <c r="AA729" s="71" t="s">
        <v>14980</v>
      </c>
      <c r="AB729" s="71" t="s">
        <v>16173</v>
      </c>
      <c r="AC729" s="71" t="s">
        <v>14981</v>
      </c>
      <c r="AD729" s="71"/>
    </row>
    <row r="730" spans="27:32" x14ac:dyDescent="0.25">
      <c r="AA730" t="str">
        <f t="shared" ref="AA730:AA741" si="33">LEFT(AF730,8)</f>
        <v>BTVADE61</v>
      </c>
      <c r="AB730" t="s">
        <v>3737</v>
      </c>
      <c r="AC730" t="s">
        <v>3834</v>
      </c>
      <c r="AD730" t="s">
        <v>3835</v>
      </c>
      <c r="AE730" t="s">
        <v>3836</v>
      </c>
      <c r="AF730" t="s">
        <v>3837</v>
      </c>
    </row>
    <row r="731" spans="27:32" x14ac:dyDescent="0.25">
      <c r="AA731" t="str">
        <f t="shared" si="33"/>
        <v>BTWONOK1</v>
      </c>
      <c r="AB731" t="s">
        <v>12312</v>
      </c>
      <c r="AC731" t="s">
        <v>12343</v>
      </c>
      <c r="AD731" t="s">
        <v>12344</v>
      </c>
      <c r="AE731" t="s">
        <v>12345</v>
      </c>
      <c r="AF731" t="s">
        <v>12346</v>
      </c>
    </row>
    <row r="732" spans="27:32" x14ac:dyDescent="0.25">
      <c r="AA732" t="str">
        <f t="shared" si="33"/>
        <v>BUCUROBU</v>
      </c>
      <c r="AB732" t="s">
        <v>12908</v>
      </c>
      <c r="AC732" t="s">
        <v>12909</v>
      </c>
      <c r="AD732" t="s">
        <v>12910</v>
      </c>
      <c r="AE732" t="s">
        <v>12911</v>
      </c>
      <c r="AF732" t="s">
        <v>12912</v>
      </c>
    </row>
    <row r="733" spans="27:32" x14ac:dyDescent="0.25">
      <c r="AA733" t="str">
        <f t="shared" si="33"/>
        <v>BUDAHUHB</v>
      </c>
      <c r="AB733" t="s">
        <v>8991</v>
      </c>
      <c r="AC733" t="s">
        <v>9001</v>
      </c>
      <c r="AD733" t="s">
        <v>9002</v>
      </c>
      <c r="AE733" t="s">
        <v>8994</v>
      </c>
      <c r="AF733" t="s">
        <v>9003</v>
      </c>
    </row>
    <row r="734" spans="27:32" x14ac:dyDescent="0.25">
      <c r="AA734" t="str">
        <f t="shared" si="33"/>
        <v>BUEEGB22</v>
      </c>
      <c r="AB734" t="s">
        <v>14236</v>
      </c>
      <c r="AC734" t="s">
        <v>14289</v>
      </c>
      <c r="AD734" t="s">
        <v>14290</v>
      </c>
      <c r="AE734" t="s">
        <v>14291</v>
      </c>
      <c r="AF734" t="s">
        <v>14292</v>
      </c>
    </row>
    <row r="735" spans="27:32" x14ac:dyDescent="0.25">
      <c r="AA735" t="str">
        <f t="shared" si="33"/>
        <v>BUINBGSF</v>
      </c>
      <c r="AB735" t="s">
        <v>2267</v>
      </c>
      <c r="AC735" t="s">
        <v>2268</v>
      </c>
      <c r="AD735" t="s">
        <v>2269</v>
      </c>
      <c r="AE735" t="s">
        <v>2270</v>
      </c>
      <c r="AF735" t="s">
        <v>2271</v>
      </c>
    </row>
    <row r="736" spans="27:32" x14ac:dyDescent="0.25">
      <c r="AA736" t="str">
        <f t="shared" si="33"/>
        <v>BUKBGB22</v>
      </c>
      <c r="AB736" t="s">
        <v>14236</v>
      </c>
      <c r="AC736" t="s">
        <v>14280</v>
      </c>
      <c r="AD736" t="s">
        <v>14281</v>
      </c>
      <c r="AE736" t="s">
        <v>14239</v>
      </c>
      <c r="AF736" t="s">
        <v>14282</v>
      </c>
    </row>
    <row r="737" spans="27:32" x14ac:dyDescent="0.25">
      <c r="AA737" t="str">
        <f t="shared" si="33"/>
        <v>BUKKNL22</v>
      </c>
      <c r="AB737" t="s">
        <v>12180</v>
      </c>
      <c r="AC737" t="s">
        <v>12220</v>
      </c>
      <c r="AD737" t="s">
        <v>12221</v>
      </c>
      <c r="AE737" t="s">
        <v>12222</v>
      </c>
      <c r="AF737" t="s">
        <v>12223</v>
      </c>
    </row>
    <row r="738" spans="27:32" x14ac:dyDescent="0.25">
      <c r="AA738" t="str">
        <f t="shared" si="33"/>
        <v>BUNDATWW</v>
      </c>
      <c r="AB738" t="s">
        <v>336</v>
      </c>
      <c r="AC738" t="s">
        <v>1898</v>
      </c>
      <c r="AD738" t="s">
        <v>1899</v>
      </c>
      <c r="AE738" t="s">
        <v>351</v>
      </c>
      <c r="AF738" t="s">
        <v>1900</v>
      </c>
    </row>
    <row r="739" spans="27:32" x14ac:dyDescent="0.25">
      <c r="AA739" t="str">
        <f t="shared" si="33"/>
        <v>BUNQNL2A</v>
      </c>
      <c r="AB739" t="s">
        <v>12180</v>
      </c>
      <c r="AC739" t="s">
        <v>12224</v>
      </c>
      <c r="AD739" t="s">
        <v>12225</v>
      </c>
      <c r="AE739" t="s">
        <v>12183</v>
      </c>
      <c r="AF739" t="s">
        <v>12226</v>
      </c>
    </row>
    <row r="740" spans="27:32" x14ac:dyDescent="0.25">
      <c r="AA740" t="str">
        <f t="shared" si="33"/>
        <v>BURUIE21</v>
      </c>
      <c r="AB740" t="s">
        <v>9091</v>
      </c>
      <c r="AC740" t="s">
        <v>9235</v>
      </c>
      <c r="AD740" t="s">
        <v>9236</v>
      </c>
      <c r="AE740" t="s">
        <v>9237</v>
      </c>
      <c r="AF740" t="s">
        <v>9238</v>
      </c>
    </row>
    <row r="741" spans="27:32" x14ac:dyDescent="0.25">
      <c r="AA741" t="str">
        <f t="shared" si="33"/>
        <v>BUYWBEBB</v>
      </c>
      <c r="AB741" t="s">
        <v>2100</v>
      </c>
      <c r="AC741" t="s">
        <v>2152</v>
      </c>
      <c r="AD741" t="s">
        <v>2153</v>
      </c>
      <c r="AE741" t="s">
        <v>2111</v>
      </c>
      <c r="AF741" t="s">
        <v>2154</v>
      </c>
    </row>
    <row r="742" spans="27:32" x14ac:dyDescent="0.25">
      <c r="AA742" s="71" t="s">
        <v>14982</v>
      </c>
      <c r="AB742" s="71" t="s">
        <v>16173</v>
      </c>
      <c r="AC742" s="71" t="s">
        <v>14983</v>
      </c>
      <c r="AD742" s="71"/>
    </row>
    <row r="743" spans="27:32" x14ac:dyDescent="0.25">
      <c r="AA743" t="str">
        <f>LEFT(AF743,8)</f>
        <v>BVDHDEMM</v>
      </c>
      <c r="AB743" t="s">
        <v>3737</v>
      </c>
      <c r="AC743" t="s">
        <v>3926</v>
      </c>
      <c r="AD743" t="s">
        <v>3927</v>
      </c>
      <c r="AE743" t="s">
        <v>3868</v>
      </c>
      <c r="AF743" t="s">
        <v>3928</v>
      </c>
    </row>
    <row r="744" spans="27:32" x14ac:dyDescent="0.25">
      <c r="AA744" s="71" t="s">
        <v>14984</v>
      </c>
      <c r="AB744" s="71" t="s">
        <v>16173</v>
      </c>
      <c r="AC744" s="71" t="s">
        <v>14985</v>
      </c>
      <c r="AD744" s="71"/>
    </row>
    <row r="745" spans="27:32" x14ac:dyDescent="0.25">
      <c r="AA745" t="str">
        <f>LEFT(AF745,8)</f>
        <v>BVWBDE2W</v>
      </c>
      <c r="AB745" t="s">
        <v>3737</v>
      </c>
      <c r="AC745" t="s">
        <v>4852</v>
      </c>
      <c r="AD745" t="s">
        <v>4853</v>
      </c>
      <c r="AE745" t="s">
        <v>3768</v>
      </c>
      <c r="AF745" t="s">
        <v>4854</v>
      </c>
    </row>
    <row r="746" spans="27:32" x14ac:dyDescent="0.25">
      <c r="AA746" t="str">
        <f>LEFT(AF746,8)</f>
        <v>BWFBATW1</v>
      </c>
      <c r="AB746" t="s">
        <v>336</v>
      </c>
      <c r="AC746" t="s">
        <v>349</v>
      </c>
      <c r="AD746" t="s">
        <v>350</v>
      </c>
      <c r="AE746" t="s">
        <v>351</v>
      </c>
      <c r="AF746" t="s">
        <v>352</v>
      </c>
    </row>
    <row r="747" spans="27:32" x14ac:dyDescent="0.25">
      <c r="AA747" s="71" t="s">
        <v>14986</v>
      </c>
      <c r="AB747" s="71" t="s">
        <v>16173</v>
      </c>
      <c r="AC747" s="71" t="s">
        <v>14987</v>
      </c>
      <c r="AD747" s="71"/>
    </row>
    <row r="748" spans="27:32" x14ac:dyDescent="0.25">
      <c r="AA748" t="str">
        <f>LEFT(AF748,8)</f>
        <v>BYBBBEBB</v>
      </c>
      <c r="AB748" t="s">
        <v>2100</v>
      </c>
      <c r="AC748" t="s">
        <v>2155</v>
      </c>
      <c r="AD748" t="s">
        <v>2156</v>
      </c>
      <c r="AE748" t="s">
        <v>2157</v>
      </c>
      <c r="AF748" t="s">
        <v>2158</v>
      </c>
    </row>
    <row r="749" spans="27:32" x14ac:dyDescent="0.25">
      <c r="AA749" s="71" t="s">
        <v>14988</v>
      </c>
      <c r="AB749" s="71" t="s">
        <v>16173</v>
      </c>
      <c r="AC749" s="71" t="s">
        <v>14989</v>
      </c>
      <c r="AD749" s="71"/>
    </row>
    <row r="750" spans="27:32" x14ac:dyDescent="0.25">
      <c r="AA750" s="71" t="s">
        <v>14990</v>
      </c>
      <c r="AB750" s="71" t="s">
        <v>16173</v>
      </c>
      <c r="AC750" s="71" t="s">
        <v>14991</v>
      </c>
      <c r="AD750" s="71"/>
    </row>
    <row r="751" spans="27:32" x14ac:dyDescent="0.25">
      <c r="AA751" s="71" t="s">
        <v>14992</v>
      </c>
      <c r="AB751" s="71" t="s">
        <v>16173</v>
      </c>
      <c r="AC751" s="71" t="s">
        <v>14993</v>
      </c>
      <c r="AD751" s="71"/>
    </row>
    <row r="752" spans="27:32" x14ac:dyDescent="0.25">
      <c r="AA752" t="str">
        <f t="shared" ref="AA752:AA783" si="34">LEFT(AF752,8)</f>
        <v>BYLADEM1</v>
      </c>
      <c r="AB752" t="s">
        <v>3737</v>
      </c>
      <c r="AC752" t="s">
        <v>4097</v>
      </c>
      <c r="AD752" t="s">
        <v>4098</v>
      </c>
      <c r="AE752" t="s">
        <v>3756</v>
      </c>
      <c r="AF752" t="s">
        <v>4099</v>
      </c>
    </row>
    <row r="753" spans="27:32" x14ac:dyDescent="0.25">
      <c r="AA753" t="str">
        <f t="shared" si="34"/>
        <v>BYLADEM1</v>
      </c>
      <c r="AB753" t="s">
        <v>3737</v>
      </c>
      <c r="AC753" t="s">
        <v>4429</v>
      </c>
      <c r="AD753" t="s">
        <v>4430</v>
      </c>
      <c r="AE753" t="s">
        <v>4431</v>
      </c>
      <c r="AF753" t="s">
        <v>4432</v>
      </c>
    </row>
    <row r="754" spans="27:32" x14ac:dyDescent="0.25">
      <c r="AA754" t="str">
        <f t="shared" si="34"/>
        <v>BYLADEM1</v>
      </c>
      <c r="AB754" t="s">
        <v>3737</v>
      </c>
      <c r="AC754" t="s">
        <v>4433</v>
      </c>
      <c r="AD754" t="s">
        <v>4434</v>
      </c>
      <c r="AE754" t="s">
        <v>4435</v>
      </c>
      <c r="AF754" t="s">
        <v>4436</v>
      </c>
    </row>
    <row r="755" spans="27:32" x14ac:dyDescent="0.25">
      <c r="AA755" t="str">
        <f t="shared" si="34"/>
        <v>BYLADEM1</v>
      </c>
      <c r="AB755" t="s">
        <v>3737</v>
      </c>
      <c r="AC755" t="s">
        <v>4437</v>
      </c>
      <c r="AD755" t="s">
        <v>4438</v>
      </c>
      <c r="AE755" t="s">
        <v>4439</v>
      </c>
      <c r="AF755" t="s">
        <v>4440</v>
      </c>
    </row>
    <row r="756" spans="27:32" x14ac:dyDescent="0.25">
      <c r="AA756" t="str">
        <f t="shared" si="34"/>
        <v>BYLADEM1</v>
      </c>
      <c r="AB756" t="s">
        <v>3737</v>
      </c>
      <c r="AC756" t="s">
        <v>4449</v>
      </c>
      <c r="AD756" t="s">
        <v>4450</v>
      </c>
      <c r="AE756" t="s">
        <v>3795</v>
      </c>
      <c r="AF756" t="s">
        <v>4451</v>
      </c>
    </row>
    <row r="757" spans="27:32" x14ac:dyDescent="0.25">
      <c r="AA757" t="str">
        <f t="shared" si="34"/>
        <v>BYLADEM1</v>
      </c>
      <c r="AB757" t="s">
        <v>3737</v>
      </c>
      <c r="AC757" t="s">
        <v>4505</v>
      </c>
      <c r="AD757" t="s">
        <v>4506</v>
      </c>
      <c r="AE757" t="s">
        <v>4507</v>
      </c>
      <c r="AF757" t="s">
        <v>4508</v>
      </c>
    </row>
    <row r="758" spans="27:32" x14ac:dyDescent="0.25">
      <c r="AA758" t="str">
        <f t="shared" si="34"/>
        <v>BYLADEM1</v>
      </c>
      <c r="AB758" t="s">
        <v>3737</v>
      </c>
      <c r="AC758" t="s">
        <v>4553</v>
      </c>
      <c r="AD758" t="s">
        <v>4554</v>
      </c>
      <c r="AE758" t="s">
        <v>4555</v>
      </c>
      <c r="AF758" t="s">
        <v>4556</v>
      </c>
    </row>
    <row r="759" spans="27:32" x14ac:dyDescent="0.25">
      <c r="AA759" t="str">
        <f t="shared" si="34"/>
        <v>BYLADEM1</v>
      </c>
      <c r="AB759" t="s">
        <v>3737</v>
      </c>
      <c r="AC759" t="s">
        <v>4580</v>
      </c>
      <c r="AD759" t="s">
        <v>4581</v>
      </c>
      <c r="AE759" t="s">
        <v>4582</v>
      </c>
      <c r="AF759" t="s">
        <v>4583</v>
      </c>
    </row>
    <row r="760" spans="27:32" x14ac:dyDescent="0.25">
      <c r="AA760" t="str">
        <f t="shared" si="34"/>
        <v>BYLADEM1</v>
      </c>
      <c r="AB760" t="s">
        <v>3737</v>
      </c>
      <c r="AC760" t="s">
        <v>4584</v>
      </c>
      <c r="AD760" t="s">
        <v>4585</v>
      </c>
      <c r="AE760" t="s">
        <v>3768</v>
      </c>
      <c r="AF760" t="s">
        <v>4586</v>
      </c>
    </row>
    <row r="761" spans="27:32" x14ac:dyDescent="0.25">
      <c r="AA761" t="str">
        <f t="shared" si="34"/>
        <v>BYLADEM1</v>
      </c>
      <c r="AB761" t="s">
        <v>3737</v>
      </c>
      <c r="AC761" t="s">
        <v>4662</v>
      </c>
      <c r="AD761" t="s">
        <v>4663</v>
      </c>
      <c r="AE761" t="s">
        <v>4664</v>
      </c>
      <c r="AF761" t="s">
        <v>4665</v>
      </c>
    </row>
    <row r="762" spans="27:32" x14ac:dyDescent="0.25">
      <c r="AA762" t="str">
        <f t="shared" si="34"/>
        <v>BYLADEM1</v>
      </c>
      <c r="AB762" t="s">
        <v>3737</v>
      </c>
      <c r="AC762" t="s">
        <v>6205</v>
      </c>
      <c r="AD762" t="s">
        <v>6206</v>
      </c>
      <c r="AE762" t="s">
        <v>6207</v>
      </c>
      <c r="AF762" t="s">
        <v>6208</v>
      </c>
    </row>
    <row r="763" spans="27:32" x14ac:dyDescent="0.25">
      <c r="AA763" t="str">
        <f t="shared" si="34"/>
        <v>BYLADEM1</v>
      </c>
      <c r="AB763" t="s">
        <v>3737</v>
      </c>
      <c r="AC763" t="s">
        <v>6209</v>
      </c>
      <c r="AD763" t="s">
        <v>6210</v>
      </c>
      <c r="AE763" t="s">
        <v>3787</v>
      </c>
      <c r="AF763" t="s">
        <v>6211</v>
      </c>
    </row>
    <row r="764" spans="27:32" x14ac:dyDescent="0.25">
      <c r="AA764" t="str">
        <f t="shared" si="34"/>
        <v>BYLADEM1</v>
      </c>
      <c r="AB764" t="s">
        <v>3737</v>
      </c>
      <c r="AC764" t="s">
        <v>6220</v>
      </c>
      <c r="AD764" t="s">
        <v>6221</v>
      </c>
      <c r="AE764" t="s">
        <v>6222</v>
      </c>
      <c r="AF764" t="s">
        <v>6223</v>
      </c>
    </row>
    <row r="765" spans="27:32" x14ac:dyDescent="0.25">
      <c r="AA765" t="str">
        <f t="shared" si="34"/>
        <v>BYLADEM1</v>
      </c>
      <c r="AB765" t="s">
        <v>3737</v>
      </c>
      <c r="AC765" t="s">
        <v>6228</v>
      </c>
      <c r="AD765" t="s">
        <v>6229</v>
      </c>
      <c r="AE765" t="s">
        <v>6230</v>
      </c>
      <c r="AF765" t="s">
        <v>6231</v>
      </c>
    </row>
    <row r="766" spans="27:32" x14ac:dyDescent="0.25">
      <c r="AA766" t="str">
        <f t="shared" si="34"/>
        <v>BYLADEM1</v>
      </c>
      <c r="AB766" t="s">
        <v>3737</v>
      </c>
      <c r="AC766" t="s">
        <v>6236</v>
      </c>
      <c r="AD766" t="s">
        <v>6237</v>
      </c>
      <c r="AE766" t="s">
        <v>6238</v>
      </c>
      <c r="AF766" t="s">
        <v>6239</v>
      </c>
    </row>
    <row r="767" spans="27:32" x14ac:dyDescent="0.25">
      <c r="AA767" t="str">
        <f t="shared" si="34"/>
        <v>BYLADEM1</v>
      </c>
      <c r="AB767" t="s">
        <v>3737</v>
      </c>
      <c r="AC767" t="s">
        <v>6248</v>
      </c>
      <c r="AD767" t="s">
        <v>6249</v>
      </c>
      <c r="AE767" t="s">
        <v>5991</v>
      </c>
      <c r="AF767" t="s">
        <v>6250</v>
      </c>
    </row>
    <row r="768" spans="27:32" x14ac:dyDescent="0.25">
      <c r="AA768" t="str">
        <f t="shared" si="34"/>
        <v>BYLADEM1</v>
      </c>
      <c r="AB768" t="s">
        <v>3737</v>
      </c>
      <c r="AC768" t="s">
        <v>6262</v>
      </c>
      <c r="AD768" t="s">
        <v>6263</v>
      </c>
      <c r="AE768" t="s">
        <v>6264</v>
      </c>
      <c r="AF768" t="s">
        <v>6265</v>
      </c>
    </row>
    <row r="769" spans="27:32" x14ac:dyDescent="0.25">
      <c r="AA769" t="str">
        <f t="shared" si="34"/>
        <v>BYLADEM1</v>
      </c>
      <c r="AB769" t="s">
        <v>3737</v>
      </c>
      <c r="AC769" t="s">
        <v>6266</v>
      </c>
      <c r="AD769" t="s">
        <v>6267</v>
      </c>
      <c r="AE769" t="s">
        <v>6268</v>
      </c>
      <c r="AF769" t="s">
        <v>6269</v>
      </c>
    </row>
    <row r="770" spans="27:32" x14ac:dyDescent="0.25">
      <c r="AA770" t="str">
        <f t="shared" si="34"/>
        <v>BYLADEM1</v>
      </c>
      <c r="AB770" t="s">
        <v>3737</v>
      </c>
      <c r="AC770" t="s">
        <v>6274</v>
      </c>
      <c r="AD770" t="s">
        <v>5116</v>
      </c>
      <c r="AE770" t="s">
        <v>5506</v>
      </c>
      <c r="AF770" t="s">
        <v>6275</v>
      </c>
    </row>
    <row r="771" spans="27:32" x14ac:dyDescent="0.25">
      <c r="AA771" t="str">
        <f t="shared" si="34"/>
        <v>BYLADEM1</v>
      </c>
      <c r="AB771" t="s">
        <v>3737</v>
      </c>
      <c r="AC771" t="s">
        <v>6279</v>
      </c>
      <c r="AD771" t="s">
        <v>6280</v>
      </c>
      <c r="AE771" t="s">
        <v>6281</v>
      </c>
      <c r="AF771" t="s">
        <v>6282</v>
      </c>
    </row>
    <row r="772" spans="27:32" x14ac:dyDescent="0.25">
      <c r="AA772" t="str">
        <f t="shared" si="34"/>
        <v>BYLADEM1</v>
      </c>
      <c r="AB772" t="s">
        <v>3737</v>
      </c>
      <c r="AC772" t="s">
        <v>6291</v>
      </c>
      <c r="AD772" t="s">
        <v>6292</v>
      </c>
      <c r="AE772" t="s">
        <v>6293</v>
      </c>
      <c r="AF772" t="s">
        <v>6294</v>
      </c>
    </row>
    <row r="773" spans="27:32" x14ac:dyDescent="0.25">
      <c r="AA773" t="str">
        <f t="shared" si="34"/>
        <v>BYLADEM1</v>
      </c>
      <c r="AB773" t="s">
        <v>3737</v>
      </c>
      <c r="AC773" t="s">
        <v>6303</v>
      </c>
      <c r="AD773" t="s">
        <v>6304</v>
      </c>
      <c r="AE773" t="s">
        <v>6305</v>
      </c>
      <c r="AF773" t="s">
        <v>6306</v>
      </c>
    </row>
    <row r="774" spans="27:32" x14ac:dyDescent="0.25">
      <c r="AA774" t="str">
        <f t="shared" si="34"/>
        <v>BYLADEM1</v>
      </c>
      <c r="AB774" t="s">
        <v>3737</v>
      </c>
      <c r="AC774" t="s">
        <v>6344</v>
      </c>
      <c r="AD774" t="s">
        <v>6345</v>
      </c>
      <c r="AE774" t="s">
        <v>6346</v>
      </c>
      <c r="AF774" t="s">
        <v>6347</v>
      </c>
    </row>
    <row r="775" spans="27:32" x14ac:dyDescent="0.25">
      <c r="AA775" t="str">
        <f t="shared" si="34"/>
        <v>BYLADEM1</v>
      </c>
      <c r="AB775" t="s">
        <v>3737</v>
      </c>
      <c r="AC775" t="s">
        <v>6348</v>
      </c>
      <c r="AD775" t="s">
        <v>1924</v>
      </c>
      <c r="AE775" t="s">
        <v>6349</v>
      </c>
      <c r="AF775" t="s">
        <v>6350</v>
      </c>
    </row>
    <row r="776" spans="27:32" x14ac:dyDescent="0.25">
      <c r="AA776" t="str">
        <f t="shared" si="34"/>
        <v>BYLADEM1</v>
      </c>
      <c r="AB776" t="s">
        <v>3737</v>
      </c>
      <c r="AC776" t="s">
        <v>6351</v>
      </c>
      <c r="AD776" t="s">
        <v>6352</v>
      </c>
      <c r="AE776" t="s">
        <v>5260</v>
      </c>
      <c r="AF776" t="s">
        <v>6353</v>
      </c>
    </row>
    <row r="777" spans="27:32" x14ac:dyDescent="0.25">
      <c r="AA777" t="str">
        <f t="shared" si="34"/>
        <v>BYLADEM1</v>
      </c>
      <c r="AB777" t="s">
        <v>3737</v>
      </c>
      <c r="AC777" t="s">
        <v>6365</v>
      </c>
      <c r="AD777" t="s">
        <v>6366</v>
      </c>
      <c r="AE777" t="s">
        <v>6367</v>
      </c>
      <c r="AF777" t="s">
        <v>6368</v>
      </c>
    </row>
    <row r="778" spans="27:32" x14ac:dyDescent="0.25">
      <c r="AA778" t="str">
        <f t="shared" si="34"/>
        <v>BYLADEM1</v>
      </c>
      <c r="AB778" t="s">
        <v>3737</v>
      </c>
      <c r="AC778" t="s">
        <v>6369</v>
      </c>
      <c r="AD778" t="s">
        <v>6370</v>
      </c>
      <c r="AE778" t="s">
        <v>6002</v>
      </c>
      <c r="AF778" t="s">
        <v>6371</v>
      </c>
    </row>
    <row r="779" spans="27:32" x14ac:dyDescent="0.25">
      <c r="AA779" t="str">
        <f t="shared" si="34"/>
        <v>BYLADEM1</v>
      </c>
      <c r="AB779" t="s">
        <v>3737</v>
      </c>
      <c r="AC779" t="s">
        <v>6421</v>
      </c>
      <c r="AD779" t="s">
        <v>6422</v>
      </c>
      <c r="AE779" t="s">
        <v>6423</v>
      </c>
      <c r="AF779" t="s">
        <v>6424</v>
      </c>
    </row>
    <row r="780" spans="27:32" x14ac:dyDescent="0.25">
      <c r="AA780" t="str">
        <f t="shared" si="34"/>
        <v>BYLADEM1</v>
      </c>
      <c r="AB780" t="s">
        <v>3737</v>
      </c>
      <c r="AC780" t="s">
        <v>6428</v>
      </c>
      <c r="AD780" t="s">
        <v>6429</v>
      </c>
      <c r="AE780" t="s">
        <v>3908</v>
      </c>
      <c r="AF780" t="s">
        <v>6430</v>
      </c>
    </row>
    <row r="781" spans="27:32" x14ac:dyDescent="0.25">
      <c r="AA781" t="str">
        <f t="shared" si="34"/>
        <v>BYLADEM1</v>
      </c>
      <c r="AB781" t="s">
        <v>3737</v>
      </c>
      <c r="AC781" t="s">
        <v>6431</v>
      </c>
      <c r="AD781" t="s">
        <v>6432</v>
      </c>
      <c r="AE781" t="s">
        <v>6433</v>
      </c>
      <c r="AF781" t="s">
        <v>6434</v>
      </c>
    </row>
    <row r="782" spans="27:32" x14ac:dyDescent="0.25">
      <c r="AA782" t="str">
        <f t="shared" si="34"/>
        <v>BYLADEM1</v>
      </c>
      <c r="AB782" t="s">
        <v>3737</v>
      </c>
      <c r="AC782" t="s">
        <v>6435</v>
      </c>
      <c r="AD782" t="s">
        <v>5785</v>
      </c>
      <c r="AE782" t="s">
        <v>6436</v>
      </c>
      <c r="AF782" t="s">
        <v>6437</v>
      </c>
    </row>
    <row r="783" spans="27:32" x14ac:dyDescent="0.25">
      <c r="AA783" t="str">
        <f t="shared" si="34"/>
        <v>BYLADEM1</v>
      </c>
      <c r="AB783" t="s">
        <v>3737</v>
      </c>
      <c r="AC783" t="s">
        <v>6438</v>
      </c>
      <c r="AD783" t="s">
        <v>6439</v>
      </c>
      <c r="AE783" t="s">
        <v>6440</v>
      </c>
      <c r="AF783" t="s">
        <v>6441</v>
      </c>
    </row>
    <row r="784" spans="27:32" x14ac:dyDescent="0.25">
      <c r="AA784" t="str">
        <f t="shared" ref="AA784:AA814" si="35">LEFT(AF784,8)</f>
        <v>BYLADEM1</v>
      </c>
      <c r="AB784" t="s">
        <v>3737</v>
      </c>
      <c r="AC784" t="s">
        <v>6489</v>
      </c>
      <c r="AD784" t="s">
        <v>6490</v>
      </c>
      <c r="AE784" t="s">
        <v>6491</v>
      </c>
      <c r="AF784" t="s">
        <v>6492</v>
      </c>
    </row>
    <row r="785" spans="27:32" x14ac:dyDescent="0.25">
      <c r="AA785" t="str">
        <f t="shared" si="35"/>
        <v>BYLADEM1</v>
      </c>
      <c r="AB785" t="s">
        <v>3737</v>
      </c>
      <c r="AC785" t="s">
        <v>6547</v>
      </c>
      <c r="AD785" t="s">
        <v>6548</v>
      </c>
      <c r="AE785" t="s">
        <v>6549</v>
      </c>
      <c r="AF785" t="s">
        <v>6550</v>
      </c>
    </row>
    <row r="786" spans="27:32" x14ac:dyDescent="0.25">
      <c r="AA786" t="str">
        <f t="shared" si="35"/>
        <v>BYLADEM1</v>
      </c>
      <c r="AB786" t="s">
        <v>3737</v>
      </c>
      <c r="AC786" t="s">
        <v>6575</v>
      </c>
      <c r="AD786" t="s">
        <v>6576</v>
      </c>
      <c r="AE786" t="s">
        <v>5188</v>
      </c>
      <c r="AF786" t="s">
        <v>6577</v>
      </c>
    </row>
    <row r="787" spans="27:32" x14ac:dyDescent="0.25">
      <c r="AA787" t="str">
        <f t="shared" si="35"/>
        <v>BYLADEM1</v>
      </c>
      <c r="AB787" t="s">
        <v>3737</v>
      </c>
      <c r="AC787" t="s">
        <v>6578</v>
      </c>
      <c r="AD787" t="s">
        <v>1924</v>
      </c>
      <c r="AE787" t="s">
        <v>6579</v>
      </c>
      <c r="AF787" t="s">
        <v>6580</v>
      </c>
    </row>
    <row r="788" spans="27:32" x14ac:dyDescent="0.25">
      <c r="AA788" t="str">
        <f t="shared" si="35"/>
        <v>BYLADEM1</v>
      </c>
      <c r="AB788" t="s">
        <v>3737</v>
      </c>
      <c r="AC788" t="s">
        <v>6581</v>
      </c>
      <c r="AD788" t="s">
        <v>6582</v>
      </c>
      <c r="AE788" t="s">
        <v>6583</v>
      </c>
      <c r="AF788" t="s">
        <v>6584</v>
      </c>
    </row>
    <row r="789" spans="27:32" x14ac:dyDescent="0.25">
      <c r="AA789" t="str">
        <f t="shared" si="35"/>
        <v>BYLADEM1</v>
      </c>
      <c r="AB789" t="s">
        <v>3737</v>
      </c>
      <c r="AC789" t="s">
        <v>6585</v>
      </c>
      <c r="AD789" t="s">
        <v>6586</v>
      </c>
      <c r="AE789" t="s">
        <v>6587</v>
      </c>
      <c r="AF789" t="s">
        <v>6588</v>
      </c>
    </row>
    <row r="790" spans="27:32" x14ac:dyDescent="0.25">
      <c r="AA790" t="str">
        <f t="shared" si="35"/>
        <v>BYLADEM1</v>
      </c>
      <c r="AB790" t="s">
        <v>3737</v>
      </c>
      <c r="AC790" t="s">
        <v>6622</v>
      </c>
      <c r="AD790" t="s">
        <v>6623</v>
      </c>
      <c r="AE790" t="s">
        <v>6624</v>
      </c>
      <c r="AF790" t="s">
        <v>6625</v>
      </c>
    </row>
    <row r="791" spans="27:32" x14ac:dyDescent="0.25">
      <c r="AA791" t="str">
        <f t="shared" si="35"/>
        <v>BYLADEM1</v>
      </c>
      <c r="AB791" t="s">
        <v>3737</v>
      </c>
      <c r="AC791" t="s">
        <v>6626</v>
      </c>
      <c r="AD791" t="s">
        <v>6627</v>
      </c>
      <c r="AE791" t="s">
        <v>6628</v>
      </c>
      <c r="AF791" t="s">
        <v>6629</v>
      </c>
    </row>
    <row r="792" spans="27:32" x14ac:dyDescent="0.25">
      <c r="AA792" t="str">
        <f t="shared" si="35"/>
        <v>BYLADEM1</v>
      </c>
      <c r="AB792" t="s">
        <v>3737</v>
      </c>
      <c r="AC792" t="s">
        <v>6630</v>
      </c>
      <c r="AD792" t="s">
        <v>6631</v>
      </c>
      <c r="AE792" t="s">
        <v>6632</v>
      </c>
      <c r="AF792" t="s">
        <v>6633</v>
      </c>
    </row>
    <row r="793" spans="27:32" x14ac:dyDescent="0.25">
      <c r="AA793" t="str">
        <f t="shared" si="35"/>
        <v>BYLADEM1</v>
      </c>
      <c r="AB793" t="s">
        <v>3737</v>
      </c>
      <c r="AC793" t="s">
        <v>6680</v>
      </c>
      <c r="AD793" t="s">
        <v>6681</v>
      </c>
      <c r="AE793" t="s">
        <v>4255</v>
      </c>
      <c r="AF793" t="s">
        <v>6682</v>
      </c>
    </row>
    <row r="794" spans="27:32" x14ac:dyDescent="0.25">
      <c r="AA794" t="str">
        <f t="shared" si="35"/>
        <v>BYLADEM1</v>
      </c>
      <c r="AB794" t="s">
        <v>3737</v>
      </c>
      <c r="AC794" t="s">
        <v>6712</v>
      </c>
      <c r="AD794" t="s">
        <v>6713</v>
      </c>
      <c r="AE794" t="s">
        <v>6714</v>
      </c>
      <c r="AF794" t="s">
        <v>6715</v>
      </c>
    </row>
    <row r="795" spans="27:32" x14ac:dyDescent="0.25">
      <c r="AA795" t="str">
        <f t="shared" si="35"/>
        <v>BYLADEM1</v>
      </c>
      <c r="AB795" t="s">
        <v>3737</v>
      </c>
      <c r="AC795" t="s">
        <v>6720</v>
      </c>
      <c r="AD795" t="s">
        <v>6721</v>
      </c>
      <c r="AE795" t="s">
        <v>6722</v>
      </c>
      <c r="AF795" t="s">
        <v>6723</v>
      </c>
    </row>
    <row r="796" spans="27:32" x14ac:dyDescent="0.25">
      <c r="AA796" t="str">
        <f t="shared" si="35"/>
        <v>BYLADEM1</v>
      </c>
      <c r="AB796" t="s">
        <v>3737</v>
      </c>
      <c r="AC796" t="s">
        <v>6728</v>
      </c>
      <c r="AD796" t="s">
        <v>6729</v>
      </c>
      <c r="AE796" t="s">
        <v>5782</v>
      </c>
      <c r="AF796" t="s">
        <v>6730</v>
      </c>
    </row>
    <row r="797" spans="27:32" x14ac:dyDescent="0.25">
      <c r="AA797" t="str">
        <f t="shared" si="35"/>
        <v>BYLADEM1</v>
      </c>
      <c r="AB797" t="s">
        <v>3737</v>
      </c>
      <c r="AC797" t="s">
        <v>6766</v>
      </c>
      <c r="AD797" t="s">
        <v>6767</v>
      </c>
      <c r="AE797" t="s">
        <v>6768</v>
      </c>
      <c r="AF797" t="s">
        <v>6769</v>
      </c>
    </row>
    <row r="798" spans="27:32" x14ac:dyDescent="0.25">
      <c r="AA798" t="str">
        <f t="shared" si="35"/>
        <v>BYLADEM1</v>
      </c>
      <c r="AB798" t="s">
        <v>3737</v>
      </c>
      <c r="AC798" t="s">
        <v>6770</v>
      </c>
      <c r="AD798" t="s">
        <v>6771</v>
      </c>
      <c r="AE798" t="s">
        <v>5636</v>
      </c>
      <c r="AF798" t="s">
        <v>6772</v>
      </c>
    </row>
    <row r="799" spans="27:32" x14ac:dyDescent="0.25">
      <c r="AA799" t="str">
        <f t="shared" si="35"/>
        <v>BYLADEM1</v>
      </c>
      <c r="AB799" t="s">
        <v>3737</v>
      </c>
      <c r="AC799" t="s">
        <v>6779</v>
      </c>
      <c r="AD799" t="s">
        <v>6780</v>
      </c>
      <c r="AE799" t="s">
        <v>6781</v>
      </c>
      <c r="AF799" t="s">
        <v>6782</v>
      </c>
    </row>
    <row r="800" spans="27:32" x14ac:dyDescent="0.25">
      <c r="AA800" t="str">
        <f t="shared" si="35"/>
        <v>BYLADEM1</v>
      </c>
      <c r="AB800" t="s">
        <v>3737</v>
      </c>
      <c r="AC800" t="s">
        <v>6787</v>
      </c>
      <c r="AD800" t="s">
        <v>6788</v>
      </c>
      <c r="AE800" t="s">
        <v>5841</v>
      </c>
      <c r="AF800" t="s">
        <v>6789</v>
      </c>
    </row>
    <row r="801" spans="27:32" x14ac:dyDescent="0.25">
      <c r="AA801" t="str">
        <f t="shared" si="35"/>
        <v>BYLADEM1</v>
      </c>
      <c r="AB801" t="s">
        <v>3737</v>
      </c>
      <c r="AC801" t="s">
        <v>6804</v>
      </c>
      <c r="AD801" t="s">
        <v>6805</v>
      </c>
      <c r="AE801" t="s">
        <v>6806</v>
      </c>
      <c r="AF801" t="s">
        <v>6807</v>
      </c>
    </row>
    <row r="802" spans="27:32" x14ac:dyDescent="0.25">
      <c r="AA802" t="str">
        <f t="shared" si="35"/>
        <v>BYLADEM1</v>
      </c>
      <c r="AB802" t="s">
        <v>3737</v>
      </c>
      <c r="AC802" t="s">
        <v>6812</v>
      </c>
      <c r="AD802" t="s">
        <v>1924</v>
      </c>
      <c r="AE802" t="s">
        <v>6813</v>
      </c>
      <c r="AF802" t="s">
        <v>6814</v>
      </c>
    </row>
    <row r="803" spans="27:32" x14ac:dyDescent="0.25">
      <c r="AA803" t="str">
        <f t="shared" si="35"/>
        <v>BYLADEM1</v>
      </c>
      <c r="AB803" t="s">
        <v>3737</v>
      </c>
      <c r="AC803" t="s">
        <v>6849</v>
      </c>
      <c r="AD803" t="s">
        <v>6850</v>
      </c>
      <c r="AE803" t="s">
        <v>1878</v>
      </c>
      <c r="AF803" t="s">
        <v>6851</v>
      </c>
    </row>
    <row r="804" spans="27:32" x14ac:dyDescent="0.25">
      <c r="AA804" t="str">
        <f t="shared" si="35"/>
        <v>BYLADEM1</v>
      </c>
      <c r="AB804" t="s">
        <v>3737</v>
      </c>
      <c r="AC804" t="s">
        <v>6852</v>
      </c>
      <c r="AD804" t="s">
        <v>6853</v>
      </c>
      <c r="AE804" t="s">
        <v>6854</v>
      </c>
      <c r="AF804" t="s">
        <v>6855</v>
      </c>
    </row>
    <row r="805" spans="27:32" x14ac:dyDescent="0.25">
      <c r="AA805" t="str">
        <f t="shared" si="35"/>
        <v>BYLADEM1</v>
      </c>
      <c r="AB805" t="s">
        <v>3737</v>
      </c>
      <c r="AC805" t="s">
        <v>6875</v>
      </c>
      <c r="AD805" t="s">
        <v>6876</v>
      </c>
      <c r="AE805" t="s">
        <v>4748</v>
      </c>
      <c r="AF805" t="s">
        <v>6877</v>
      </c>
    </row>
    <row r="806" spans="27:32" x14ac:dyDescent="0.25">
      <c r="AA806" t="str">
        <f t="shared" si="35"/>
        <v>BYLADEM1</v>
      </c>
      <c r="AB806" t="s">
        <v>3737</v>
      </c>
      <c r="AC806" t="s">
        <v>6878</v>
      </c>
      <c r="AD806" t="s">
        <v>6879</v>
      </c>
      <c r="AE806" t="s">
        <v>6880</v>
      </c>
      <c r="AF806" t="s">
        <v>6881</v>
      </c>
    </row>
    <row r="807" spans="27:32" x14ac:dyDescent="0.25">
      <c r="AA807" t="str">
        <f t="shared" si="35"/>
        <v>BYLADEM1</v>
      </c>
      <c r="AB807" t="s">
        <v>3737</v>
      </c>
      <c r="AC807" t="s">
        <v>6897</v>
      </c>
      <c r="AD807" t="s">
        <v>6898</v>
      </c>
      <c r="AE807" t="s">
        <v>6899</v>
      </c>
      <c r="AF807" t="s">
        <v>6900</v>
      </c>
    </row>
    <row r="808" spans="27:32" x14ac:dyDescent="0.25">
      <c r="AA808" t="str">
        <f t="shared" si="35"/>
        <v>BYLADEM1</v>
      </c>
      <c r="AB808" t="s">
        <v>3737</v>
      </c>
      <c r="AC808" t="s">
        <v>6905</v>
      </c>
      <c r="AD808" t="s">
        <v>6906</v>
      </c>
      <c r="AE808" t="s">
        <v>6907</v>
      </c>
      <c r="AF808" t="s">
        <v>6908</v>
      </c>
    </row>
    <row r="809" spans="27:32" x14ac:dyDescent="0.25">
      <c r="AA809" t="str">
        <f t="shared" si="35"/>
        <v>BYLADEM1</v>
      </c>
      <c r="AB809" t="s">
        <v>3737</v>
      </c>
      <c r="AC809" t="s">
        <v>6927</v>
      </c>
      <c r="AD809" t="s">
        <v>6928</v>
      </c>
      <c r="AE809" t="s">
        <v>6017</v>
      </c>
      <c r="AF809" t="s">
        <v>6929</v>
      </c>
    </row>
    <row r="810" spans="27:32" x14ac:dyDescent="0.25">
      <c r="AA810" t="str">
        <f t="shared" si="35"/>
        <v>BYLADEM1</v>
      </c>
      <c r="AB810" t="s">
        <v>3737</v>
      </c>
      <c r="AC810" t="s">
        <v>7098</v>
      </c>
      <c r="AD810" t="s">
        <v>7099</v>
      </c>
      <c r="AE810" t="s">
        <v>7100</v>
      </c>
      <c r="AF810" t="s">
        <v>7101</v>
      </c>
    </row>
    <row r="811" spans="27:32" x14ac:dyDescent="0.25">
      <c r="AA811" t="str">
        <f t="shared" si="35"/>
        <v>BYLADEM1</v>
      </c>
      <c r="AB811" t="s">
        <v>3737</v>
      </c>
      <c r="AC811" t="s">
        <v>7102</v>
      </c>
      <c r="AD811" t="s">
        <v>7103</v>
      </c>
      <c r="AE811" t="s">
        <v>1134</v>
      </c>
      <c r="AF811" t="s">
        <v>7104</v>
      </c>
    </row>
    <row r="812" spans="27:32" x14ac:dyDescent="0.25">
      <c r="AA812" t="str">
        <f t="shared" si="35"/>
        <v>BYLADEM1</v>
      </c>
      <c r="AB812" t="s">
        <v>3737</v>
      </c>
      <c r="AC812" t="s">
        <v>7326</v>
      </c>
      <c r="AD812" t="s">
        <v>7327</v>
      </c>
      <c r="AE812" t="s">
        <v>7328</v>
      </c>
      <c r="AF812" t="s">
        <v>7329</v>
      </c>
    </row>
    <row r="813" spans="27:32" x14ac:dyDescent="0.25">
      <c r="AA813" t="str">
        <f t="shared" si="35"/>
        <v>BYLADEM1</v>
      </c>
      <c r="AB813" t="s">
        <v>3737</v>
      </c>
      <c r="AC813" t="s">
        <v>7330</v>
      </c>
      <c r="AD813" t="s">
        <v>7331</v>
      </c>
      <c r="AE813" t="s">
        <v>7332</v>
      </c>
      <c r="AF813" t="s">
        <v>7333</v>
      </c>
    </row>
    <row r="814" spans="27:32" x14ac:dyDescent="0.25">
      <c r="AA814" t="str">
        <f t="shared" si="35"/>
        <v>BYLADEMM</v>
      </c>
      <c r="AB814" t="s">
        <v>3737</v>
      </c>
      <c r="AC814" t="s">
        <v>3941</v>
      </c>
      <c r="AD814" t="s">
        <v>3942</v>
      </c>
      <c r="AE814" t="s">
        <v>3768</v>
      </c>
      <c r="AF814" t="s">
        <v>3943</v>
      </c>
    </row>
    <row r="815" spans="27:32" x14ac:dyDescent="0.25">
      <c r="AA815" s="71" t="s">
        <v>14994</v>
      </c>
      <c r="AB815" s="71" t="s">
        <v>16173</v>
      </c>
      <c r="AC815" s="71" t="s">
        <v>14995</v>
      </c>
      <c r="AD815" s="71"/>
    </row>
    <row r="816" spans="27:32" x14ac:dyDescent="0.25">
      <c r="AA816" s="71" t="s">
        <v>14996</v>
      </c>
      <c r="AB816" s="71" t="s">
        <v>16173</v>
      </c>
      <c r="AC816" s="71" t="s">
        <v>14993</v>
      </c>
      <c r="AD816" s="71"/>
    </row>
    <row r="817" spans="27:32" x14ac:dyDescent="0.25">
      <c r="AA817" s="71" t="s">
        <v>14997</v>
      </c>
      <c r="AB817" s="71" t="s">
        <v>16173</v>
      </c>
      <c r="AC817" s="71" t="s">
        <v>14993</v>
      </c>
      <c r="AD817" s="71"/>
    </row>
    <row r="818" spans="27:32" x14ac:dyDescent="0.25">
      <c r="AA818" s="71" t="s">
        <v>14998</v>
      </c>
      <c r="AB818" s="71" t="s">
        <v>16173</v>
      </c>
      <c r="AC818" s="71" t="s">
        <v>14993</v>
      </c>
      <c r="AD818" s="71"/>
    </row>
    <row r="819" spans="27:32" x14ac:dyDescent="0.25">
      <c r="AA819" t="str">
        <f>LEFT(AF819,8)</f>
        <v>BZENLT22</v>
      </c>
      <c r="AB819" t="s">
        <v>11531</v>
      </c>
      <c r="AC819" t="s">
        <v>11767</v>
      </c>
      <c r="AD819" t="s">
        <v>11685</v>
      </c>
      <c r="AE819" t="s">
        <v>11538</v>
      </c>
      <c r="AF819" t="s">
        <v>11768</v>
      </c>
    </row>
    <row r="820" spans="27:32" x14ac:dyDescent="0.25">
      <c r="AA820" t="str">
        <f>LEFT(AF820,8)</f>
        <v>BZPLCHZZ</v>
      </c>
      <c r="AB820" t="s">
        <v>13585</v>
      </c>
      <c r="AC820" t="s">
        <v>13708</v>
      </c>
      <c r="AD820" t="s">
        <v>13709</v>
      </c>
      <c r="AE820" t="s">
        <v>13611</v>
      </c>
      <c r="AF820" t="s">
        <v>13710</v>
      </c>
    </row>
    <row r="821" spans="27:32" x14ac:dyDescent="0.25">
      <c r="AA821" t="str">
        <f>LEFT(AF821,8)</f>
        <v>BZSDCH22</v>
      </c>
      <c r="AB821" t="s">
        <v>13585</v>
      </c>
      <c r="AC821" t="s">
        <v>13819</v>
      </c>
      <c r="AD821" t="s">
        <v>13820</v>
      </c>
      <c r="AE821" t="s">
        <v>13821</v>
      </c>
      <c r="AF821" t="s">
        <v>13822</v>
      </c>
    </row>
    <row r="822" spans="27:32" x14ac:dyDescent="0.25">
      <c r="AA822" s="71" t="s">
        <v>14999</v>
      </c>
      <c r="AB822" s="71" t="s">
        <v>16173</v>
      </c>
      <c r="AC822" s="71" t="s">
        <v>15000</v>
      </c>
      <c r="AD822" s="71"/>
    </row>
    <row r="823" spans="27:32" x14ac:dyDescent="0.25">
      <c r="AA823" t="str">
        <f>LEFT(AF823,8)</f>
        <v>CADPITRR</v>
      </c>
      <c r="AB823" t="s">
        <v>9822</v>
      </c>
      <c r="AC823" t="s">
        <v>10787</v>
      </c>
      <c r="AD823" t="s">
        <v>10788</v>
      </c>
      <c r="AE823" t="s">
        <v>9859</v>
      </c>
      <c r="AF823" t="s">
        <v>10789</v>
      </c>
    </row>
    <row r="824" spans="27:32" x14ac:dyDescent="0.25">
      <c r="AA824" s="71" t="s">
        <v>15001</v>
      </c>
      <c r="AB824" s="71" t="s">
        <v>16173</v>
      </c>
      <c r="AC824" s="71" t="s">
        <v>15002</v>
      </c>
      <c r="AD824" s="71"/>
    </row>
    <row r="825" spans="27:32" x14ac:dyDescent="0.25">
      <c r="AA825" t="str">
        <f>LEFT(AF825,8)</f>
        <v>CAGLESMM</v>
      </c>
      <c r="AB825" t="s">
        <v>13118</v>
      </c>
      <c r="AC825" t="s">
        <v>13119</v>
      </c>
      <c r="AD825" t="s">
        <v>13120</v>
      </c>
      <c r="AE825" t="s">
        <v>13121</v>
      </c>
      <c r="AF825" t="s">
        <v>13122</v>
      </c>
    </row>
    <row r="826" spans="27:32" x14ac:dyDescent="0.25">
      <c r="AA826" s="71" t="s">
        <v>15003</v>
      </c>
      <c r="AB826" s="71" t="s">
        <v>16173</v>
      </c>
      <c r="AC826" s="71" t="s">
        <v>15004</v>
      </c>
      <c r="AD826" s="71"/>
    </row>
    <row r="827" spans="27:32" x14ac:dyDescent="0.25">
      <c r="AA827" t="str">
        <f>LEFT(AF827,8)</f>
        <v>CAGYCH21</v>
      </c>
      <c r="AB827" t="s">
        <v>13585</v>
      </c>
      <c r="AC827" t="s">
        <v>13855</v>
      </c>
      <c r="AD827" t="s">
        <v>13856</v>
      </c>
      <c r="AE827" t="s">
        <v>13857</v>
      </c>
      <c r="AF827" t="s">
        <v>13858</v>
      </c>
    </row>
    <row r="828" spans="27:32" x14ac:dyDescent="0.25">
      <c r="AA828" t="str">
        <f>LEFT(AF828,8)</f>
        <v>CAHMESMM</v>
      </c>
      <c r="AB828" t="s">
        <v>13118</v>
      </c>
      <c r="AC828" t="s">
        <v>13208</v>
      </c>
      <c r="AD828" t="s">
        <v>13209</v>
      </c>
      <c r="AE828" t="s">
        <v>13210</v>
      </c>
      <c r="AF828" t="s">
        <v>13211</v>
      </c>
    </row>
    <row r="829" spans="27:32" x14ac:dyDescent="0.25">
      <c r="AA829" s="71" t="s">
        <v>15005</v>
      </c>
      <c r="AB829" s="71" t="s">
        <v>16173</v>
      </c>
      <c r="AC829" s="71" t="s">
        <v>15006</v>
      </c>
      <c r="AD829" s="71"/>
    </row>
    <row r="830" spans="27:32" x14ac:dyDescent="0.25">
      <c r="AA830" t="str">
        <f>LEFT(AF830,8)</f>
        <v>CAIXESBB</v>
      </c>
      <c r="AB830" t="s">
        <v>13118</v>
      </c>
      <c r="AC830" t="s">
        <v>13268</v>
      </c>
      <c r="AD830" t="s">
        <v>13269</v>
      </c>
      <c r="AE830" t="s">
        <v>13193</v>
      </c>
      <c r="AF830" t="s">
        <v>13270</v>
      </c>
    </row>
    <row r="831" spans="27:32" x14ac:dyDescent="0.25">
      <c r="AA831" s="71" t="s">
        <v>15007</v>
      </c>
      <c r="AB831" s="71" t="s">
        <v>16173</v>
      </c>
      <c r="AC831" s="71" t="s">
        <v>15008</v>
      </c>
      <c r="AD831" s="71"/>
    </row>
    <row r="832" spans="27:32" x14ac:dyDescent="0.25">
      <c r="AA832" s="71" t="s">
        <v>15009</v>
      </c>
      <c r="AB832" s="71" t="s">
        <v>16173</v>
      </c>
      <c r="AC832" s="71" t="s">
        <v>15006</v>
      </c>
      <c r="AD832" s="71"/>
    </row>
    <row r="833" spans="27:32" x14ac:dyDescent="0.25">
      <c r="AA833" t="str">
        <f>LEFT(AF833,8)</f>
        <v>CAIXLULL</v>
      </c>
      <c r="AB833" t="s">
        <v>11787</v>
      </c>
      <c r="AC833" t="s">
        <v>11851</v>
      </c>
      <c r="AD833" t="s">
        <v>11852</v>
      </c>
      <c r="AE833" t="s">
        <v>11787</v>
      </c>
      <c r="AF833" t="s">
        <v>11853</v>
      </c>
    </row>
    <row r="834" spans="27:32" x14ac:dyDescent="0.25">
      <c r="AA834" s="71" t="s">
        <v>15010</v>
      </c>
      <c r="AB834" s="71" t="s">
        <v>16173</v>
      </c>
      <c r="AC834" s="71" t="s">
        <v>15011</v>
      </c>
      <c r="AD834" s="71"/>
    </row>
    <row r="835" spans="27:32" x14ac:dyDescent="0.25">
      <c r="AA835" t="str">
        <f>LEFT(AF835,8)</f>
        <v>CAOTIT31</v>
      </c>
      <c r="AB835" t="s">
        <v>9822</v>
      </c>
      <c r="AC835" t="s">
        <v>9894</v>
      </c>
      <c r="AD835" t="s">
        <v>9895</v>
      </c>
      <c r="AE835" t="s">
        <v>9896</v>
      </c>
      <c r="AF835" t="s">
        <v>9897</v>
      </c>
    </row>
    <row r="836" spans="27:32" x14ac:dyDescent="0.25">
      <c r="AA836" t="str">
        <f>LEFT(AF836,8)</f>
        <v>CARDCY2L</v>
      </c>
      <c r="AB836" t="s">
        <v>2423</v>
      </c>
      <c r="AC836" t="s">
        <v>2438</v>
      </c>
      <c r="AD836" t="s">
        <v>2439</v>
      </c>
      <c r="AE836" t="s">
        <v>2440</v>
      </c>
      <c r="AF836" t="s">
        <v>2441</v>
      </c>
    </row>
    <row r="837" spans="27:32" x14ac:dyDescent="0.25">
      <c r="AA837" s="71" t="s">
        <v>15012</v>
      </c>
      <c r="AB837" s="71" t="s">
        <v>16173</v>
      </c>
      <c r="AC837" s="71" t="s">
        <v>15013</v>
      </c>
      <c r="AD837" s="71"/>
    </row>
    <row r="838" spans="27:32" x14ac:dyDescent="0.25">
      <c r="AA838" t="str">
        <f>LEFT(AF838,8)</f>
        <v>CARPRO22</v>
      </c>
      <c r="AB838" t="s">
        <v>12908</v>
      </c>
      <c r="AC838" t="s">
        <v>12957</v>
      </c>
      <c r="AD838" t="s">
        <v>12958</v>
      </c>
      <c r="AE838" t="s">
        <v>12911</v>
      </c>
      <c r="AF838" t="s">
        <v>12959</v>
      </c>
    </row>
    <row r="839" spans="27:32" x14ac:dyDescent="0.25">
      <c r="AA839" t="str">
        <f>LEFT(AF839,8)</f>
        <v>CASDESBB</v>
      </c>
      <c r="AB839" t="s">
        <v>13118</v>
      </c>
      <c r="AC839" t="s">
        <v>13130</v>
      </c>
      <c r="AD839" t="s">
        <v>13131</v>
      </c>
      <c r="AE839" t="s">
        <v>13132</v>
      </c>
      <c r="AF839" t="s">
        <v>13133</v>
      </c>
    </row>
    <row r="840" spans="27:32" x14ac:dyDescent="0.25">
      <c r="AA840" s="71" t="s">
        <v>15014</v>
      </c>
      <c r="AB840" s="71" t="s">
        <v>16173</v>
      </c>
      <c r="AC840" s="71" t="s">
        <v>15015</v>
      </c>
      <c r="AD840" s="71"/>
    </row>
    <row r="841" spans="27:32" x14ac:dyDescent="0.25">
      <c r="AA841" t="str">
        <f>LEFT(AF841,8)</f>
        <v>CASRIT22</v>
      </c>
      <c r="AB841" t="s">
        <v>9822</v>
      </c>
      <c r="AC841" t="s">
        <v>10790</v>
      </c>
      <c r="AD841" t="s">
        <v>10791</v>
      </c>
      <c r="AE841" t="s">
        <v>10792</v>
      </c>
      <c r="AF841" t="s">
        <v>10793</v>
      </c>
    </row>
    <row r="842" spans="27:32" x14ac:dyDescent="0.25">
      <c r="AA842" t="str">
        <f>LEFT(AF842,8)</f>
        <v>CAZRES2Z</v>
      </c>
      <c r="AB842" t="s">
        <v>13118</v>
      </c>
      <c r="AC842" t="s">
        <v>13490</v>
      </c>
      <c r="AD842" t="s">
        <v>13491</v>
      </c>
      <c r="AE842" t="s">
        <v>13492</v>
      </c>
      <c r="AF842" t="s">
        <v>13493</v>
      </c>
    </row>
    <row r="843" spans="27:32" x14ac:dyDescent="0.25">
      <c r="AA843" t="str">
        <f>LEFT(AF843,8)</f>
        <v>CBBRLV22</v>
      </c>
      <c r="AB843" t="s">
        <v>11434</v>
      </c>
      <c r="AC843" t="s">
        <v>11435</v>
      </c>
      <c r="AD843" t="s">
        <v>11436</v>
      </c>
      <c r="AE843" t="s">
        <v>11437</v>
      </c>
      <c r="AF843" t="s">
        <v>11438</v>
      </c>
    </row>
    <row r="844" spans="27:32" x14ac:dyDescent="0.25">
      <c r="AA844" t="str">
        <f>LEFT(AF844,8)</f>
        <v>CBCRFR21</v>
      </c>
      <c r="AB844" t="s">
        <v>2812</v>
      </c>
      <c r="AC844" t="s">
        <v>3128</v>
      </c>
      <c r="AD844" t="s">
        <v>3129</v>
      </c>
      <c r="AE844" t="s">
        <v>3130</v>
      </c>
      <c r="AF844" t="s">
        <v>3131</v>
      </c>
    </row>
    <row r="845" spans="27:32" x14ac:dyDescent="0.25">
      <c r="AA845" t="str">
        <f>LEFT(AF845,8)</f>
        <v>CBCYCY2N</v>
      </c>
      <c r="AB845" t="s">
        <v>2423</v>
      </c>
      <c r="AC845" t="s">
        <v>2442</v>
      </c>
      <c r="AD845" t="s">
        <v>2443</v>
      </c>
      <c r="AE845" t="s">
        <v>2426</v>
      </c>
      <c r="AF845" t="s">
        <v>2444</v>
      </c>
    </row>
    <row r="846" spans="27:32" x14ac:dyDescent="0.25">
      <c r="AA846" s="71" t="s">
        <v>15016</v>
      </c>
      <c r="AB846" s="71" t="s">
        <v>16173</v>
      </c>
      <c r="AC846" s="71" t="s">
        <v>15017</v>
      </c>
      <c r="AD846" s="71"/>
    </row>
    <row r="847" spans="27:32" x14ac:dyDescent="0.25">
      <c r="AA847" t="str">
        <f>LEFT(AF847,8)</f>
        <v>CBLUCH22</v>
      </c>
      <c r="AB847" t="s">
        <v>13585</v>
      </c>
      <c r="AC847" t="s">
        <v>13901</v>
      </c>
      <c r="AD847" t="s">
        <v>13902</v>
      </c>
      <c r="AE847" t="s">
        <v>13615</v>
      </c>
      <c r="AF847" t="s">
        <v>13903</v>
      </c>
    </row>
    <row r="848" spans="27:32" x14ac:dyDescent="0.25">
      <c r="AA848" t="str">
        <f>LEFT(AF848,8)</f>
        <v>CBMUAT21</v>
      </c>
      <c r="AB848" t="s">
        <v>336</v>
      </c>
      <c r="AC848" t="s">
        <v>413</v>
      </c>
      <c r="AD848" t="s">
        <v>414</v>
      </c>
      <c r="AE848" t="s">
        <v>415</v>
      </c>
      <c r="AF848" t="s">
        <v>416</v>
      </c>
    </row>
    <row r="849" spans="27:32" x14ac:dyDescent="0.25">
      <c r="AA849" t="str">
        <f>LEFT(AF849,8)</f>
        <v>CBNULT2V</v>
      </c>
      <c r="AB849" t="s">
        <v>11531</v>
      </c>
      <c r="AC849" t="s">
        <v>11546</v>
      </c>
      <c r="AD849" t="s">
        <v>11547</v>
      </c>
      <c r="AE849" t="s">
        <v>11538</v>
      </c>
      <c r="AF849" t="s">
        <v>11548</v>
      </c>
    </row>
    <row r="850" spans="27:32" x14ac:dyDescent="0.25">
      <c r="AA850" t="str">
        <f>LEFT(AF850,8)</f>
        <v>CBPSIT31</v>
      </c>
      <c r="AB850" t="s">
        <v>9822</v>
      </c>
      <c r="AC850" t="s">
        <v>10776</v>
      </c>
      <c r="AD850" t="s">
        <v>10777</v>
      </c>
      <c r="AE850" t="s">
        <v>10778</v>
      </c>
      <c r="AF850" t="s">
        <v>10779</v>
      </c>
    </row>
    <row r="851" spans="27:32" x14ac:dyDescent="0.25">
      <c r="AA851" s="71" t="s">
        <v>15018</v>
      </c>
      <c r="AB851" s="71" t="s">
        <v>16173</v>
      </c>
      <c r="AC851" s="71" t="s">
        <v>15019</v>
      </c>
      <c r="AD851" s="71"/>
    </row>
    <row r="852" spans="27:32" x14ac:dyDescent="0.25">
      <c r="AA852" t="str">
        <f t="shared" ref="AA852:AA857" si="36">LEFT(AF852,8)</f>
        <v>CBPXLULL</v>
      </c>
      <c r="AB852" t="s">
        <v>11787</v>
      </c>
      <c r="AC852" t="s">
        <v>11857</v>
      </c>
      <c r="AD852" t="s">
        <v>11858</v>
      </c>
      <c r="AE852" t="s">
        <v>11787</v>
      </c>
      <c r="AF852" t="s">
        <v>11859</v>
      </c>
    </row>
    <row r="853" spans="27:32" x14ac:dyDescent="0.25">
      <c r="AA853" t="str">
        <f t="shared" si="36"/>
        <v>CBRNIE21</v>
      </c>
      <c r="AB853" t="s">
        <v>9091</v>
      </c>
      <c r="AC853" t="s">
        <v>9239</v>
      </c>
      <c r="AD853" t="s">
        <v>9240</v>
      </c>
      <c r="AE853" t="s">
        <v>9106</v>
      </c>
      <c r="AF853" t="s">
        <v>9241</v>
      </c>
    </row>
    <row r="854" spans="27:32" x14ac:dyDescent="0.25">
      <c r="AA854" t="str">
        <f t="shared" si="36"/>
        <v>CBRUIE21</v>
      </c>
      <c r="AB854" t="s">
        <v>9091</v>
      </c>
      <c r="AC854" t="s">
        <v>9301</v>
      </c>
      <c r="AD854" t="s">
        <v>9302</v>
      </c>
      <c r="AE854" t="s">
        <v>9303</v>
      </c>
      <c r="AF854" t="s">
        <v>9304</v>
      </c>
    </row>
    <row r="855" spans="27:32" x14ac:dyDescent="0.25">
      <c r="AA855" t="str">
        <f t="shared" si="36"/>
        <v>CBSBLT26</v>
      </c>
      <c r="AB855" t="s">
        <v>11531</v>
      </c>
      <c r="AC855" t="s">
        <v>11641</v>
      </c>
      <c r="AD855" t="s">
        <v>11642</v>
      </c>
      <c r="AE855" t="s">
        <v>11643</v>
      </c>
      <c r="AF855" t="s">
        <v>11644</v>
      </c>
    </row>
    <row r="856" spans="27:32" x14ac:dyDescent="0.25">
      <c r="AA856" t="str">
        <f t="shared" si="36"/>
        <v>CBSRDE71</v>
      </c>
      <c r="AB856" t="s">
        <v>3737</v>
      </c>
      <c r="AC856" t="s">
        <v>4026</v>
      </c>
      <c r="AD856" t="s">
        <v>4027</v>
      </c>
      <c r="AE856" t="s">
        <v>4028</v>
      </c>
      <c r="AF856" t="s">
        <v>4029</v>
      </c>
    </row>
    <row r="857" spans="27:32" x14ac:dyDescent="0.25">
      <c r="AA857" t="str">
        <f t="shared" si="36"/>
        <v>CBVILT2X</v>
      </c>
      <c r="AB857" t="s">
        <v>11531</v>
      </c>
      <c r="AC857" t="s">
        <v>11635</v>
      </c>
      <c r="AD857" t="s">
        <v>11636</v>
      </c>
      <c r="AE857" t="s">
        <v>11534</v>
      </c>
      <c r="AF857" t="s">
        <v>11637</v>
      </c>
    </row>
    <row r="858" spans="27:32" x14ac:dyDescent="0.25">
      <c r="AA858" s="71" t="s">
        <v>15020</v>
      </c>
      <c r="AB858" s="71" t="s">
        <v>16173</v>
      </c>
      <c r="AC858" s="71" t="s">
        <v>15021</v>
      </c>
      <c r="AD858" s="71"/>
    </row>
    <row r="859" spans="27:32" x14ac:dyDescent="0.25">
      <c r="AA859" s="71" t="s">
        <v>15022</v>
      </c>
      <c r="AB859" s="71" t="s">
        <v>16173</v>
      </c>
      <c r="AC859" s="71" t="s">
        <v>15023</v>
      </c>
      <c r="AD859" s="71"/>
    </row>
    <row r="860" spans="27:32" x14ac:dyDescent="0.25">
      <c r="AA860" t="str">
        <f t="shared" ref="AA860:AA871" si="37">LEFT(AF860,8)</f>
        <v>CCBPFRPP</v>
      </c>
      <c r="AB860" t="s">
        <v>2812</v>
      </c>
      <c r="AC860" t="s">
        <v>2976</v>
      </c>
      <c r="AD860" t="s">
        <v>2977</v>
      </c>
      <c r="AE860" t="s">
        <v>2978</v>
      </c>
      <c r="AF860" t="s">
        <v>2979</v>
      </c>
    </row>
    <row r="861" spans="27:32" x14ac:dyDescent="0.25">
      <c r="AA861" t="str">
        <f t="shared" si="37"/>
        <v>CCBPFRPP</v>
      </c>
      <c r="AB861" t="s">
        <v>2812</v>
      </c>
      <c r="AC861" t="s">
        <v>2980</v>
      </c>
      <c r="AD861" t="s">
        <v>2981</v>
      </c>
      <c r="AE861" t="s">
        <v>2982</v>
      </c>
      <c r="AF861" t="s">
        <v>2983</v>
      </c>
    </row>
    <row r="862" spans="27:32" x14ac:dyDescent="0.25">
      <c r="AA862" t="str">
        <f t="shared" si="37"/>
        <v>CCBPFRPP</v>
      </c>
      <c r="AB862" t="s">
        <v>2812</v>
      </c>
      <c r="AC862" t="s">
        <v>2984</v>
      </c>
      <c r="AD862" t="s">
        <v>2985</v>
      </c>
      <c r="AE862" t="s">
        <v>2870</v>
      </c>
      <c r="AF862" t="s">
        <v>2986</v>
      </c>
    </row>
    <row r="863" spans="27:32" x14ac:dyDescent="0.25">
      <c r="AA863" t="str">
        <f t="shared" si="37"/>
        <v>CCBPFRPP</v>
      </c>
      <c r="AB863" t="s">
        <v>2812</v>
      </c>
      <c r="AC863" t="s">
        <v>2987</v>
      </c>
      <c r="AD863" t="s">
        <v>2988</v>
      </c>
      <c r="AE863" t="s">
        <v>2989</v>
      </c>
      <c r="AF863" t="s">
        <v>2990</v>
      </c>
    </row>
    <row r="864" spans="27:32" x14ac:dyDescent="0.25">
      <c r="AA864" t="str">
        <f t="shared" si="37"/>
        <v>CCBPFRPP</v>
      </c>
      <c r="AB864" t="s">
        <v>2812</v>
      </c>
      <c r="AC864" t="s">
        <v>2991</v>
      </c>
      <c r="AD864" t="s">
        <v>2992</v>
      </c>
      <c r="AE864" t="s">
        <v>2993</v>
      </c>
      <c r="AF864" t="s">
        <v>2994</v>
      </c>
    </row>
    <row r="865" spans="27:32" x14ac:dyDescent="0.25">
      <c r="AA865" t="str">
        <f t="shared" si="37"/>
        <v>CCBPFRPP</v>
      </c>
      <c r="AB865" t="s">
        <v>2812</v>
      </c>
      <c r="AC865" t="s">
        <v>2995</v>
      </c>
      <c r="AD865" t="s">
        <v>2996</v>
      </c>
      <c r="AE865" t="s">
        <v>2997</v>
      </c>
      <c r="AF865" t="s">
        <v>2998</v>
      </c>
    </row>
    <row r="866" spans="27:32" x14ac:dyDescent="0.25">
      <c r="AA866" t="str">
        <f t="shared" si="37"/>
        <v>CCBPFRPP</v>
      </c>
      <c r="AB866" t="s">
        <v>2812</v>
      </c>
      <c r="AC866" t="s">
        <v>3011</v>
      </c>
      <c r="AD866" t="s">
        <v>3012</v>
      </c>
      <c r="AE866" t="s">
        <v>3013</v>
      </c>
      <c r="AF866" t="s">
        <v>3014</v>
      </c>
    </row>
    <row r="867" spans="27:32" x14ac:dyDescent="0.25">
      <c r="AA867" t="str">
        <f t="shared" si="37"/>
        <v>CCBPFRPP</v>
      </c>
      <c r="AB867" t="s">
        <v>2812</v>
      </c>
      <c r="AC867" t="s">
        <v>3015</v>
      </c>
      <c r="AD867" t="s">
        <v>3016</v>
      </c>
      <c r="AE867" t="s">
        <v>3017</v>
      </c>
      <c r="AF867" t="s">
        <v>3018</v>
      </c>
    </row>
    <row r="868" spans="27:32" x14ac:dyDescent="0.25">
      <c r="AA868" t="str">
        <f t="shared" si="37"/>
        <v>CCBPFRPP</v>
      </c>
      <c r="AB868" t="s">
        <v>2812</v>
      </c>
      <c r="AC868" t="s">
        <v>3019</v>
      </c>
      <c r="AD868" t="s">
        <v>3020</v>
      </c>
      <c r="AE868" t="s">
        <v>3021</v>
      </c>
      <c r="AF868" t="s">
        <v>3022</v>
      </c>
    </row>
    <row r="869" spans="27:32" x14ac:dyDescent="0.25">
      <c r="AA869" t="str">
        <f t="shared" si="37"/>
        <v>CCBPFRPP</v>
      </c>
      <c r="AB869" t="s">
        <v>2812</v>
      </c>
      <c r="AC869" t="s">
        <v>3023</v>
      </c>
      <c r="AD869" t="s">
        <v>3024</v>
      </c>
      <c r="AE869" t="s">
        <v>3025</v>
      </c>
      <c r="AF869" t="s">
        <v>3026</v>
      </c>
    </row>
    <row r="870" spans="27:32" x14ac:dyDescent="0.25">
      <c r="AA870" t="str">
        <f t="shared" si="37"/>
        <v>CCBPFRPP</v>
      </c>
      <c r="AB870" t="s">
        <v>2812</v>
      </c>
      <c r="AC870" t="s">
        <v>3027</v>
      </c>
      <c r="AD870" t="s">
        <v>3028</v>
      </c>
      <c r="AE870" t="s">
        <v>3029</v>
      </c>
      <c r="AF870" t="s">
        <v>3030</v>
      </c>
    </row>
    <row r="871" spans="27:32" x14ac:dyDescent="0.25">
      <c r="AA871" t="str">
        <f t="shared" si="37"/>
        <v>CCBPFRPP</v>
      </c>
      <c r="AB871" t="s">
        <v>2812</v>
      </c>
      <c r="AC871" t="s">
        <v>3367</v>
      </c>
      <c r="AD871" t="s">
        <v>3368</v>
      </c>
      <c r="AE871" t="s">
        <v>3369</v>
      </c>
      <c r="AF871" t="s">
        <v>3370</v>
      </c>
    </row>
    <row r="872" spans="27:32" x14ac:dyDescent="0.25">
      <c r="AA872" s="71" t="s">
        <v>15024</v>
      </c>
      <c r="AB872" s="71" t="s">
        <v>16173</v>
      </c>
      <c r="AC872" s="71" t="s">
        <v>15025</v>
      </c>
      <c r="AD872" s="71"/>
    </row>
    <row r="873" spans="27:32" x14ac:dyDescent="0.25">
      <c r="AA873" t="str">
        <f t="shared" ref="AA873:AA908" si="38">LEFT(AF873,8)</f>
        <v>CCCHPTP1</v>
      </c>
      <c r="AB873" t="s">
        <v>12783</v>
      </c>
      <c r="AC873" t="s">
        <v>12862</v>
      </c>
      <c r="AD873" t="s">
        <v>12863</v>
      </c>
      <c r="AE873" t="s">
        <v>12864</v>
      </c>
      <c r="AF873" t="s">
        <v>12865</v>
      </c>
    </row>
    <row r="874" spans="27:32" x14ac:dyDescent="0.25">
      <c r="AA874" t="str">
        <f t="shared" si="38"/>
        <v>CCCMPTPL</v>
      </c>
      <c r="AB874" t="s">
        <v>12783</v>
      </c>
      <c r="AC874" t="s">
        <v>12855</v>
      </c>
      <c r="AD874" t="s">
        <v>12856</v>
      </c>
      <c r="AE874" t="s">
        <v>12790</v>
      </c>
      <c r="AF874" t="s">
        <v>12857</v>
      </c>
    </row>
    <row r="875" spans="27:32" x14ac:dyDescent="0.25">
      <c r="AA875" t="str">
        <f t="shared" si="38"/>
        <v>CCFRFRPP</v>
      </c>
      <c r="AB875" t="s">
        <v>2812</v>
      </c>
      <c r="AC875" t="s">
        <v>3523</v>
      </c>
      <c r="AD875" t="s">
        <v>3524</v>
      </c>
      <c r="AE875" t="s">
        <v>2965</v>
      </c>
      <c r="AF875" t="s">
        <v>3525</v>
      </c>
    </row>
    <row r="876" spans="27:32" x14ac:dyDescent="0.25">
      <c r="AA876" t="str">
        <f t="shared" si="38"/>
        <v>CCGDIE21</v>
      </c>
      <c r="AB876" t="s">
        <v>9091</v>
      </c>
      <c r="AC876" t="s">
        <v>9316</v>
      </c>
      <c r="AD876" t="s">
        <v>9317</v>
      </c>
      <c r="AE876" t="s">
        <v>9318</v>
      </c>
      <c r="AF876" t="s">
        <v>9319</v>
      </c>
    </row>
    <row r="877" spans="27:32" x14ac:dyDescent="0.25">
      <c r="AA877" t="str">
        <f t="shared" si="38"/>
        <v>CCHCIE21</v>
      </c>
      <c r="AB877" t="s">
        <v>9091</v>
      </c>
      <c r="AC877" t="s">
        <v>9312</v>
      </c>
      <c r="AD877" t="s">
        <v>9313</v>
      </c>
      <c r="AE877" t="s">
        <v>9314</v>
      </c>
      <c r="AF877" t="s">
        <v>9315</v>
      </c>
    </row>
    <row r="878" spans="27:32" x14ac:dyDescent="0.25">
      <c r="AA878" t="str">
        <f t="shared" si="38"/>
        <v>CCHDIE21</v>
      </c>
      <c r="AB878" t="s">
        <v>9091</v>
      </c>
      <c r="AC878" t="s">
        <v>9309</v>
      </c>
      <c r="AD878" t="s">
        <v>9101</v>
      </c>
      <c r="AE878" t="s">
        <v>9310</v>
      </c>
      <c r="AF878" t="s">
        <v>9311</v>
      </c>
    </row>
    <row r="879" spans="27:32" x14ac:dyDescent="0.25">
      <c r="AA879" t="str">
        <f t="shared" si="38"/>
        <v>CCIECHGG</v>
      </c>
      <c r="AB879" t="s">
        <v>13585</v>
      </c>
      <c r="AC879" t="s">
        <v>14000</v>
      </c>
      <c r="AD879" t="s">
        <v>14001</v>
      </c>
      <c r="AE879" t="s">
        <v>13713</v>
      </c>
      <c r="AF879" t="s">
        <v>14002</v>
      </c>
    </row>
    <row r="880" spans="27:32" x14ac:dyDescent="0.25">
      <c r="AA880" t="str">
        <f t="shared" si="38"/>
        <v>CCIFFRPP</v>
      </c>
      <c r="AB880" t="s">
        <v>2812</v>
      </c>
      <c r="AC880" t="s">
        <v>3121</v>
      </c>
      <c r="AD880" t="s">
        <v>3122</v>
      </c>
      <c r="AE880" t="s">
        <v>2965</v>
      </c>
      <c r="AF880" t="s">
        <v>3123</v>
      </c>
    </row>
    <row r="881" spans="27:32" x14ac:dyDescent="0.25">
      <c r="AA881" t="str">
        <f t="shared" si="38"/>
        <v>CCMLFR21</v>
      </c>
      <c r="AB881" t="s">
        <v>2812</v>
      </c>
      <c r="AC881" t="s">
        <v>3143</v>
      </c>
      <c r="AD881" t="s">
        <v>3144</v>
      </c>
      <c r="AE881" t="s">
        <v>2870</v>
      </c>
      <c r="AF881" t="s">
        <v>3145</v>
      </c>
    </row>
    <row r="882" spans="27:32" x14ac:dyDescent="0.25">
      <c r="AA882" t="str">
        <f t="shared" si="38"/>
        <v>CCMNFR21</v>
      </c>
      <c r="AB882" t="s">
        <v>2812</v>
      </c>
      <c r="AC882" t="s">
        <v>3146</v>
      </c>
      <c r="AD882" t="s">
        <v>3147</v>
      </c>
      <c r="AE882" t="s">
        <v>3148</v>
      </c>
      <c r="AF882" t="s">
        <v>3149</v>
      </c>
    </row>
    <row r="883" spans="27:32" x14ac:dyDescent="0.25">
      <c r="AA883" t="str">
        <f t="shared" si="38"/>
        <v>CCMOFR21</v>
      </c>
      <c r="AB883" t="s">
        <v>2812</v>
      </c>
      <c r="AC883" t="s">
        <v>3136</v>
      </c>
      <c r="AD883" t="s">
        <v>3137</v>
      </c>
      <c r="AE883" t="s">
        <v>2896</v>
      </c>
      <c r="AF883" t="s">
        <v>3138</v>
      </c>
    </row>
    <row r="884" spans="27:32" x14ac:dyDescent="0.25">
      <c r="AA884" t="str">
        <f t="shared" si="38"/>
        <v>CCMTFR21</v>
      </c>
      <c r="AB884" t="s">
        <v>2812</v>
      </c>
      <c r="AC884" t="s">
        <v>3403</v>
      </c>
      <c r="AD884" t="s">
        <v>3404</v>
      </c>
      <c r="AE884" t="s">
        <v>3405</v>
      </c>
      <c r="AF884" t="s">
        <v>3406</v>
      </c>
    </row>
    <row r="885" spans="27:32" x14ac:dyDescent="0.25">
      <c r="AA885" t="str">
        <f t="shared" si="38"/>
        <v>CCOCESMM</v>
      </c>
      <c r="AB885" t="s">
        <v>13118</v>
      </c>
      <c r="AC885" t="s">
        <v>13153</v>
      </c>
      <c r="AD885" t="s">
        <v>13154</v>
      </c>
      <c r="AE885" t="s">
        <v>13125</v>
      </c>
      <c r="AF885" t="s">
        <v>13155</v>
      </c>
    </row>
    <row r="886" spans="27:32" x14ac:dyDescent="0.25">
      <c r="AA886" t="str">
        <f t="shared" si="38"/>
        <v>CCOPFRPP</v>
      </c>
      <c r="AB886" t="s">
        <v>2812</v>
      </c>
      <c r="AC886" t="s">
        <v>3455</v>
      </c>
      <c r="AD886" t="s">
        <v>3456</v>
      </c>
      <c r="AE886" t="s">
        <v>3457</v>
      </c>
      <c r="AF886" t="s">
        <v>3458</v>
      </c>
    </row>
    <row r="887" spans="27:32" x14ac:dyDescent="0.25">
      <c r="AA887" t="str">
        <f t="shared" si="38"/>
        <v>CCPLLULL</v>
      </c>
      <c r="AB887" t="s">
        <v>11787</v>
      </c>
      <c r="AC887" t="s">
        <v>11951</v>
      </c>
      <c r="AD887" t="s">
        <v>11952</v>
      </c>
      <c r="AE887" t="s">
        <v>11787</v>
      </c>
      <c r="AF887" t="s">
        <v>11953</v>
      </c>
    </row>
    <row r="888" spans="27:32" x14ac:dyDescent="0.25">
      <c r="AA888" t="str">
        <f t="shared" si="38"/>
        <v>CCRALULL</v>
      </c>
      <c r="AB888" t="s">
        <v>11787</v>
      </c>
      <c r="AC888" t="s">
        <v>11835</v>
      </c>
      <c r="AD888" t="s">
        <v>11836</v>
      </c>
      <c r="AE888" t="s">
        <v>11837</v>
      </c>
      <c r="AF888" t="s">
        <v>11838</v>
      </c>
    </row>
    <row r="889" spans="27:32" x14ac:dyDescent="0.25">
      <c r="AA889" t="str">
        <f t="shared" si="38"/>
        <v>CCRGIT21</v>
      </c>
      <c r="AB889" t="s">
        <v>9822</v>
      </c>
      <c r="AC889" t="s">
        <v>10983</v>
      </c>
      <c r="AD889" t="s">
        <v>10984</v>
      </c>
      <c r="AE889" t="s">
        <v>10985</v>
      </c>
      <c r="AF889" t="s">
        <v>10986</v>
      </c>
    </row>
    <row r="890" spans="27:32" x14ac:dyDescent="0.25">
      <c r="AA890" t="str">
        <f t="shared" si="38"/>
        <v>CCRIES2A</v>
      </c>
      <c r="AB890" t="s">
        <v>13118</v>
      </c>
      <c r="AC890" t="s">
        <v>13232</v>
      </c>
      <c r="AD890" t="s">
        <v>13233</v>
      </c>
      <c r="AE890" t="s">
        <v>13234</v>
      </c>
      <c r="AF890" t="s">
        <v>13235</v>
      </c>
    </row>
    <row r="891" spans="27:32" x14ac:dyDescent="0.25">
      <c r="AA891" t="str">
        <f t="shared" si="38"/>
        <v>CCRIES2A</v>
      </c>
      <c r="AB891" t="s">
        <v>13118</v>
      </c>
      <c r="AC891" t="s">
        <v>13244</v>
      </c>
      <c r="AD891" t="s">
        <v>13245</v>
      </c>
      <c r="AE891" t="s">
        <v>13246</v>
      </c>
      <c r="AF891" t="s">
        <v>13247</v>
      </c>
    </row>
    <row r="892" spans="27:32" x14ac:dyDescent="0.25">
      <c r="AA892" t="str">
        <f t="shared" si="38"/>
        <v>CCRIES2A</v>
      </c>
      <c r="AB892" t="s">
        <v>13118</v>
      </c>
      <c r="AC892" t="s">
        <v>13264</v>
      </c>
      <c r="AD892" t="s">
        <v>13265</v>
      </c>
      <c r="AE892" t="s">
        <v>13266</v>
      </c>
      <c r="AF892" t="s">
        <v>13267</v>
      </c>
    </row>
    <row r="893" spans="27:32" x14ac:dyDescent="0.25">
      <c r="AA893" t="str">
        <f t="shared" si="38"/>
        <v>CCRIES2A</v>
      </c>
      <c r="AB893" t="s">
        <v>13118</v>
      </c>
      <c r="AC893" t="s">
        <v>13278</v>
      </c>
      <c r="AD893" t="s">
        <v>13279</v>
      </c>
      <c r="AE893" t="s">
        <v>13280</v>
      </c>
      <c r="AF893" t="s">
        <v>13281</v>
      </c>
    </row>
    <row r="894" spans="27:32" x14ac:dyDescent="0.25">
      <c r="AA894" t="str">
        <f t="shared" si="38"/>
        <v>CCRIES2A</v>
      </c>
      <c r="AB894" t="s">
        <v>13118</v>
      </c>
      <c r="AC894" t="s">
        <v>13294</v>
      </c>
      <c r="AD894" t="s">
        <v>13295</v>
      </c>
      <c r="AE894" t="s">
        <v>13296</v>
      </c>
      <c r="AF894" t="s">
        <v>13297</v>
      </c>
    </row>
    <row r="895" spans="27:32" x14ac:dyDescent="0.25">
      <c r="AA895" t="str">
        <f t="shared" si="38"/>
        <v>CCRIES2A</v>
      </c>
      <c r="AB895" t="s">
        <v>13118</v>
      </c>
      <c r="AC895" t="s">
        <v>13310</v>
      </c>
      <c r="AD895" t="s">
        <v>13311</v>
      </c>
      <c r="AE895" t="s">
        <v>13312</v>
      </c>
      <c r="AF895" t="s">
        <v>13313</v>
      </c>
    </row>
    <row r="896" spans="27:32" x14ac:dyDescent="0.25">
      <c r="AA896" t="str">
        <f t="shared" si="38"/>
        <v>CCRIES2A</v>
      </c>
      <c r="AB896" t="s">
        <v>13118</v>
      </c>
      <c r="AC896" t="s">
        <v>13330</v>
      </c>
      <c r="AD896" t="s">
        <v>13331</v>
      </c>
      <c r="AE896" t="s">
        <v>13332</v>
      </c>
      <c r="AF896" t="s">
        <v>13333</v>
      </c>
    </row>
    <row r="897" spans="27:32" x14ac:dyDescent="0.25">
      <c r="AA897" t="str">
        <f t="shared" si="38"/>
        <v>CCRIES2A</v>
      </c>
      <c r="AB897" t="s">
        <v>13118</v>
      </c>
      <c r="AC897" t="s">
        <v>13342</v>
      </c>
      <c r="AD897" t="s">
        <v>13343</v>
      </c>
      <c r="AE897" t="s">
        <v>13344</v>
      </c>
      <c r="AF897" t="s">
        <v>13345</v>
      </c>
    </row>
    <row r="898" spans="27:32" x14ac:dyDescent="0.25">
      <c r="AA898" t="str">
        <f t="shared" si="38"/>
        <v>CCRIES2A</v>
      </c>
      <c r="AB898" t="s">
        <v>13118</v>
      </c>
      <c r="AC898" t="s">
        <v>13382</v>
      </c>
      <c r="AD898" t="s">
        <v>13383</v>
      </c>
      <c r="AE898" t="s">
        <v>13384</v>
      </c>
      <c r="AF898" t="s">
        <v>13385</v>
      </c>
    </row>
    <row r="899" spans="27:32" x14ac:dyDescent="0.25">
      <c r="AA899" t="str">
        <f t="shared" si="38"/>
        <v>CCRIES2A</v>
      </c>
      <c r="AB899" t="s">
        <v>13118</v>
      </c>
      <c r="AC899" t="s">
        <v>13386</v>
      </c>
      <c r="AD899" t="s">
        <v>13387</v>
      </c>
      <c r="AE899" t="s">
        <v>13388</v>
      </c>
      <c r="AF899" t="s">
        <v>13389</v>
      </c>
    </row>
    <row r="900" spans="27:32" x14ac:dyDescent="0.25">
      <c r="AA900" t="str">
        <f t="shared" si="38"/>
        <v>CCRIES2A</v>
      </c>
      <c r="AB900" t="s">
        <v>13118</v>
      </c>
      <c r="AC900" t="s">
        <v>13406</v>
      </c>
      <c r="AD900" t="s">
        <v>13407</v>
      </c>
      <c r="AE900" t="s">
        <v>13408</v>
      </c>
      <c r="AF900" t="s">
        <v>13409</v>
      </c>
    </row>
    <row r="901" spans="27:32" x14ac:dyDescent="0.25">
      <c r="AA901" t="str">
        <f t="shared" si="38"/>
        <v>CCRIES2A</v>
      </c>
      <c r="AB901" t="s">
        <v>13118</v>
      </c>
      <c r="AC901" t="s">
        <v>13418</v>
      </c>
      <c r="AD901" t="s">
        <v>13419</v>
      </c>
      <c r="AE901" t="s">
        <v>13420</v>
      </c>
      <c r="AF901" t="s">
        <v>13421</v>
      </c>
    </row>
    <row r="902" spans="27:32" x14ac:dyDescent="0.25">
      <c r="AA902" t="str">
        <f t="shared" si="38"/>
        <v>CCRIES2A</v>
      </c>
      <c r="AB902" t="s">
        <v>13118</v>
      </c>
      <c r="AC902" t="s">
        <v>13426</v>
      </c>
      <c r="AD902" t="s">
        <v>13427</v>
      </c>
      <c r="AE902" t="s">
        <v>13428</v>
      </c>
      <c r="AF902" t="s">
        <v>13429</v>
      </c>
    </row>
    <row r="903" spans="27:32" x14ac:dyDescent="0.25">
      <c r="AA903" t="str">
        <f t="shared" si="38"/>
        <v>CCRIES2A</v>
      </c>
      <c r="AB903" t="s">
        <v>13118</v>
      </c>
      <c r="AC903" t="s">
        <v>13434</v>
      </c>
      <c r="AD903" t="s">
        <v>13435</v>
      </c>
      <c r="AE903" t="s">
        <v>13436</v>
      </c>
      <c r="AF903" t="s">
        <v>13437</v>
      </c>
    </row>
    <row r="904" spans="27:32" x14ac:dyDescent="0.25">
      <c r="AA904" t="str">
        <f t="shared" si="38"/>
        <v>CCRIES2A</v>
      </c>
      <c r="AB904" t="s">
        <v>13118</v>
      </c>
      <c r="AC904" t="s">
        <v>13438</v>
      </c>
      <c r="AD904" t="s">
        <v>13439</v>
      </c>
      <c r="AE904" t="s">
        <v>13440</v>
      </c>
      <c r="AF904" t="s">
        <v>13441</v>
      </c>
    </row>
    <row r="905" spans="27:32" x14ac:dyDescent="0.25">
      <c r="AA905" t="str">
        <f t="shared" si="38"/>
        <v>CCRIES2A</v>
      </c>
      <c r="AB905" t="s">
        <v>13118</v>
      </c>
      <c r="AC905" t="s">
        <v>13442</v>
      </c>
      <c r="AD905" t="s">
        <v>13443</v>
      </c>
      <c r="AE905" t="s">
        <v>13444</v>
      </c>
      <c r="AF905" t="s">
        <v>13445</v>
      </c>
    </row>
    <row r="906" spans="27:32" x14ac:dyDescent="0.25">
      <c r="AA906" t="str">
        <f t="shared" si="38"/>
        <v>CCRIES2A</v>
      </c>
      <c r="AB906" t="s">
        <v>13118</v>
      </c>
      <c r="AC906" t="s">
        <v>13446</v>
      </c>
      <c r="AD906" t="s">
        <v>13447</v>
      </c>
      <c r="AE906" t="s">
        <v>13448</v>
      </c>
      <c r="AF906" t="s">
        <v>13449</v>
      </c>
    </row>
    <row r="907" spans="27:32" x14ac:dyDescent="0.25">
      <c r="AA907" t="str">
        <f t="shared" si="38"/>
        <v>CCRIES2A</v>
      </c>
      <c r="AB907" t="s">
        <v>13118</v>
      </c>
      <c r="AC907" t="s">
        <v>13454</v>
      </c>
      <c r="AD907" t="s">
        <v>13455</v>
      </c>
      <c r="AE907" t="s">
        <v>13456</v>
      </c>
      <c r="AF907" t="s">
        <v>13457</v>
      </c>
    </row>
    <row r="908" spans="27:32" x14ac:dyDescent="0.25">
      <c r="AA908" t="str">
        <f t="shared" si="38"/>
        <v>CCRNIE21</v>
      </c>
      <c r="AB908" t="s">
        <v>9091</v>
      </c>
      <c r="AC908" t="s">
        <v>9715</v>
      </c>
      <c r="AD908" t="s">
        <v>9375</v>
      </c>
      <c r="AE908" t="s">
        <v>9716</v>
      </c>
      <c r="AF908" t="s">
        <v>9717</v>
      </c>
    </row>
    <row r="909" spans="27:32" x14ac:dyDescent="0.25">
      <c r="AA909" s="71" t="s">
        <v>15026</v>
      </c>
      <c r="AB909" s="71" t="s">
        <v>16173</v>
      </c>
      <c r="AC909" s="71" t="s">
        <v>15027</v>
      </c>
      <c r="AD909" s="71"/>
    </row>
    <row r="910" spans="27:32" x14ac:dyDescent="0.25">
      <c r="AA910" t="str">
        <f t="shared" ref="AA910:AA941" si="39">LEFT(AF910,8)</f>
        <v>CCRTIT2T</v>
      </c>
      <c r="AB910" t="s">
        <v>9822</v>
      </c>
      <c r="AC910" t="s">
        <v>9853</v>
      </c>
      <c r="AD910" t="s">
        <v>9854</v>
      </c>
      <c r="AE910" t="s">
        <v>9855</v>
      </c>
      <c r="AF910" t="s">
        <v>9856</v>
      </c>
    </row>
    <row r="911" spans="27:32" x14ac:dyDescent="0.25">
      <c r="AA911" t="str">
        <f t="shared" si="39"/>
        <v>CCRTIT2T</v>
      </c>
      <c r="AB911" t="s">
        <v>9822</v>
      </c>
      <c r="AC911" t="s">
        <v>9864</v>
      </c>
      <c r="AD911" t="s">
        <v>9865</v>
      </c>
      <c r="AE911" t="s">
        <v>9866</v>
      </c>
      <c r="AF911" t="s">
        <v>9867</v>
      </c>
    </row>
    <row r="912" spans="27:32" x14ac:dyDescent="0.25">
      <c r="AA912" t="str">
        <f t="shared" si="39"/>
        <v>CCRTIT2T</v>
      </c>
      <c r="AB912" t="s">
        <v>9822</v>
      </c>
      <c r="AC912" t="s">
        <v>9886</v>
      </c>
      <c r="AD912" t="s">
        <v>9887</v>
      </c>
      <c r="AE912" t="s">
        <v>9888</v>
      </c>
      <c r="AF912" t="s">
        <v>9889</v>
      </c>
    </row>
    <row r="913" spans="27:32" x14ac:dyDescent="0.25">
      <c r="AA913" t="str">
        <f t="shared" si="39"/>
        <v>CCRTIT2T</v>
      </c>
      <c r="AB913" t="s">
        <v>9822</v>
      </c>
      <c r="AC913" t="s">
        <v>9910</v>
      </c>
      <c r="AD913" t="s">
        <v>9911</v>
      </c>
      <c r="AE913" t="s">
        <v>9912</v>
      </c>
      <c r="AF913" t="s">
        <v>9913</v>
      </c>
    </row>
    <row r="914" spans="27:32" x14ac:dyDescent="0.25">
      <c r="AA914" t="str">
        <f t="shared" si="39"/>
        <v>CCRTIT2T</v>
      </c>
      <c r="AB914" t="s">
        <v>9822</v>
      </c>
      <c r="AC914" t="s">
        <v>9914</v>
      </c>
      <c r="AD914" t="s">
        <v>9915</v>
      </c>
      <c r="AE914" t="s">
        <v>9916</v>
      </c>
      <c r="AF914" t="s">
        <v>9917</v>
      </c>
    </row>
    <row r="915" spans="27:32" x14ac:dyDescent="0.25">
      <c r="AA915" t="str">
        <f t="shared" si="39"/>
        <v>CCRTIT2T</v>
      </c>
      <c r="AB915" t="s">
        <v>9822</v>
      </c>
      <c r="AC915" t="s">
        <v>9951</v>
      </c>
      <c r="AD915" t="s">
        <v>9952</v>
      </c>
      <c r="AE915" t="s">
        <v>9953</v>
      </c>
      <c r="AF915" t="s">
        <v>9954</v>
      </c>
    </row>
    <row r="916" spans="27:32" x14ac:dyDescent="0.25">
      <c r="AA916" t="str">
        <f t="shared" si="39"/>
        <v>CCRTIT2T</v>
      </c>
      <c r="AB916" t="s">
        <v>9822</v>
      </c>
      <c r="AC916" t="s">
        <v>9974</v>
      </c>
      <c r="AD916" t="s">
        <v>9975</v>
      </c>
      <c r="AE916" t="s">
        <v>9976</v>
      </c>
      <c r="AF916" t="s">
        <v>9977</v>
      </c>
    </row>
    <row r="917" spans="27:32" x14ac:dyDescent="0.25">
      <c r="AA917" t="str">
        <f t="shared" si="39"/>
        <v>CCRTIT2T</v>
      </c>
      <c r="AB917" t="s">
        <v>9822</v>
      </c>
      <c r="AC917" t="s">
        <v>9982</v>
      </c>
      <c r="AD917" t="s">
        <v>9983</v>
      </c>
      <c r="AE917" t="s">
        <v>9984</v>
      </c>
      <c r="AF917" t="s">
        <v>9985</v>
      </c>
    </row>
    <row r="918" spans="27:32" x14ac:dyDescent="0.25">
      <c r="AA918" t="str">
        <f t="shared" si="39"/>
        <v>CCRTIT2T</v>
      </c>
      <c r="AB918" t="s">
        <v>9822</v>
      </c>
      <c r="AC918" t="s">
        <v>9997</v>
      </c>
      <c r="AD918" t="s">
        <v>9998</v>
      </c>
      <c r="AE918" t="s">
        <v>9999</v>
      </c>
      <c r="AF918" t="s">
        <v>10000</v>
      </c>
    </row>
    <row r="919" spans="27:32" x14ac:dyDescent="0.25">
      <c r="AA919" t="str">
        <f t="shared" si="39"/>
        <v>CCRTIT2T</v>
      </c>
      <c r="AB919" t="s">
        <v>9822</v>
      </c>
      <c r="AC919" t="s">
        <v>10021</v>
      </c>
      <c r="AD919" t="s">
        <v>10022</v>
      </c>
      <c r="AE919" t="s">
        <v>10023</v>
      </c>
      <c r="AF919" t="s">
        <v>10024</v>
      </c>
    </row>
    <row r="920" spans="27:32" x14ac:dyDescent="0.25">
      <c r="AA920" t="str">
        <f t="shared" si="39"/>
        <v>CCRTIT2T</v>
      </c>
      <c r="AB920" t="s">
        <v>9822</v>
      </c>
      <c r="AC920" t="s">
        <v>10025</v>
      </c>
      <c r="AD920" t="s">
        <v>10026</v>
      </c>
      <c r="AE920" t="s">
        <v>10027</v>
      </c>
      <c r="AF920" t="s">
        <v>10028</v>
      </c>
    </row>
    <row r="921" spans="27:32" x14ac:dyDescent="0.25">
      <c r="AA921" t="str">
        <f t="shared" si="39"/>
        <v>CCRTIT2T</v>
      </c>
      <c r="AB921" t="s">
        <v>9822</v>
      </c>
      <c r="AC921" t="s">
        <v>10061</v>
      </c>
      <c r="AD921" t="s">
        <v>10062</v>
      </c>
      <c r="AE921" t="s">
        <v>10063</v>
      </c>
      <c r="AF921" t="s">
        <v>10064</v>
      </c>
    </row>
    <row r="922" spans="27:32" x14ac:dyDescent="0.25">
      <c r="AA922" t="str">
        <f t="shared" si="39"/>
        <v>CCRTIT2T</v>
      </c>
      <c r="AB922" t="s">
        <v>9822</v>
      </c>
      <c r="AC922" t="s">
        <v>10065</v>
      </c>
      <c r="AD922" t="s">
        <v>10066</v>
      </c>
      <c r="AE922" t="s">
        <v>10067</v>
      </c>
      <c r="AF922" t="s">
        <v>10068</v>
      </c>
    </row>
    <row r="923" spans="27:32" x14ac:dyDescent="0.25">
      <c r="AA923" t="str">
        <f t="shared" si="39"/>
        <v>CCRTIT2T</v>
      </c>
      <c r="AB923" t="s">
        <v>9822</v>
      </c>
      <c r="AC923" t="s">
        <v>10077</v>
      </c>
      <c r="AD923" t="s">
        <v>10078</v>
      </c>
      <c r="AE923" t="s">
        <v>10079</v>
      </c>
      <c r="AF923" t="s">
        <v>10080</v>
      </c>
    </row>
    <row r="924" spans="27:32" x14ac:dyDescent="0.25">
      <c r="AA924" t="str">
        <f t="shared" si="39"/>
        <v>CCRTIT2T</v>
      </c>
      <c r="AB924" t="s">
        <v>9822</v>
      </c>
      <c r="AC924" t="s">
        <v>10085</v>
      </c>
      <c r="AD924" t="s">
        <v>10086</v>
      </c>
      <c r="AE924" t="s">
        <v>10087</v>
      </c>
      <c r="AF924" t="s">
        <v>10088</v>
      </c>
    </row>
    <row r="925" spans="27:32" x14ac:dyDescent="0.25">
      <c r="AA925" t="str">
        <f t="shared" si="39"/>
        <v>CCRTIT2T</v>
      </c>
      <c r="AB925" t="s">
        <v>9822</v>
      </c>
      <c r="AC925" t="s">
        <v>10093</v>
      </c>
      <c r="AD925" t="s">
        <v>10094</v>
      </c>
      <c r="AE925" t="s">
        <v>10095</v>
      </c>
      <c r="AF925" t="s">
        <v>10096</v>
      </c>
    </row>
    <row r="926" spans="27:32" x14ac:dyDescent="0.25">
      <c r="AA926" t="str">
        <f t="shared" si="39"/>
        <v>CCRTIT2T</v>
      </c>
      <c r="AB926" t="s">
        <v>9822</v>
      </c>
      <c r="AC926" t="s">
        <v>10105</v>
      </c>
      <c r="AD926" t="s">
        <v>10106</v>
      </c>
      <c r="AE926" t="s">
        <v>10107</v>
      </c>
      <c r="AF926" t="s">
        <v>10108</v>
      </c>
    </row>
    <row r="927" spans="27:32" x14ac:dyDescent="0.25">
      <c r="AA927" t="str">
        <f t="shared" si="39"/>
        <v>CCRTIT2T</v>
      </c>
      <c r="AB927" t="s">
        <v>9822</v>
      </c>
      <c r="AC927" t="s">
        <v>10117</v>
      </c>
      <c r="AD927" t="s">
        <v>10118</v>
      </c>
      <c r="AE927" t="s">
        <v>10119</v>
      </c>
      <c r="AF927" t="s">
        <v>10120</v>
      </c>
    </row>
    <row r="928" spans="27:32" x14ac:dyDescent="0.25">
      <c r="AA928" t="str">
        <f t="shared" si="39"/>
        <v>CCRTIT2T</v>
      </c>
      <c r="AB928" t="s">
        <v>9822</v>
      </c>
      <c r="AC928" t="s">
        <v>10121</v>
      </c>
      <c r="AD928" t="s">
        <v>10122</v>
      </c>
      <c r="AE928" t="s">
        <v>10123</v>
      </c>
      <c r="AF928" t="s">
        <v>10124</v>
      </c>
    </row>
    <row r="929" spans="27:32" x14ac:dyDescent="0.25">
      <c r="AA929" t="str">
        <f t="shared" si="39"/>
        <v>CCRTIT2T</v>
      </c>
      <c r="AB929" t="s">
        <v>9822</v>
      </c>
      <c r="AC929" t="s">
        <v>10125</v>
      </c>
      <c r="AD929" t="s">
        <v>10126</v>
      </c>
      <c r="AE929" t="s">
        <v>10127</v>
      </c>
      <c r="AF929" t="s">
        <v>10128</v>
      </c>
    </row>
    <row r="930" spans="27:32" x14ac:dyDescent="0.25">
      <c r="AA930" t="str">
        <f t="shared" si="39"/>
        <v>CCRTIT2T</v>
      </c>
      <c r="AB930" t="s">
        <v>9822</v>
      </c>
      <c r="AC930" t="s">
        <v>10137</v>
      </c>
      <c r="AD930" t="s">
        <v>10138</v>
      </c>
      <c r="AE930" t="s">
        <v>10139</v>
      </c>
      <c r="AF930" t="s">
        <v>10140</v>
      </c>
    </row>
    <row r="931" spans="27:32" x14ac:dyDescent="0.25">
      <c r="AA931" t="str">
        <f t="shared" si="39"/>
        <v>CCRTIT2T</v>
      </c>
      <c r="AB931" t="s">
        <v>9822</v>
      </c>
      <c r="AC931" t="s">
        <v>10165</v>
      </c>
      <c r="AD931" t="s">
        <v>10166</v>
      </c>
      <c r="AE931" t="s">
        <v>10167</v>
      </c>
      <c r="AF931" t="s">
        <v>10168</v>
      </c>
    </row>
    <row r="932" spans="27:32" x14ac:dyDescent="0.25">
      <c r="AA932" t="str">
        <f t="shared" si="39"/>
        <v>CCRTIT2T</v>
      </c>
      <c r="AB932" t="s">
        <v>9822</v>
      </c>
      <c r="AC932" t="s">
        <v>10169</v>
      </c>
      <c r="AD932" t="s">
        <v>10170</v>
      </c>
      <c r="AE932" t="s">
        <v>10171</v>
      </c>
      <c r="AF932" t="s">
        <v>10172</v>
      </c>
    </row>
    <row r="933" spans="27:32" x14ac:dyDescent="0.25">
      <c r="AA933" t="str">
        <f t="shared" si="39"/>
        <v>CCRTIT2T</v>
      </c>
      <c r="AB933" t="s">
        <v>9822</v>
      </c>
      <c r="AC933" t="s">
        <v>10173</v>
      </c>
      <c r="AD933" t="s">
        <v>10174</v>
      </c>
      <c r="AE933" t="s">
        <v>10175</v>
      </c>
      <c r="AF933" t="s">
        <v>10176</v>
      </c>
    </row>
    <row r="934" spans="27:32" x14ac:dyDescent="0.25">
      <c r="AA934" t="str">
        <f t="shared" si="39"/>
        <v>CCRTIT2T</v>
      </c>
      <c r="AB934" t="s">
        <v>9822</v>
      </c>
      <c r="AC934" t="s">
        <v>10177</v>
      </c>
      <c r="AD934" t="s">
        <v>10178</v>
      </c>
      <c r="AE934" t="s">
        <v>10179</v>
      </c>
      <c r="AF934" t="s">
        <v>10180</v>
      </c>
    </row>
    <row r="935" spans="27:32" x14ac:dyDescent="0.25">
      <c r="AA935" t="str">
        <f t="shared" si="39"/>
        <v>CCRTIT2T</v>
      </c>
      <c r="AB935" t="s">
        <v>9822</v>
      </c>
      <c r="AC935" t="s">
        <v>10185</v>
      </c>
      <c r="AD935" t="s">
        <v>10186</v>
      </c>
      <c r="AE935" t="s">
        <v>10187</v>
      </c>
      <c r="AF935" t="s">
        <v>10188</v>
      </c>
    </row>
    <row r="936" spans="27:32" x14ac:dyDescent="0.25">
      <c r="AA936" t="str">
        <f t="shared" si="39"/>
        <v>CCRTIT2T</v>
      </c>
      <c r="AB936" t="s">
        <v>9822</v>
      </c>
      <c r="AC936" t="s">
        <v>10213</v>
      </c>
      <c r="AD936" t="s">
        <v>10214</v>
      </c>
      <c r="AE936" t="s">
        <v>10215</v>
      </c>
      <c r="AF936" t="s">
        <v>10216</v>
      </c>
    </row>
    <row r="937" spans="27:32" x14ac:dyDescent="0.25">
      <c r="AA937" t="str">
        <f t="shared" si="39"/>
        <v>CCRTIT2T</v>
      </c>
      <c r="AB937" t="s">
        <v>9822</v>
      </c>
      <c r="AC937" t="s">
        <v>10229</v>
      </c>
      <c r="AD937" t="s">
        <v>10230</v>
      </c>
      <c r="AE937" t="s">
        <v>10231</v>
      </c>
      <c r="AF937" t="s">
        <v>10232</v>
      </c>
    </row>
    <row r="938" spans="27:32" x14ac:dyDescent="0.25">
      <c r="AA938" t="str">
        <f t="shared" si="39"/>
        <v>CCRTIT2T</v>
      </c>
      <c r="AB938" t="s">
        <v>9822</v>
      </c>
      <c r="AC938" t="s">
        <v>10268</v>
      </c>
      <c r="AD938" t="s">
        <v>10269</v>
      </c>
      <c r="AE938" t="s">
        <v>10270</v>
      </c>
      <c r="AF938" t="s">
        <v>10271</v>
      </c>
    </row>
    <row r="939" spans="27:32" x14ac:dyDescent="0.25">
      <c r="AA939" t="str">
        <f t="shared" si="39"/>
        <v>CCRTIT2T</v>
      </c>
      <c r="AB939" t="s">
        <v>9822</v>
      </c>
      <c r="AC939" t="s">
        <v>10284</v>
      </c>
      <c r="AD939" t="s">
        <v>10285</v>
      </c>
      <c r="AE939" t="s">
        <v>10286</v>
      </c>
      <c r="AF939" t="s">
        <v>10287</v>
      </c>
    </row>
    <row r="940" spans="27:32" x14ac:dyDescent="0.25">
      <c r="AA940" t="str">
        <f t="shared" si="39"/>
        <v>CCRTIT2T</v>
      </c>
      <c r="AB940" t="s">
        <v>9822</v>
      </c>
      <c r="AC940" t="s">
        <v>10288</v>
      </c>
      <c r="AD940" t="s">
        <v>10289</v>
      </c>
      <c r="AE940" t="s">
        <v>10290</v>
      </c>
      <c r="AF940" t="s">
        <v>10291</v>
      </c>
    </row>
    <row r="941" spans="27:32" x14ac:dyDescent="0.25">
      <c r="AA941" t="str">
        <f t="shared" si="39"/>
        <v>CCRTIT2T</v>
      </c>
      <c r="AB941" t="s">
        <v>9822</v>
      </c>
      <c r="AC941" t="s">
        <v>10296</v>
      </c>
      <c r="AD941" t="s">
        <v>10297</v>
      </c>
      <c r="AE941" t="s">
        <v>10298</v>
      </c>
      <c r="AF941" t="s">
        <v>10299</v>
      </c>
    </row>
    <row r="942" spans="27:32" x14ac:dyDescent="0.25">
      <c r="AA942" t="str">
        <f t="shared" ref="AA942:AA973" si="40">LEFT(AF942,8)</f>
        <v>CCRTIT2T</v>
      </c>
      <c r="AB942" t="s">
        <v>9822</v>
      </c>
      <c r="AC942" t="s">
        <v>10324</v>
      </c>
      <c r="AD942" t="s">
        <v>10325</v>
      </c>
      <c r="AE942" t="s">
        <v>10326</v>
      </c>
      <c r="AF942" t="s">
        <v>10327</v>
      </c>
    </row>
    <row r="943" spans="27:32" x14ac:dyDescent="0.25">
      <c r="AA943" t="str">
        <f t="shared" si="40"/>
        <v>CCRTIT2T</v>
      </c>
      <c r="AB943" t="s">
        <v>9822</v>
      </c>
      <c r="AC943" t="s">
        <v>10328</v>
      </c>
      <c r="AD943" t="s">
        <v>10329</v>
      </c>
      <c r="AE943" t="s">
        <v>9920</v>
      </c>
      <c r="AF943" t="s">
        <v>10330</v>
      </c>
    </row>
    <row r="944" spans="27:32" x14ac:dyDescent="0.25">
      <c r="AA944" t="str">
        <f t="shared" si="40"/>
        <v>CCRTIT2T</v>
      </c>
      <c r="AB944" t="s">
        <v>9822</v>
      </c>
      <c r="AC944" t="s">
        <v>10331</v>
      </c>
      <c r="AD944" t="s">
        <v>10332</v>
      </c>
      <c r="AE944" t="s">
        <v>10333</v>
      </c>
      <c r="AF944" t="s">
        <v>10334</v>
      </c>
    </row>
    <row r="945" spans="27:32" x14ac:dyDescent="0.25">
      <c r="AA945" t="str">
        <f t="shared" si="40"/>
        <v>CCRTIT2T</v>
      </c>
      <c r="AB945" t="s">
        <v>9822</v>
      </c>
      <c r="AC945" t="s">
        <v>10355</v>
      </c>
      <c r="AD945" t="s">
        <v>10356</v>
      </c>
      <c r="AE945" t="s">
        <v>10357</v>
      </c>
      <c r="AF945" t="s">
        <v>10358</v>
      </c>
    </row>
    <row r="946" spans="27:32" x14ac:dyDescent="0.25">
      <c r="AA946" t="str">
        <f t="shared" si="40"/>
        <v>CCRTIT2T</v>
      </c>
      <c r="AB946" t="s">
        <v>9822</v>
      </c>
      <c r="AC946" t="s">
        <v>10363</v>
      </c>
      <c r="AD946" t="s">
        <v>10364</v>
      </c>
      <c r="AE946" t="s">
        <v>10365</v>
      </c>
      <c r="AF946" t="s">
        <v>10366</v>
      </c>
    </row>
    <row r="947" spans="27:32" x14ac:dyDescent="0.25">
      <c r="AA947" t="str">
        <f t="shared" si="40"/>
        <v>CCRTIT2T</v>
      </c>
      <c r="AB947" t="s">
        <v>9822</v>
      </c>
      <c r="AC947" t="s">
        <v>10465</v>
      </c>
      <c r="AD947" t="s">
        <v>10466</v>
      </c>
      <c r="AE947" t="s">
        <v>10467</v>
      </c>
      <c r="AF947" t="s">
        <v>10468</v>
      </c>
    </row>
    <row r="948" spans="27:32" x14ac:dyDescent="0.25">
      <c r="AA948" t="str">
        <f t="shared" si="40"/>
        <v>CCRTIT2T</v>
      </c>
      <c r="AB948" t="s">
        <v>9822</v>
      </c>
      <c r="AC948" t="s">
        <v>10473</v>
      </c>
      <c r="AD948" t="s">
        <v>10474</v>
      </c>
      <c r="AE948" t="s">
        <v>10475</v>
      </c>
      <c r="AF948" t="s">
        <v>10476</v>
      </c>
    </row>
    <row r="949" spans="27:32" x14ac:dyDescent="0.25">
      <c r="AA949" t="str">
        <f t="shared" si="40"/>
        <v>CCRTIT2T</v>
      </c>
      <c r="AB949" t="s">
        <v>9822</v>
      </c>
      <c r="AC949" t="s">
        <v>10557</v>
      </c>
      <c r="AD949" t="s">
        <v>10558</v>
      </c>
      <c r="AE949" t="s">
        <v>10559</v>
      </c>
      <c r="AF949" t="s">
        <v>10560</v>
      </c>
    </row>
    <row r="950" spans="27:32" x14ac:dyDescent="0.25">
      <c r="AA950" t="str">
        <f t="shared" si="40"/>
        <v>CCRTIT2T</v>
      </c>
      <c r="AB950" t="s">
        <v>9822</v>
      </c>
      <c r="AC950" t="s">
        <v>10577</v>
      </c>
      <c r="AD950" t="s">
        <v>10578</v>
      </c>
      <c r="AE950" t="s">
        <v>10579</v>
      </c>
      <c r="AF950" t="s">
        <v>10580</v>
      </c>
    </row>
    <row r="951" spans="27:32" x14ac:dyDescent="0.25">
      <c r="AA951" t="str">
        <f t="shared" si="40"/>
        <v>CCRTIT2T</v>
      </c>
      <c r="AB951" t="s">
        <v>9822</v>
      </c>
      <c r="AC951" t="s">
        <v>10619</v>
      </c>
      <c r="AD951" t="s">
        <v>10620</v>
      </c>
      <c r="AE951" t="s">
        <v>10353</v>
      </c>
      <c r="AF951" t="s">
        <v>10621</v>
      </c>
    </row>
    <row r="952" spans="27:32" x14ac:dyDescent="0.25">
      <c r="AA952" t="str">
        <f t="shared" si="40"/>
        <v>CCRTIT2T</v>
      </c>
      <c r="AB952" t="s">
        <v>9822</v>
      </c>
      <c r="AC952" t="s">
        <v>10655</v>
      </c>
      <c r="AD952" t="s">
        <v>10656</v>
      </c>
      <c r="AE952" t="s">
        <v>10657</v>
      </c>
      <c r="AF952" t="s">
        <v>10658</v>
      </c>
    </row>
    <row r="953" spans="27:32" x14ac:dyDescent="0.25">
      <c r="AA953" t="str">
        <f t="shared" si="40"/>
        <v>CCRTIT2T</v>
      </c>
      <c r="AB953" t="s">
        <v>9822</v>
      </c>
      <c r="AC953" t="s">
        <v>10689</v>
      </c>
      <c r="AD953" t="s">
        <v>10690</v>
      </c>
      <c r="AE953" t="s">
        <v>10691</v>
      </c>
      <c r="AF953" t="s">
        <v>10692</v>
      </c>
    </row>
    <row r="954" spans="27:32" x14ac:dyDescent="0.25">
      <c r="AA954" t="str">
        <f t="shared" si="40"/>
        <v>CCRTIT2T</v>
      </c>
      <c r="AB954" t="s">
        <v>9822</v>
      </c>
      <c r="AC954" t="s">
        <v>10743</v>
      </c>
      <c r="AD954" t="s">
        <v>10744</v>
      </c>
      <c r="AE954" t="s">
        <v>10745</v>
      </c>
      <c r="AF954" t="s">
        <v>10746</v>
      </c>
    </row>
    <row r="955" spans="27:32" x14ac:dyDescent="0.25">
      <c r="AA955" t="str">
        <f t="shared" si="40"/>
        <v>CCRTIT2T</v>
      </c>
      <c r="AB955" t="s">
        <v>9822</v>
      </c>
      <c r="AC955" t="s">
        <v>10747</v>
      </c>
      <c r="AD955" t="s">
        <v>10748</v>
      </c>
      <c r="AE955" t="s">
        <v>10749</v>
      </c>
      <c r="AF955" t="s">
        <v>10750</v>
      </c>
    </row>
    <row r="956" spans="27:32" x14ac:dyDescent="0.25">
      <c r="AA956" t="str">
        <f t="shared" si="40"/>
        <v>CCRTIT2T</v>
      </c>
      <c r="AB956" t="s">
        <v>9822</v>
      </c>
      <c r="AC956" t="s">
        <v>10751</v>
      </c>
      <c r="AD956" t="s">
        <v>10752</v>
      </c>
      <c r="AE956" t="s">
        <v>10753</v>
      </c>
      <c r="AF956" t="s">
        <v>10754</v>
      </c>
    </row>
    <row r="957" spans="27:32" x14ac:dyDescent="0.25">
      <c r="AA957" t="str">
        <f t="shared" si="40"/>
        <v>CCRTIT2T</v>
      </c>
      <c r="AB957" t="s">
        <v>9822</v>
      </c>
      <c r="AC957" t="s">
        <v>10759</v>
      </c>
      <c r="AD957" t="s">
        <v>10760</v>
      </c>
      <c r="AE957" t="s">
        <v>10761</v>
      </c>
      <c r="AF957" t="s">
        <v>10762</v>
      </c>
    </row>
    <row r="958" spans="27:32" x14ac:dyDescent="0.25">
      <c r="AA958" t="str">
        <f t="shared" si="40"/>
        <v>CCRTIT2T</v>
      </c>
      <c r="AB958" t="s">
        <v>9822</v>
      </c>
      <c r="AC958" t="s">
        <v>10783</v>
      </c>
      <c r="AD958" t="s">
        <v>10784</v>
      </c>
      <c r="AE958" t="s">
        <v>10785</v>
      </c>
      <c r="AF958" t="s">
        <v>10786</v>
      </c>
    </row>
    <row r="959" spans="27:32" x14ac:dyDescent="0.25">
      <c r="AA959" t="str">
        <f t="shared" si="40"/>
        <v>CCRTIT2T</v>
      </c>
      <c r="AB959" t="s">
        <v>9822</v>
      </c>
      <c r="AC959" t="s">
        <v>10828</v>
      </c>
      <c r="AD959" t="s">
        <v>10829</v>
      </c>
      <c r="AE959" t="s">
        <v>10830</v>
      </c>
      <c r="AF959" t="s">
        <v>10831</v>
      </c>
    </row>
    <row r="960" spans="27:32" x14ac:dyDescent="0.25">
      <c r="AA960" t="str">
        <f t="shared" si="40"/>
        <v>CCRTIT2T</v>
      </c>
      <c r="AB960" t="s">
        <v>9822</v>
      </c>
      <c r="AC960" t="s">
        <v>10835</v>
      </c>
      <c r="AD960" t="s">
        <v>10836</v>
      </c>
      <c r="AE960" t="s">
        <v>10837</v>
      </c>
      <c r="AF960" t="s">
        <v>10838</v>
      </c>
    </row>
    <row r="961" spans="27:32" x14ac:dyDescent="0.25">
      <c r="AA961" t="str">
        <f t="shared" si="40"/>
        <v>CCRTIT2T</v>
      </c>
      <c r="AB961" t="s">
        <v>9822</v>
      </c>
      <c r="AC961" t="s">
        <v>10855</v>
      </c>
      <c r="AD961" t="s">
        <v>10856</v>
      </c>
      <c r="AE961" t="s">
        <v>10857</v>
      </c>
      <c r="AF961" t="s">
        <v>10858</v>
      </c>
    </row>
    <row r="962" spans="27:32" x14ac:dyDescent="0.25">
      <c r="AA962" t="str">
        <f t="shared" si="40"/>
        <v>CCRTIT2T</v>
      </c>
      <c r="AB962" t="s">
        <v>9822</v>
      </c>
      <c r="AC962" t="s">
        <v>10887</v>
      </c>
      <c r="AD962" t="s">
        <v>10888</v>
      </c>
      <c r="AE962" t="s">
        <v>10889</v>
      </c>
      <c r="AF962" t="s">
        <v>10890</v>
      </c>
    </row>
    <row r="963" spans="27:32" x14ac:dyDescent="0.25">
      <c r="AA963" t="str">
        <f t="shared" si="40"/>
        <v>CCRTIT2T</v>
      </c>
      <c r="AB963" t="s">
        <v>9822</v>
      </c>
      <c r="AC963" t="s">
        <v>10891</v>
      </c>
      <c r="AD963" t="s">
        <v>10892</v>
      </c>
      <c r="AE963" t="s">
        <v>10893</v>
      </c>
      <c r="AF963" t="s">
        <v>10894</v>
      </c>
    </row>
    <row r="964" spans="27:32" x14ac:dyDescent="0.25">
      <c r="AA964" t="str">
        <f t="shared" si="40"/>
        <v>CCRTIT2T</v>
      </c>
      <c r="AB964" t="s">
        <v>9822</v>
      </c>
      <c r="AC964" t="s">
        <v>10895</v>
      </c>
      <c r="AD964" t="s">
        <v>10896</v>
      </c>
      <c r="AE964" t="s">
        <v>10897</v>
      </c>
      <c r="AF964" t="s">
        <v>10898</v>
      </c>
    </row>
    <row r="965" spans="27:32" x14ac:dyDescent="0.25">
      <c r="AA965" t="str">
        <f t="shared" si="40"/>
        <v>CCRTIT2T</v>
      </c>
      <c r="AB965" t="s">
        <v>9822</v>
      </c>
      <c r="AC965" t="s">
        <v>10907</v>
      </c>
      <c r="AD965" t="s">
        <v>10908</v>
      </c>
      <c r="AE965" t="s">
        <v>10909</v>
      </c>
      <c r="AF965" t="s">
        <v>10910</v>
      </c>
    </row>
    <row r="966" spans="27:32" x14ac:dyDescent="0.25">
      <c r="AA966" t="str">
        <f t="shared" si="40"/>
        <v>CCRTIT2T</v>
      </c>
      <c r="AB966" t="s">
        <v>9822</v>
      </c>
      <c r="AC966" t="s">
        <v>10911</v>
      </c>
      <c r="AD966" t="s">
        <v>10912</v>
      </c>
      <c r="AE966" t="s">
        <v>10913</v>
      </c>
      <c r="AF966" t="s">
        <v>10914</v>
      </c>
    </row>
    <row r="967" spans="27:32" x14ac:dyDescent="0.25">
      <c r="AA967" t="str">
        <f t="shared" si="40"/>
        <v>CCRTIT2T</v>
      </c>
      <c r="AB967" t="s">
        <v>9822</v>
      </c>
      <c r="AC967" t="s">
        <v>10915</v>
      </c>
      <c r="AD967" t="s">
        <v>10916</v>
      </c>
      <c r="AE967" t="s">
        <v>10917</v>
      </c>
      <c r="AF967" t="s">
        <v>10918</v>
      </c>
    </row>
    <row r="968" spans="27:32" x14ac:dyDescent="0.25">
      <c r="AA968" t="str">
        <f t="shared" si="40"/>
        <v>CCRTIT2T</v>
      </c>
      <c r="AB968" t="s">
        <v>9822</v>
      </c>
      <c r="AC968" t="s">
        <v>10923</v>
      </c>
      <c r="AD968" t="s">
        <v>10924</v>
      </c>
      <c r="AE968" t="s">
        <v>10925</v>
      </c>
      <c r="AF968" t="s">
        <v>10926</v>
      </c>
    </row>
    <row r="969" spans="27:32" x14ac:dyDescent="0.25">
      <c r="AA969" t="str">
        <f t="shared" si="40"/>
        <v>CCRTIT2T</v>
      </c>
      <c r="AB969" t="s">
        <v>9822</v>
      </c>
      <c r="AC969" t="s">
        <v>10927</v>
      </c>
      <c r="AD969" t="s">
        <v>10928</v>
      </c>
      <c r="AE969" t="s">
        <v>10929</v>
      </c>
      <c r="AF969" t="s">
        <v>10930</v>
      </c>
    </row>
    <row r="970" spans="27:32" x14ac:dyDescent="0.25">
      <c r="AA970" t="str">
        <f t="shared" si="40"/>
        <v>CCRTIT2T</v>
      </c>
      <c r="AB970" t="s">
        <v>9822</v>
      </c>
      <c r="AC970" t="s">
        <v>10939</v>
      </c>
      <c r="AD970" t="s">
        <v>10940</v>
      </c>
      <c r="AE970" t="s">
        <v>10941</v>
      </c>
      <c r="AF970" t="s">
        <v>10942</v>
      </c>
    </row>
    <row r="971" spans="27:32" x14ac:dyDescent="0.25">
      <c r="AA971" t="str">
        <f t="shared" si="40"/>
        <v>CCRTIT2T</v>
      </c>
      <c r="AB971" t="s">
        <v>9822</v>
      </c>
      <c r="AC971" t="s">
        <v>10947</v>
      </c>
      <c r="AD971" t="s">
        <v>10948</v>
      </c>
      <c r="AE971" t="s">
        <v>10949</v>
      </c>
      <c r="AF971" t="s">
        <v>10950</v>
      </c>
    </row>
    <row r="972" spans="27:32" x14ac:dyDescent="0.25">
      <c r="AA972" t="str">
        <f t="shared" si="40"/>
        <v>CCRTIT2T</v>
      </c>
      <c r="AB972" t="s">
        <v>9822</v>
      </c>
      <c r="AC972" t="s">
        <v>10951</v>
      </c>
      <c r="AD972" t="s">
        <v>10952</v>
      </c>
      <c r="AE972" t="s">
        <v>10953</v>
      </c>
      <c r="AF972" t="s">
        <v>10954</v>
      </c>
    </row>
    <row r="973" spans="27:32" x14ac:dyDescent="0.25">
      <c r="AA973" t="str">
        <f t="shared" si="40"/>
        <v>CCRTIT2T</v>
      </c>
      <c r="AB973" t="s">
        <v>9822</v>
      </c>
      <c r="AC973" t="s">
        <v>10955</v>
      </c>
      <c r="AD973" t="s">
        <v>10956</v>
      </c>
      <c r="AE973" t="s">
        <v>10957</v>
      </c>
      <c r="AF973" t="s">
        <v>10958</v>
      </c>
    </row>
    <row r="974" spans="27:32" x14ac:dyDescent="0.25">
      <c r="AA974" t="str">
        <f t="shared" ref="AA974:AA991" si="41">LEFT(AF974,8)</f>
        <v>CCRTIT2T</v>
      </c>
      <c r="AB974" t="s">
        <v>9822</v>
      </c>
      <c r="AC974" t="s">
        <v>10959</v>
      </c>
      <c r="AD974" t="s">
        <v>10960</v>
      </c>
      <c r="AE974" t="s">
        <v>10961</v>
      </c>
      <c r="AF974" t="s">
        <v>10962</v>
      </c>
    </row>
    <row r="975" spans="27:32" x14ac:dyDescent="0.25">
      <c r="AA975" t="str">
        <f t="shared" si="41"/>
        <v>CCRTIT2T</v>
      </c>
      <c r="AB975" t="s">
        <v>9822</v>
      </c>
      <c r="AC975" t="s">
        <v>10963</v>
      </c>
      <c r="AD975" t="s">
        <v>10964</v>
      </c>
      <c r="AE975" t="s">
        <v>10965</v>
      </c>
      <c r="AF975" t="s">
        <v>10966</v>
      </c>
    </row>
    <row r="976" spans="27:32" x14ac:dyDescent="0.25">
      <c r="AA976" t="str">
        <f t="shared" si="41"/>
        <v>CCRTIT2T</v>
      </c>
      <c r="AB976" t="s">
        <v>9822</v>
      </c>
      <c r="AC976" t="s">
        <v>10967</v>
      </c>
      <c r="AD976" t="s">
        <v>10968</v>
      </c>
      <c r="AE976" t="s">
        <v>10969</v>
      </c>
      <c r="AF976" t="s">
        <v>10970</v>
      </c>
    </row>
    <row r="977" spans="27:32" x14ac:dyDescent="0.25">
      <c r="AA977" t="str">
        <f t="shared" si="41"/>
        <v>CCRTIT2T</v>
      </c>
      <c r="AB977" t="s">
        <v>9822</v>
      </c>
      <c r="AC977" t="s">
        <v>10971</v>
      </c>
      <c r="AD977" t="s">
        <v>10972</v>
      </c>
      <c r="AE977" t="s">
        <v>10973</v>
      </c>
      <c r="AF977" t="s">
        <v>10974</v>
      </c>
    </row>
    <row r="978" spans="27:32" x14ac:dyDescent="0.25">
      <c r="AA978" t="str">
        <f t="shared" si="41"/>
        <v>CCRTIT2T</v>
      </c>
      <c r="AB978" t="s">
        <v>9822</v>
      </c>
      <c r="AC978" t="s">
        <v>10975</v>
      </c>
      <c r="AD978" t="s">
        <v>10976</v>
      </c>
      <c r="AE978" t="s">
        <v>10977</v>
      </c>
      <c r="AF978" t="s">
        <v>10978</v>
      </c>
    </row>
    <row r="979" spans="27:32" x14ac:dyDescent="0.25">
      <c r="AA979" t="str">
        <f t="shared" si="41"/>
        <v>CCRTIT2T</v>
      </c>
      <c r="AB979" t="s">
        <v>9822</v>
      </c>
      <c r="AC979" t="s">
        <v>10979</v>
      </c>
      <c r="AD979" t="s">
        <v>10980</v>
      </c>
      <c r="AE979" t="s">
        <v>10981</v>
      </c>
      <c r="AF979" t="s">
        <v>10982</v>
      </c>
    </row>
    <row r="980" spans="27:32" x14ac:dyDescent="0.25">
      <c r="AA980" t="str">
        <f t="shared" si="41"/>
        <v>CCRTIT2T</v>
      </c>
      <c r="AB980" t="s">
        <v>9822</v>
      </c>
      <c r="AC980" t="s">
        <v>11028</v>
      </c>
      <c r="AD980" t="s">
        <v>11029</v>
      </c>
      <c r="AE980" t="s">
        <v>11030</v>
      </c>
      <c r="AF980" t="s">
        <v>11031</v>
      </c>
    </row>
    <row r="981" spans="27:32" x14ac:dyDescent="0.25">
      <c r="AA981" t="str">
        <f t="shared" si="41"/>
        <v>CCRTIT2T</v>
      </c>
      <c r="AB981" t="s">
        <v>9822</v>
      </c>
      <c r="AC981" t="s">
        <v>11036</v>
      </c>
      <c r="AD981" t="s">
        <v>11037</v>
      </c>
      <c r="AE981" t="s">
        <v>11038</v>
      </c>
      <c r="AF981" t="s">
        <v>11039</v>
      </c>
    </row>
    <row r="982" spans="27:32" x14ac:dyDescent="0.25">
      <c r="AA982" t="str">
        <f t="shared" si="41"/>
        <v>CCRTIT2T</v>
      </c>
      <c r="AB982" t="s">
        <v>9822</v>
      </c>
      <c r="AC982" t="s">
        <v>11040</v>
      </c>
      <c r="AD982" t="s">
        <v>11041</v>
      </c>
      <c r="AE982" t="s">
        <v>11042</v>
      </c>
      <c r="AF982" t="s">
        <v>11043</v>
      </c>
    </row>
    <row r="983" spans="27:32" x14ac:dyDescent="0.25">
      <c r="AA983" t="str">
        <f t="shared" si="41"/>
        <v>CCRTIT2T</v>
      </c>
      <c r="AB983" t="s">
        <v>9822</v>
      </c>
      <c r="AC983" t="s">
        <v>11075</v>
      </c>
      <c r="AD983" t="s">
        <v>11076</v>
      </c>
      <c r="AE983" t="s">
        <v>11077</v>
      </c>
      <c r="AF983" t="s">
        <v>11078</v>
      </c>
    </row>
    <row r="984" spans="27:32" x14ac:dyDescent="0.25">
      <c r="AA984" t="str">
        <f t="shared" si="41"/>
        <v>CCRTIT2T</v>
      </c>
      <c r="AB984" t="s">
        <v>9822</v>
      </c>
      <c r="AC984" t="s">
        <v>11121</v>
      </c>
      <c r="AD984" t="s">
        <v>11122</v>
      </c>
      <c r="AE984" t="s">
        <v>11123</v>
      </c>
      <c r="AF984" t="s">
        <v>11124</v>
      </c>
    </row>
    <row r="985" spans="27:32" x14ac:dyDescent="0.25">
      <c r="AA985" t="str">
        <f t="shared" si="41"/>
        <v>CCRTIT2T</v>
      </c>
      <c r="AB985" t="s">
        <v>9822</v>
      </c>
      <c r="AC985" t="s">
        <v>11188</v>
      </c>
      <c r="AD985" t="s">
        <v>11189</v>
      </c>
      <c r="AE985" t="s">
        <v>11190</v>
      </c>
      <c r="AF985" t="s">
        <v>11191</v>
      </c>
    </row>
    <row r="986" spans="27:32" x14ac:dyDescent="0.25">
      <c r="AA986" t="str">
        <f t="shared" si="41"/>
        <v>CCRTIT2T</v>
      </c>
      <c r="AB986" t="s">
        <v>9822</v>
      </c>
      <c r="AC986" t="s">
        <v>11198</v>
      </c>
      <c r="AD986" t="s">
        <v>11199</v>
      </c>
      <c r="AE986" t="s">
        <v>10785</v>
      </c>
      <c r="AF986" t="s">
        <v>11200</v>
      </c>
    </row>
    <row r="987" spans="27:32" x14ac:dyDescent="0.25">
      <c r="AA987" t="str">
        <f t="shared" si="41"/>
        <v>CCRTIT2T</v>
      </c>
      <c r="AB987" t="s">
        <v>9822</v>
      </c>
      <c r="AC987" t="s">
        <v>11228</v>
      </c>
      <c r="AD987" t="s">
        <v>11229</v>
      </c>
      <c r="AE987" t="s">
        <v>11230</v>
      </c>
      <c r="AF987" t="s">
        <v>11231</v>
      </c>
    </row>
    <row r="988" spans="27:32" x14ac:dyDescent="0.25">
      <c r="AA988" t="str">
        <f t="shared" si="41"/>
        <v>CCRTIT2T</v>
      </c>
      <c r="AB988" t="s">
        <v>9822</v>
      </c>
      <c r="AC988" t="s">
        <v>11349</v>
      </c>
      <c r="AD988" t="s">
        <v>11350</v>
      </c>
      <c r="AE988" t="s">
        <v>11351</v>
      </c>
      <c r="AF988" t="s">
        <v>11352</v>
      </c>
    </row>
    <row r="989" spans="27:32" x14ac:dyDescent="0.25">
      <c r="AA989" t="str">
        <f t="shared" si="41"/>
        <v>CCRTIT2T</v>
      </c>
      <c r="AB989" t="s">
        <v>9822</v>
      </c>
      <c r="AC989" t="s">
        <v>11417</v>
      </c>
      <c r="AD989" t="s">
        <v>11418</v>
      </c>
      <c r="AE989" t="s">
        <v>11419</v>
      </c>
      <c r="AF989" t="s">
        <v>11420</v>
      </c>
    </row>
    <row r="990" spans="27:32" x14ac:dyDescent="0.25">
      <c r="AA990" t="str">
        <f t="shared" si="41"/>
        <v>CCUHMTMT</v>
      </c>
      <c r="AB990" t="s">
        <v>11992</v>
      </c>
      <c r="AC990" t="s">
        <v>12092</v>
      </c>
      <c r="AD990" t="s">
        <v>12093</v>
      </c>
      <c r="AE990" t="s">
        <v>12094</v>
      </c>
      <c r="AF990" t="s">
        <v>12095</v>
      </c>
    </row>
    <row r="991" spans="27:32" x14ac:dyDescent="0.25">
      <c r="AA991" t="str">
        <f t="shared" si="41"/>
        <v>CCUTFR21</v>
      </c>
      <c r="AB991" t="s">
        <v>2812</v>
      </c>
      <c r="AC991" t="s">
        <v>3154</v>
      </c>
      <c r="AD991" t="s">
        <v>3155</v>
      </c>
      <c r="AE991" t="s">
        <v>3156</v>
      </c>
      <c r="AF991" t="s">
        <v>3157</v>
      </c>
    </row>
    <row r="992" spans="27:32" x14ac:dyDescent="0.25">
      <c r="AA992" s="71" t="s">
        <v>15029</v>
      </c>
      <c r="AB992" s="71" t="s">
        <v>16173</v>
      </c>
      <c r="AC992" s="71" t="s">
        <v>15030</v>
      </c>
      <c r="AD992" s="71"/>
    </row>
    <row r="993" spans="27:32" x14ac:dyDescent="0.25">
      <c r="AA993" t="str">
        <f>LEFT(AF993,8)</f>
        <v>CDCEIE21</v>
      </c>
      <c r="AB993" t="s">
        <v>9091</v>
      </c>
      <c r="AC993" t="s">
        <v>9279</v>
      </c>
      <c r="AD993" t="s">
        <v>9280</v>
      </c>
      <c r="AE993" t="s">
        <v>9281</v>
      </c>
      <c r="AF993" t="s">
        <v>9282</v>
      </c>
    </row>
    <row r="994" spans="27:32" x14ac:dyDescent="0.25">
      <c r="AA994" t="str">
        <f>LEFT(AF994,8)</f>
        <v>CDCGFRPP</v>
      </c>
      <c r="AB994" t="s">
        <v>2812</v>
      </c>
      <c r="AC994" t="s">
        <v>3216</v>
      </c>
      <c r="AD994" t="s">
        <v>3217</v>
      </c>
      <c r="AE994" t="s">
        <v>2819</v>
      </c>
      <c r="AF994" t="s">
        <v>3218</v>
      </c>
    </row>
    <row r="995" spans="27:32" x14ac:dyDescent="0.25">
      <c r="AA995" t="str">
        <f>LEFT(AF995,8)</f>
        <v>CDCIIE21</v>
      </c>
      <c r="AB995" t="s">
        <v>9091</v>
      </c>
      <c r="AC995" t="s">
        <v>9267</v>
      </c>
      <c r="AD995" t="s">
        <v>9268</v>
      </c>
      <c r="AE995" t="s">
        <v>9269</v>
      </c>
      <c r="AF995" t="s">
        <v>9270</v>
      </c>
    </row>
    <row r="996" spans="27:32" x14ac:dyDescent="0.25">
      <c r="AA996" t="str">
        <f>LEFT(AF996,8)</f>
        <v>CDCTPTP2</v>
      </c>
      <c r="AB996" t="s">
        <v>12783</v>
      </c>
      <c r="AC996" t="s">
        <v>12858</v>
      </c>
      <c r="AD996" t="s">
        <v>12859</v>
      </c>
      <c r="AE996" t="s">
        <v>12860</v>
      </c>
      <c r="AF996" t="s">
        <v>12861</v>
      </c>
    </row>
    <row r="997" spans="27:32" x14ac:dyDescent="0.25">
      <c r="AA997" s="71" t="s">
        <v>15031</v>
      </c>
      <c r="AB997" s="71" t="s">
        <v>16173</v>
      </c>
      <c r="AC997" s="71" t="s">
        <v>15032</v>
      </c>
      <c r="AD997" s="71"/>
    </row>
    <row r="998" spans="27:32" x14ac:dyDescent="0.25">
      <c r="AA998" t="str">
        <f t="shared" ref="AA998:AA1009" si="42">LEFT(AF998,8)</f>
        <v>CDDSCH22</v>
      </c>
      <c r="AB998" t="s">
        <v>13585</v>
      </c>
      <c r="AC998" t="s">
        <v>13847</v>
      </c>
      <c r="AD998" t="s">
        <v>13848</v>
      </c>
      <c r="AE998" t="s">
        <v>13849</v>
      </c>
      <c r="AF998" t="s">
        <v>13850</v>
      </c>
    </row>
    <row r="999" spans="27:32" x14ac:dyDescent="0.25">
      <c r="AA999" t="str">
        <f t="shared" si="42"/>
        <v>CDDVCH21</v>
      </c>
      <c r="AB999" t="s">
        <v>13585</v>
      </c>
      <c r="AC999" t="s">
        <v>13859</v>
      </c>
      <c r="AD999" t="s">
        <v>13860</v>
      </c>
      <c r="AE999" t="s">
        <v>13861</v>
      </c>
      <c r="AF999" t="s">
        <v>13862</v>
      </c>
    </row>
    <row r="1000" spans="27:32" x14ac:dyDescent="0.25">
      <c r="AA1000" t="str">
        <f t="shared" si="42"/>
        <v>CDEIIE21</v>
      </c>
      <c r="AB1000" t="s">
        <v>9091</v>
      </c>
      <c r="AC1000" t="s">
        <v>9525</v>
      </c>
      <c r="AD1000" t="s">
        <v>9170</v>
      </c>
      <c r="AE1000" t="s">
        <v>9526</v>
      </c>
      <c r="AF1000" t="s">
        <v>9527</v>
      </c>
    </row>
    <row r="1001" spans="27:32" x14ac:dyDescent="0.25">
      <c r="AA1001" t="str">
        <f t="shared" si="42"/>
        <v>CDENESBB</v>
      </c>
      <c r="AB1001" t="s">
        <v>13118</v>
      </c>
      <c r="AC1001" t="s">
        <v>13275</v>
      </c>
      <c r="AD1001" t="s">
        <v>13276</v>
      </c>
      <c r="AE1001" t="s">
        <v>13132</v>
      </c>
      <c r="AF1001" t="s">
        <v>13277</v>
      </c>
    </row>
    <row r="1002" spans="27:32" x14ac:dyDescent="0.25">
      <c r="AA1002" t="str">
        <f t="shared" si="42"/>
        <v>CDEUIE21</v>
      </c>
      <c r="AB1002" t="s">
        <v>9091</v>
      </c>
      <c r="AC1002" t="s">
        <v>9256</v>
      </c>
      <c r="AD1002" t="s">
        <v>9170</v>
      </c>
      <c r="AE1002" t="s">
        <v>9257</v>
      </c>
      <c r="AF1002" t="s">
        <v>9258</v>
      </c>
    </row>
    <row r="1003" spans="27:32" x14ac:dyDescent="0.25">
      <c r="AA1003" t="str">
        <f t="shared" si="42"/>
        <v>CDLFGRA1</v>
      </c>
      <c r="AB1003" t="s">
        <v>8904</v>
      </c>
      <c r="AC1003" t="s">
        <v>8982</v>
      </c>
      <c r="AD1003" t="s">
        <v>8983</v>
      </c>
      <c r="AE1003" t="s">
        <v>8911</v>
      </c>
      <c r="AF1003" t="s">
        <v>8984</v>
      </c>
    </row>
    <row r="1004" spans="27:32" x14ac:dyDescent="0.25">
      <c r="AA1004" t="str">
        <f t="shared" si="42"/>
        <v>CDOTPTP1</v>
      </c>
      <c r="AB1004" t="s">
        <v>12783</v>
      </c>
      <c r="AC1004" t="s">
        <v>12870</v>
      </c>
      <c r="AD1004" t="s">
        <v>12871</v>
      </c>
      <c r="AE1004" t="s">
        <v>12872</v>
      </c>
      <c r="AF1004" t="s">
        <v>12873</v>
      </c>
    </row>
    <row r="1005" spans="27:32" x14ac:dyDescent="0.25">
      <c r="AA1005" t="str">
        <f t="shared" si="42"/>
        <v>CECAESMM</v>
      </c>
      <c r="AB1005" t="s">
        <v>13118</v>
      </c>
      <c r="AC1005" t="s">
        <v>13271</v>
      </c>
      <c r="AD1005" t="s">
        <v>13272</v>
      </c>
      <c r="AE1005" t="s">
        <v>13273</v>
      </c>
      <c r="AF1005" t="s">
        <v>13274</v>
      </c>
    </row>
    <row r="1006" spans="27:32" x14ac:dyDescent="0.25">
      <c r="AA1006" t="str">
        <f t="shared" si="42"/>
        <v>CECAESMM</v>
      </c>
      <c r="AB1006" t="s">
        <v>13118</v>
      </c>
      <c r="AC1006" t="s">
        <v>13466</v>
      </c>
      <c r="AD1006" t="s">
        <v>13467</v>
      </c>
      <c r="AE1006" t="s">
        <v>13125</v>
      </c>
      <c r="AF1006" t="s">
        <v>13468</v>
      </c>
    </row>
    <row r="1007" spans="27:32" x14ac:dyDescent="0.25">
      <c r="AA1007" t="str">
        <f t="shared" si="42"/>
        <v>CECAESMM</v>
      </c>
      <c r="AB1007" t="s">
        <v>13118</v>
      </c>
      <c r="AC1007" t="s">
        <v>13473</v>
      </c>
      <c r="AD1007" t="s">
        <v>13474</v>
      </c>
      <c r="AE1007" t="s">
        <v>13475</v>
      </c>
      <c r="AF1007" t="s">
        <v>13476</v>
      </c>
    </row>
    <row r="1008" spans="27:32" x14ac:dyDescent="0.25">
      <c r="AA1008" t="str">
        <f t="shared" si="42"/>
        <v>CECAESMM</v>
      </c>
      <c r="AB1008" t="s">
        <v>13118</v>
      </c>
      <c r="AC1008" t="s">
        <v>13501</v>
      </c>
      <c r="AD1008" t="s">
        <v>13502</v>
      </c>
      <c r="AE1008" t="s">
        <v>13125</v>
      </c>
      <c r="AF1008" t="s">
        <v>13503</v>
      </c>
    </row>
    <row r="1009" spans="27:32" x14ac:dyDescent="0.25">
      <c r="AA1009" t="str">
        <f t="shared" si="42"/>
        <v>CECBBGSF</v>
      </c>
      <c r="AB1009" t="s">
        <v>2267</v>
      </c>
      <c r="AC1009" t="s">
        <v>2281</v>
      </c>
      <c r="AD1009" t="s">
        <v>2282</v>
      </c>
      <c r="AE1009" t="s">
        <v>2270</v>
      </c>
      <c r="AF1009" t="s">
        <v>2283</v>
      </c>
    </row>
    <row r="1010" spans="27:32" x14ac:dyDescent="0.25">
      <c r="AA1010" s="71" t="s">
        <v>16159</v>
      </c>
      <c r="AB1010" s="71" t="s">
        <v>16173</v>
      </c>
      <c r="AC1010" s="71" t="s">
        <v>15033</v>
      </c>
      <c r="AD1010" s="71"/>
    </row>
    <row r="1011" spans="27:32" x14ac:dyDescent="0.25">
      <c r="AA1011" t="str">
        <f>LEFT(AF1011,8)</f>
        <v>CECEROBU</v>
      </c>
      <c r="AB1011" t="s">
        <v>12908</v>
      </c>
      <c r="AC1011" t="s">
        <v>12936</v>
      </c>
      <c r="AD1011" t="s">
        <v>12937</v>
      </c>
      <c r="AE1011" t="s">
        <v>12911</v>
      </c>
      <c r="AF1011" t="s">
        <v>12938</v>
      </c>
    </row>
    <row r="1012" spans="27:32" x14ac:dyDescent="0.25">
      <c r="AA1012" s="71" t="s">
        <v>15034</v>
      </c>
      <c r="AB1012" s="71" t="s">
        <v>16173</v>
      </c>
      <c r="AC1012" s="71" t="s">
        <v>15035</v>
      </c>
      <c r="AD1012" s="71"/>
    </row>
    <row r="1013" spans="27:32" x14ac:dyDescent="0.25">
      <c r="AA1013" s="71" t="s">
        <v>15036</v>
      </c>
      <c r="AB1013" s="71" t="s">
        <v>16173</v>
      </c>
      <c r="AC1013" s="71" t="s">
        <v>15035</v>
      </c>
      <c r="AD1013" s="71"/>
    </row>
    <row r="1014" spans="27:32" x14ac:dyDescent="0.25">
      <c r="AA1014" t="str">
        <f t="shared" ref="AA1014:AA1034" si="43">LEFT(AF1014,8)</f>
        <v>CEEPIT21</v>
      </c>
      <c r="AB1014" t="s">
        <v>9822</v>
      </c>
      <c r="AC1014" t="s">
        <v>10371</v>
      </c>
      <c r="AD1014" t="s">
        <v>10372</v>
      </c>
      <c r="AE1014" t="s">
        <v>10373</v>
      </c>
      <c r="AF1014" t="s">
        <v>10374</v>
      </c>
    </row>
    <row r="1015" spans="27:32" x14ac:dyDescent="0.25">
      <c r="AA1015" t="str">
        <f t="shared" si="43"/>
        <v>CEKOCZPP</v>
      </c>
      <c r="AB1015" t="s">
        <v>2488</v>
      </c>
      <c r="AC1015" t="s">
        <v>2501</v>
      </c>
      <c r="AD1015" t="s">
        <v>2502</v>
      </c>
      <c r="AE1015" t="s">
        <v>2503</v>
      </c>
      <c r="AF1015" t="s">
        <v>2504</v>
      </c>
    </row>
    <row r="1016" spans="27:32" x14ac:dyDescent="0.25">
      <c r="AA1016" t="str">
        <f t="shared" si="43"/>
        <v>CEKOSKBX</v>
      </c>
      <c r="AB1016" t="s">
        <v>13005</v>
      </c>
      <c r="AC1016" t="s">
        <v>13006</v>
      </c>
      <c r="AD1016" t="s">
        <v>13007</v>
      </c>
      <c r="AE1016" t="s">
        <v>13008</v>
      </c>
      <c r="AF1016" t="s">
        <v>13009</v>
      </c>
    </row>
    <row r="1017" spans="27:32" x14ac:dyDescent="0.25">
      <c r="AA1017" t="str">
        <f t="shared" si="43"/>
        <v>CELLLULL</v>
      </c>
      <c r="AB1017" t="s">
        <v>11787</v>
      </c>
      <c r="AC1017" t="s">
        <v>11906</v>
      </c>
      <c r="AD1017" t="s">
        <v>11907</v>
      </c>
      <c r="AE1017" t="s">
        <v>11787</v>
      </c>
      <c r="AF1017" t="s">
        <v>11908</v>
      </c>
    </row>
    <row r="1018" spans="27:32" x14ac:dyDescent="0.25">
      <c r="AA1018" t="str">
        <f t="shared" si="43"/>
        <v>CEMAPTP2</v>
      </c>
      <c r="AB1018" t="s">
        <v>12783</v>
      </c>
      <c r="AC1018" t="s">
        <v>12878</v>
      </c>
      <c r="AD1018" t="s">
        <v>12879</v>
      </c>
      <c r="AE1018" t="s">
        <v>12880</v>
      </c>
      <c r="AF1018" t="s">
        <v>12881</v>
      </c>
    </row>
    <row r="1019" spans="27:32" x14ac:dyDescent="0.25">
      <c r="AA1019" t="str">
        <f t="shared" si="43"/>
        <v>CENBATWW</v>
      </c>
      <c r="AB1019" t="s">
        <v>336</v>
      </c>
      <c r="AC1019" t="s">
        <v>535</v>
      </c>
      <c r="AD1019" t="s">
        <v>536</v>
      </c>
      <c r="AE1019" t="s">
        <v>351</v>
      </c>
      <c r="AF1019" t="s">
        <v>537</v>
      </c>
    </row>
    <row r="1020" spans="27:32" x14ac:dyDescent="0.25">
      <c r="AA1020" t="str">
        <f t="shared" si="43"/>
        <v>CEPAFRPP</v>
      </c>
      <c r="AB1020" t="s">
        <v>2812</v>
      </c>
      <c r="AC1020" t="s">
        <v>3158</v>
      </c>
      <c r="AD1020" t="s">
        <v>3159</v>
      </c>
      <c r="AE1020" t="s">
        <v>3160</v>
      </c>
      <c r="AF1020" t="s">
        <v>3161</v>
      </c>
    </row>
    <row r="1021" spans="27:32" x14ac:dyDescent="0.25">
      <c r="AA1021" t="str">
        <f t="shared" si="43"/>
        <v>CEPAFRPP</v>
      </c>
      <c r="AB1021" t="s">
        <v>2812</v>
      </c>
      <c r="AC1021" t="s">
        <v>3162</v>
      </c>
      <c r="AD1021" t="s">
        <v>3163</v>
      </c>
      <c r="AE1021" t="s">
        <v>3164</v>
      </c>
      <c r="AF1021" t="s">
        <v>3165</v>
      </c>
    </row>
    <row r="1022" spans="27:32" x14ac:dyDescent="0.25">
      <c r="AA1022" t="str">
        <f t="shared" si="43"/>
        <v>CEPAFRPP</v>
      </c>
      <c r="AB1022" t="s">
        <v>2812</v>
      </c>
      <c r="AC1022" t="s">
        <v>3166</v>
      </c>
      <c r="AD1022" t="s">
        <v>3167</v>
      </c>
      <c r="AE1022" t="s">
        <v>3168</v>
      </c>
      <c r="AF1022" t="s">
        <v>3169</v>
      </c>
    </row>
    <row r="1023" spans="27:32" x14ac:dyDescent="0.25">
      <c r="AA1023" t="str">
        <f t="shared" si="43"/>
        <v>CEPAFRPP</v>
      </c>
      <c r="AB1023" t="s">
        <v>2812</v>
      </c>
      <c r="AC1023" t="s">
        <v>3170</v>
      </c>
      <c r="AD1023" t="s">
        <v>3171</v>
      </c>
      <c r="AE1023" t="s">
        <v>3172</v>
      </c>
      <c r="AF1023" t="s">
        <v>3173</v>
      </c>
    </row>
    <row r="1024" spans="27:32" x14ac:dyDescent="0.25">
      <c r="AA1024" t="str">
        <f t="shared" si="43"/>
        <v>CEPAFRPP</v>
      </c>
      <c r="AB1024" t="s">
        <v>2812</v>
      </c>
      <c r="AC1024" t="s">
        <v>3174</v>
      </c>
      <c r="AD1024" t="s">
        <v>3175</v>
      </c>
      <c r="AE1024" t="s">
        <v>3176</v>
      </c>
      <c r="AF1024" t="s">
        <v>3177</v>
      </c>
    </row>
    <row r="1025" spans="27:32" x14ac:dyDescent="0.25">
      <c r="AA1025" t="str">
        <f t="shared" si="43"/>
        <v>CEPAFRPP</v>
      </c>
      <c r="AB1025" t="s">
        <v>2812</v>
      </c>
      <c r="AC1025" t="s">
        <v>3178</v>
      </c>
      <c r="AD1025" t="s">
        <v>3179</v>
      </c>
      <c r="AE1025" t="s">
        <v>3017</v>
      </c>
      <c r="AF1025" t="s">
        <v>3180</v>
      </c>
    </row>
    <row r="1026" spans="27:32" x14ac:dyDescent="0.25">
      <c r="AA1026" t="str">
        <f t="shared" si="43"/>
        <v>CEPAFRPP</v>
      </c>
      <c r="AB1026" t="s">
        <v>2812</v>
      </c>
      <c r="AC1026" t="s">
        <v>3181</v>
      </c>
      <c r="AD1026" t="s">
        <v>3182</v>
      </c>
      <c r="AE1026" t="s">
        <v>3183</v>
      </c>
      <c r="AF1026" t="s">
        <v>3184</v>
      </c>
    </row>
    <row r="1027" spans="27:32" x14ac:dyDescent="0.25">
      <c r="AA1027" t="str">
        <f t="shared" si="43"/>
        <v>CEPAFRPP</v>
      </c>
      <c r="AB1027" t="s">
        <v>2812</v>
      </c>
      <c r="AC1027" t="s">
        <v>3185</v>
      </c>
      <c r="AD1027" t="s">
        <v>3186</v>
      </c>
      <c r="AE1027" t="s">
        <v>3187</v>
      </c>
      <c r="AF1027" t="s">
        <v>3188</v>
      </c>
    </row>
    <row r="1028" spans="27:32" x14ac:dyDescent="0.25">
      <c r="AA1028" t="str">
        <f t="shared" si="43"/>
        <v>CEPAFRPP</v>
      </c>
      <c r="AB1028" t="s">
        <v>2812</v>
      </c>
      <c r="AC1028" t="s">
        <v>3189</v>
      </c>
      <c r="AD1028" t="s">
        <v>3190</v>
      </c>
      <c r="AE1028" t="s">
        <v>2819</v>
      </c>
      <c r="AF1028" t="s">
        <v>3191</v>
      </c>
    </row>
    <row r="1029" spans="27:32" x14ac:dyDescent="0.25">
      <c r="AA1029" t="str">
        <f t="shared" si="43"/>
        <v>CEPAFRPP</v>
      </c>
      <c r="AB1029" t="s">
        <v>2812</v>
      </c>
      <c r="AC1029" t="s">
        <v>3192</v>
      </c>
      <c r="AD1029" t="s">
        <v>3193</v>
      </c>
      <c r="AE1029" t="s">
        <v>3194</v>
      </c>
      <c r="AF1029" t="s">
        <v>3195</v>
      </c>
    </row>
    <row r="1030" spans="27:32" x14ac:dyDescent="0.25">
      <c r="AA1030" t="str">
        <f t="shared" si="43"/>
        <v>CEPAFRPP</v>
      </c>
      <c r="AB1030" t="s">
        <v>2812</v>
      </c>
      <c r="AC1030" t="s">
        <v>3196</v>
      </c>
      <c r="AD1030" t="s">
        <v>3197</v>
      </c>
      <c r="AE1030" t="s">
        <v>3198</v>
      </c>
      <c r="AF1030" t="s">
        <v>3199</v>
      </c>
    </row>
    <row r="1031" spans="27:32" x14ac:dyDescent="0.25">
      <c r="AA1031" t="str">
        <f t="shared" si="43"/>
        <v>CEPAFRPP</v>
      </c>
      <c r="AB1031" t="s">
        <v>2812</v>
      </c>
      <c r="AC1031" t="s">
        <v>3200</v>
      </c>
      <c r="AD1031" t="s">
        <v>3201</v>
      </c>
      <c r="AE1031" t="s">
        <v>3202</v>
      </c>
      <c r="AF1031" t="s">
        <v>3203</v>
      </c>
    </row>
    <row r="1032" spans="27:32" x14ac:dyDescent="0.25">
      <c r="AA1032" t="str">
        <f t="shared" si="43"/>
        <v>CEPAFRPP</v>
      </c>
      <c r="AB1032" t="s">
        <v>2812</v>
      </c>
      <c r="AC1032" t="s">
        <v>3204</v>
      </c>
      <c r="AD1032" t="s">
        <v>3205</v>
      </c>
      <c r="AE1032" t="s">
        <v>3206</v>
      </c>
      <c r="AF1032" t="s">
        <v>3207</v>
      </c>
    </row>
    <row r="1033" spans="27:32" x14ac:dyDescent="0.25">
      <c r="AA1033" t="str">
        <f t="shared" si="43"/>
        <v>CEPAFRPP</v>
      </c>
      <c r="AB1033" t="s">
        <v>2812</v>
      </c>
      <c r="AC1033" t="s">
        <v>3208</v>
      </c>
      <c r="AD1033" t="s">
        <v>3209</v>
      </c>
      <c r="AE1033" t="s">
        <v>3210</v>
      </c>
      <c r="AF1033" t="s">
        <v>3211</v>
      </c>
    </row>
    <row r="1034" spans="27:32" x14ac:dyDescent="0.25">
      <c r="AA1034" t="str">
        <f t="shared" si="43"/>
        <v>CEPAFRPP</v>
      </c>
      <c r="AB1034" t="s">
        <v>2812</v>
      </c>
      <c r="AC1034" t="s">
        <v>3212</v>
      </c>
      <c r="AD1034" t="s">
        <v>3213</v>
      </c>
      <c r="AE1034" t="s">
        <v>3214</v>
      </c>
      <c r="AF1034" t="s">
        <v>3215</v>
      </c>
    </row>
    <row r="1035" spans="27:32" x14ac:dyDescent="0.25">
      <c r="AA1035" s="71" t="s">
        <v>15037</v>
      </c>
      <c r="AB1035" s="71" t="s">
        <v>16173</v>
      </c>
      <c r="AC1035" s="71" t="s">
        <v>15038</v>
      </c>
      <c r="AD1035" s="71"/>
    </row>
    <row r="1036" spans="27:32" x14ac:dyDescent="0.25">
      <c r="AA1036" t="str">
        <f t="shared" ref="AA1036:AA1046" si="44">LEFT(AF1036,8)</f>
        <v>CERTPTP1</v>
      </c>
      <c r="AB1036" t="s">
        <v>12783</v>
      </c>
      <c r="AC1036" t="s">
        <v>12866</v>
      </c>
      <c r="AD1036" t="s">
        <v>12867</v>
      </c>
      <c r="AE1036" t="s">
        <v>12868</v>
      </c>
      <c r="AF1036" t="s">
        <v>12869</v>
      </c>
    </row>
    <row r="1037" spans="27:32" x14ac:dyDescent="0.25">
      <c r="AA1037" t="str">
        <f t="shared" si="44"/>
        <v>CETEFRP1</v>
      </c>
      <c r="AB1037" t="s">
        <v>2812</v>
      </c>
      <c r="AC1037" t="s">
        <v>3084</v>
      </c>
      <c r="AD1037" t="s">
        <v>3085</v>
      </c>
      <c r="AE1037" t="s">
        <v>2819</v>
      </c>
      <c r="AF1037" t="s">
        <v>3086</v>
      </c>
    </row>
    <row r="1038" spans="27:32" x14ac:dyDescent="0.25">
      <c r="AA1038" t="str">
        <f t="shared" si="44"/>
        <v>CFCLFR21</v>
      </c>
      <c r="AB1038" t="s">
        <v>2812</v>
      </c>
      <c r="AC1038" t="s">
        <v>3371</v>
      </c>
      <c r="AD1038" t="s">
        <v>3372</v>
      </c>
      <c r="AE1038" t="s">
        <v>2884</v>
      </c>
      <c r="AF1038" t="s">
        <v>3373</v>
      </c>
    </row>
    <row r="1039" spans="27:32" x14ac:dyDescent="0.25">
      <c r="AA1039" t="str">
        <f t="shared" si="44"/>
        <v>CFFIFR21</v>
      </c>
      <c r="AB1039" t="s">
        <v>2812</v>
      </c>
      <c r="AC1039" t="s">
        <v>3384</v>
      </c>
      <c r="AD1039" t="s">
        <v>3385</v>
      </c>
      <c r="AE1039" t="s">
        <v>3386</v>
      </c>
      <c r="AF1039" t="s">
        <v>3387</v>
      </c>
    </row>
    <row r="1040" spans="27:32" x14ac:dyDescent="0.25">
      <c r="AA1040" t="str">
        <f t="shared" si="44"/>
        <v>CFFOFRPP</v>
      </c>
      <c r="AB1040" t="s">
        <v>2812</v>
      </c>
      <c r="AC1040" t="s">
        <v>3388</v>
      </c>
      <c r="AD1040" t="s">
        <v>3389</v>
      </c>
      <c r="AE1040" t="s">
        <v>3390</v>
      </c>
      <c r="AF1040" t="s">
        <v>3391</v>
      </c>
    </row>
    <row r="1041" spans="27:32" x14ac:dyDescent="0.25">
      <c r="AA1041" t="str">
        <f t="shared" si="44"/>
        <v>CFFRFRPP</v>
      </c>
      <c r="AB1041" t="s">
        <v>2812</v>
      </c>
      <c r="AC1041" t="s">
        <v>3462</v>
      </c>
      <c r="AD1041" t="s">
        <v>3463</v>
      </c>
      <c r="AE1041" t="s">
        <v>3390</v>
      </c>
      <c r="AF1041" t="s">
        <v>3464</v>
      </c>
    </row>
    <row r="1042" spans="27:32" x14ac:dyDescent="0.25">
      <c r="AA1042" t="str">
        <f t="shared" si="44"/>
        <v>CFIUITR2</v>
      </c>
      <c r="AB1042" t="s">
        <v>9822</v>
      </c>
      <c r="AC1042" t="s">
        <v>11079</v>
      </c>
      <c r="AD1042" t="s">
        <v>11080</v>
      </c>
      <c r="AE1042" t="s">
        <v>11081</v>
      </c>
      <c r="AF1042" t="s">
        <v>11082</v>
      </c>
    </row>
    <row r="1043" spans="27:32" x14ac:dyDescent="0.25">
      <c r="AA1043" t="str">
        <f t="shared" si="44"/>
        <v>CFMOMCMX</v>
      </c>
      <c r="AB1043" t="s">
        <v>12134</v>
      </c>
      <c r="AC1043" t="s">
        <v>12153</v>
      </c>
      <c r="AD1043" t="s">
        <v>12154</v>
      </c>
      <c r="AE1043" t="s">
        <v>12134</v>
      </c>
      <c r="AF1043" t="s">
        <v>12155</v>
      </c>
    </row>
    <row r="1044" spans="27:32" x14ac:dyDescent="0.25">
      <c r="AA1044" t="str">
        <f t="shared" si="44"/>
        <v>CFTEMTM1</v>
      </c>
      <c r="AB1044" t="s">
        <v>11992</v>
      </c>
      <c r="AC1044" t="s">
        <v>12110</v>
      </c>
      <c r="AD1044" t="s">
        <v>12111</v>
      </c>
      <c r="AE1044" t="s">
        <v>12099</v>
      </c>
      <c r="AF1044" t="s">
        <v>12112</v>
      </c>
    </row>
    <row r="1045" spans="27:32" x14ac:dyDescent="0.25">
      <c r="AA1045" t="str">
        <f t="shared" si="44"/>
        <v>CFZZGB21</v>
      </c>
      <c r="AB1045" t="s">
        <v>14236</v>
      </c>
      <c r="AC1045" t="s">
        <v>14296</v>
      </c>
      <c r="AD1045" t="s">
        <v>14297</v>
      </c>
      <c r="AE1045" t="s">
        <v>14239</v>
      </c>
      <c r="AF1045" t="s">
        <v>14298</v>
      </c>
    </row>
    <row r="1046" spans="27:32" x14ac:dyDescent="0.25">
      <c r="AA1046" t="str">
        <f t="shared" si="44"/>
        <v>CGCPFRP1</v>
      </c>
      <c r="AB1046" t="s">
        <v>2812</v>
      </c>
      <c r="AC1046" t="s">
        <v>3399</v>
      </c>
      <c r="AD1046" t="s">
        <v>3400</v>
      </c>
      <c r="AE1046" t="s">
        <v>3401</v>
      </c>
      <c r="AF1046" t="s">
        <v>3402</v>
      </c>
    </row>
    <row r="1047" spans="27:32" x14ac:dyDescent="0.25">
      <c r="AA1047" s="71" t="s">
        <v>15040</v>
      </c>
      <c r="AB1047" s="71" t="s">
        <v>16173</v>
      </c>
      <c r="AC1047" s="71" t="s">
        <v>15041</v>
      </c>
      <c r="AD1047" s="71"/>
    </row>
    <row r="1048" spans="27:32" x14ac:dyDescent="0.25">
      <c r="AA1048" s="71" t="s">
        <v>15042</v>
      </c>
      <c r="AB1048" s="71" t="s">
        <v>16173</v>
      </c>
      <c r="AC1048" s="71" t="s">
        <v>15041</v>
      </c>
      <c r="AD1048" s="71"/>
    </row>
    <row r="1049" spans="27:32" x14ac:dyDescent="0.25">
      <c r="AA1049" t="str">
        <f t="shared" ref="AA1049:AA1056" si="45">LEFT(AF1049,8)</f>
        <v>CGDIPTPL</v>
      </c>
      <c r="AB1049" t="s">
        <v>12783</v>
      </c>
      <c r="AC1049" t="s">
        <v>12885</v>
      </c>
      <c r="AD1049" t="s">
        <v>12886</v>
      </c>
      <c r="AE1049" t="s">
        <v>12790</v>
      </c>
      <c r="AF1049" t="s">
        <v>12887</v>
      </c>
    </row>
    <row r="1050" spans="27:32" x14ac:dyDescent="0.25">
      <c r="AA1050" t="str">
        <f t="shared" si="45"/>
        <v>CHASBEBX</v>
      </c>
      <c r="AB1050" t="s">
        <v>2100</v>
      </c>
      <c r="AC1050" t="s">
        <v>2200</v>
      </c>
      <c r="AD1050" t="s">
        <v>2201</v>
      </c>
      <c r="AE1050" t="s">
        <v>2103</v>
      </c>
      <c r="AF1050" t="s">
        <v>2202</v>
      </c>
    </row>
    <row r="1051" spans="27:32" x14ac:dyDescent="0.25">
      <c r="AA1051" t="str">
        <f t="shared" si="45"/>
        <v>CHASCHGX</v>
      </c>
      <c r="AB1051" t="s">
        <v>13585</v>
      </c>
      <c r="AC1051" t="s">
        <v>14023</v>
      </c>
      <c r="AD1051" t="s">
        <v>14024</v>
      </c>
      <c r="AE1051" t="s">
        <v>13611</v>
      </c>
      <c r="AF1051" t="s">
        <v>14025</v>
      </c>
    </row>
    <row r="1052" spans="27:32" x14ac:dyDescent="0.25">
      <c r="AA1052" t="str">
        <f t="shared" si="45"/>
        <v>CHASDEFX</v>
      </c>
      <c r="AB1052" t="s">
        <v>3737</v>
      </c>
      <c r="AC1052" t="s">
        <v>4401</v>
      </c>
      <c r="AD1052" t="s">
        <v>4402</v>
      </c>
      <c r="AE1052" t="s">
        <v>3854</v>
      </c>
      <c r="AF1052" t="s">
        <v>4403</v>
      </c>
    </row>
    <row r="1053" spans="27:32" x14ac:dyDescent="0.25">
      <c r="AA1053" t="str">
        <f t="shared" si="45"/>
        <v>CHASESM3</v>
      </c>
      <c r="AB1053" t="s">
        <v>13118</v>
      </c>
      <c r="AC1053" t="s">
        <v>13494</v>
      </c>
      <c r="AD1053" t="s">
        <v>13495</v>
      </c>
      <c r="AE1053" t="s">
        <v>13125</v>
      </c>
      <c r="AF1053" t="s">
        <v>13496</v>
      </c>
    </row>
    <row r="1054" spans="27:32" x14ac:dyDescent="0.25">
      <c r="AA1054" t="str">
        <f t="shared" si="45"/>
        <v>CHASFRPP</v>
      </c>
      <c r="AB1054" t="s">
        <v>2812</v>
      </c>
      <c r="AC1054" t="s">
        <v>3534</v>
      </c>
      <c r="AD1054" t="s">
        <v>3535</v>
      </c>
      <c r="AE1054" t="s">
        <v>2819</v>
      </c>
      <c r="AF1054" t="s">
        <v>3536</v>
      </c>
    </row>
    <row r="1055" spans="27:32" x14ac:dyDescent="0.25">
      <c r="AA1055" t="str">
        <f t="shared" si="45"/>
        <v>CHASGB2L</v>
      </c>
      <c r="AB1055" t="s">
        <v>14236</v>
      </c>
      <c r="AC1055" t="s">
        <v>14399</v>
      </c>
      <c r="AD1055" t="s">
        <v>14400</v>
      </c>
      <c r="AE1055" t="s">
        <v>14243</v>
      </c>
      <c r="AF1055" t="s">
        <v>14401</v>
      </c>
    </row>
    <row r="1056" spans="27:32" x14ac:dyDescent="0.25">
      <c r="AA1056" t="str">
        <f t="shared" si="45"/>
        <v>CHASIE2X</v>
      </c>
      <c r="AB1056" t="s">
        <v>9091</v>
      </c>
      <c r="AC1056" t="s">
        <v>9469</v>
      </c>
      <c r="AD1056" t="s">
        <v>9470</v>
      </c>
      <c r="AE1056" t="s">
        <v>9106</v>
      </c>
      <c r="AF1056" t="s">
        <v>9471</v>
      </c>
    </row>
    <row r="1057" spans="27:32" x14ac:dyDescent="0.25">
      <c r="AA1057" s="71" t="s">
        <v>15043</v>
      </c>
      <c r="AB1057" s="71" t="s">
        <v>16173</v>
      </c>
      <c r="AC1057" s="71" t="s">
        <v>15044</v>
      </c>
      <c r="AD1057" s="71"/>
    </row>
    <row r="1058" spans="27:32" x14ac:dyDescent="0.25">
      <c r="AA1058" t="str">
        <f t="shared" ref="AA1058:AA1070" si="46">LEFT(AF1058,8)</f>
        <v>CHASITMX</v>
      </c>
      <c r="AB1058" t="s">
        <v>9822</v>
      </c>
      <c r="AC1058" t="s">
        <v>11177</v>
      </c>
      <c r="AD1058" t="s">
        <v>11178</v>
      </c>
      <c r="AE1058" t="s">
        <v>9833</v>
      </c>
      <c r="AF1058" t="s">
        <v>11179</v>
      </c>
    </row>
    <row r="1059" spans="27:32" x14ac:dyDescent="0.25">
      <c r="AA1059" t="str">
        <f t="shared" si="46"/>
        <v>CHASLULX</v>
      </c>
      <c r="AB1059" t="s">
        <v>11787</v>
      </c>
      <c r="AC1059" t="s">
        <v>11912</v>
      </c>
      <c r="AD1059" t="s">
        <v>11913</v>
      </c>
      <c r="AE1059" t="s">
        <v>11914</v>
      </c>
      <c r="AF1059" t="s">
        <v>11915</v>
      </c>
    </row>
    <row r="1060" spans="27:32" x14ac:dyDescent="0.25">
      <c r="AA1060" t="str">
        <f t="shared" si="46"/>
        <v>CHASNL2X</v>
      </c>
      <c r="AB1060" t="s">
        <v>12180</v>
      </c>
      <c r="AC1060" t="s">
        <v>12262</v>
      </c>
      <c r="AD1060" t="s">
        <v>12263</v>
      </c>
      <c r="AE1060" t="s">
        <v>12187</v>
      </c>
      <c r="AF1060" t="s">
        <v>12264</v>
      </c>
    </row>
    <row r="1061" spans="27:32" x14ac:dyDescent="0.25">
      <c r="AA1061" t="str">
        <f t="shared" si="46"/>
        <v>CHCUIE21</v>
      </c>
      <c r="AB1061" t="s">
        <v>9091</v>
      </c>
      <c r="AC1061" t="s">
        <v>9242</v>
      </c>
      <c r="AD1061" t="s">
        <v>9243</v>
      </c>
      <c r="AE1061" t="s">
        <v>9244</v>
      </c>
      <c r="AF1061" t="s">
        <v>9245</v>
      </c>
    </row>
    <row r="1062" spans="27:32" x14ac:dyDescent="0.25">
      <c r="AA1062" t="str">
        <f t="shared" si="46"/>
        <v>CHDBDEHH</v>
      </c>
      <c r="AB1062" t="s">
        <v>3737</v>
      </c>
      <c r="AC1062" t="s">
        <v>4125</v>
      </c>
      <c r="AD1062" t="s">
        <v>4126</v>
      </c>
      <c r="AE1062" t="s">
        <v>3847</v>
      </c>
      <c r="AF1062" t="s">
        <v>4127</v>
      </c>
    </row>
    <row r="1063" spans="27:32" x14ac:dyDescent="0.25">
      <c r="AA1063" t="str">
        <f t="shared" si="46"/>
        <v>CHDUFRPP</v>
      </c>
      <c r="AB1063" t="s">
        <v>2812</v>
      </c>
      <c r="AC1063" t="s">
        <v>3374</v>
      </c>
      <c r="AD1063" t="s">
        <v>3375</v>
      </c>
      <c r="AE1063" t="s">
        <v>2819</v>
      </c>
      <c r="AF1063" t="s">
        <v>3376</v>
      </c>
    </row>
    <row r="1064" spans="27:32" x14ac:dyDescent="0.25">
      <c r="AA1064" t="str">
        <f t="shared" si="46"/>
        <v>CHEKDE81</v>
      </c>
      <c r="AB1064" t="s">
        <v>3737</v>
      </c>
      <c r="AC1064" t="s">
        <v>6340</v>
      </c>
      <c r="AD1064" t="s">
        <v>6341</v>
      </c>
      <c r="AE1064" t="s">
        <v>6342</v>
      </c>
      <c r="AF1064" t="s">
        <v>6343</v>
      </c>
    </row>
    <row r="1065" spans="27:32" x14ac:dyDescent="0.25">
      <c r="AA1065" t="str">
        <f t="shared" si="46"/>
        <v>CIALCHBB</v>
      </c>
      <c r="AB1065" t="s">
        <v>13585</v>
      </c>
      <c r="AC1065" t="s">
        <v>13644</v>
      </c>
      <c r="AD1065" t="s">
        <v>13645</v>
      </c>
      <c r="AE1065" t="s">
        <v>13646</v>
      </c>
      <c r="AF1065" t="s">
        <v>13647</v>
      </c>
    </row>
    <row r="1066" spans="27:32" x14ac:dyDescent="0.25">
      <c r="AA1066" t="str">
        <f t="shared" si="46"/>
        <v>CIBHHUHB</v>
      </c>
      <c r="AB1066" t="s">
        <v>8991</v>
      </c>
      <c r="AC1066" t="s">
        <v>9004</v>
      </c>
      <c r="AD1066" t="s">
        <v>9005</v>
      </c>
      <c r="AE1066" t="s">
        <v>8994</v>
      </c>
      <c r="AF1066" t="s">
        <v>9006</v>
      </c>
    </row>
    <row r="1067" spans="27:32" x14ac:dyDescent="0.25">
      <c r="AA1067" t="str">
        <f t="shared" si="46"/>
        <v>CIENIE21</v>
      </c>
      <c r="AB1067" t="s">
        <v>9091</v>
      </c>
      <c r="AC1067" t="s">
        <v>9263</v>
      </c>
      <c r="AD1067" t="s">
        <v>9264</v>
      </c>
      <c r="AE1067" t="s">
        <v>9265</v>
      </c>
      <c r="AF1067" t="s">
        <v>9266</v>
      </c>
    </row>
    <row r="1068" spans="27:32" x14ac:dyDescent="0.25">
      <c r="AA1068" t="str">
        <f t="shared" si="46"/>
        <v>CIEOIE21</v>
      </c>
      <c r="AB1068" t="s">
        <v>9091</v>
      </c>
      <c r="AC1068" t="s">
        <v>9259</v>
      </c>
      <c r="AD1068" t="s">
        <v>9260</v>
      </c>
      <c r="AE1068" t="s">
        <v>9261</v>
      </c>
      <c r="AF1068" t="s">
        <v>9262</v>
      </c>
    </row>
    <row r="1069" spans="27:32" x14ac:dyDescent="0.25">
      <c r="AA1069" t="str">
        <f t="shared" si="46"/>
        <v>CIMMCHGG</v>
      </c>
      <c r="AB1069" t="s">
        <v>13585</v>
      </c>
      <c r="AC1069" t="s">
        <v>13866</v>
      </c>
      <c r="AD1069" t="s">
        <v>13867</v>
      </c>
      <c r="AE1069" t="s">
        <v>13728</v>
      </c>
      <c r="AF1069" t="s">
        <v>13868</v>
      </c>
    </row>
    <row r="1070" spans="27:32" x14ac:dyDescent="0.25">
      <c r="AA1070" t="str">
        <f t="shared" si="46"/>
        <v>CIMTITR1</v>
      </c>
      <c r="AB1070" t="s">
        <v>9822</v>
      </c>
      <c r="AC1070" t="s">
        <v>10780</v>
      </c>
      <c r="AD1070" t="s">
        <v>10781</v>
      </c>
      <c r="AE1070" t="s">
        <v>9833</v>
      </c>
      <c r="AF1070" t="s">
        <v>10782</v>
      </c>
    </row>
    <row r="1071" spans="27:32" x14ac:dyDescent="0.25">
      <c r="AA1071" s="71" t="s">
        <v>15045</v>
      </c>
      <c r="AB1071" s="71" t="s">
        <v>16173</v>
      </c>
      <c r="AC1071" s="71" t="s">
        <v>15046</v>
      </c>
      <c r="AD1071" s="71"/>
    </row>
    <row r="1072" spans="27:32" x14ac:dyDescent="0.25">
      <c r="AA1072" t="str">
        <f>LEFT(AF1072,8)</f>
        <v>CIPYIT31</v>
      </c>
      <c r="AB1072" t="s">
        <v>9822</v>
      </c>
      <c r="AC1072" t="s">
        <v>11006</v>
      </c>
      <c r="AD1072" t="s">
        <v>11007</v>
      </c>
      <c r="AE1072" t="s">
        <v>11008</v>
      </c>
      <c r="AF1072" t="s">
        <v>11009</v>
      </c>
    </row>
    <row r="1073" spans="27:32" x14ac:dyDescent="0.25">
      <c r="AA1073" s="71" t="s">
        <v>15047</v>
      </c>
      <c r="AB1073" s="71" t="s">
        <v>16173</v>
      </c>
      <c r="AC1073" s="71" t="s">
        <v>12227</v>
      </c>
      <c r="AD1073" s="71"/>
    </row>
    <row r="1074" spans="27:32" x14ac:dyDescent="0.25">
      <c r="AA1074" s="71" t="s">
        <v>15048</v>
      </c>
      <c r="AB1074" s="71" t="s">
        <v>16173</v>
      </c>
      <c r="AC1074" s="71" t="s">
        <v>15049</v>
      </c>
      <c r="AD1074" s="71"/>
    </row>
    <row r="1075" spans="27:32" x14ac:dyDescent="0.25">
      <c r="AA1075" s="71" t="s">
        <v>15050</v>
      </c>
      <c r="AB1075" s="71" t="s">
        <v>16173</v>
      </c>
      <c r="AC1075" s="71" t="s">
        <v>15051</v>
      </c>
      <c r="AD1075" s="71"/>
    </row>
    <row r="1076" spans="27:32" x14ac:dyDescent="0.25">
      <c r="AA1076" t="str">
        <f>LEFT(AF1076,8)</f>
        <v>CITCNL2A</v>
      </c>
      <c r="AB1076" t="s">
        <v>12180</v>
      </c>
      <c r="AC1076" t="s">
        <v>12227</v>
      </c>
      <c r="AD1076" t="s">
        <v>12228</v>
      </c>
      <c r="AE1076" t="s">
        <v>12183</v>
      </c>
      <c r="AF1076" t="s">
        <v>12229</v>
      </c>
    </row>
    <row r="1077" spans="27:32" x14ac:dyDescent="0.25">
      <c r="AA1077" t="str">
        <f>LEFT(AF1077,8)</f>
        <v>CITFCZPP</v>
      </c>
      <c r="AB1077" t="s">
        <v>2488</v>
      </c>
      <c r="AC1077" t="s">
        <v>2505</v>
      </c>
      <c r="AD1077" t="s">
        <v>2506</v>
      </c>
      <c r="AE1077" t="s">
        <v>2507</v>
      </c>
      <c r="AF1077" t="s">
        <v>2508</v>
      </c>
    </row>
    <row r="1078" spans="27:32" x14ac:dyDescent="0.25">
      <c r="AA1078" s="71" t="s">
        <v>15052</v>
      </c>
      <c r="AB1078" s="71" t="s">
        <v>16173</v>
      </c>
      <c r="AC1078" s="71" t="s">
        <v>15053</v>
      </c>
      <c r="AD1078" s="71"/>
    </row>
    <row r="1079" spans="27:32" x14ac:dyDescent="0.25">
      <c r="AA1079" s="71" t="s">
        <v>15054</v>
      </c>
      <c r="AB1079" s="71" t="s">
        <v>16173</v>
      </c>
      <c r="AC1079" s="71" t="s">
        <v>15055</v>
      </c>
      <c r="AD1079" s="71"/>
    </row>
    <row r="1080" spans="27:32" x14ac:dyDescent="0.25">
      <c r="AA1080" s="71" t="s">
        <v>15056</v>
      </c>
      <c r="AB1080" s="71" t="s">
        <v>16173</v>
      </c>
      <c r="AC1080" s="71" t="s">
        <v>15057</v>
      </c>
      <c r="AD1080" s="71"/>
    </row>
    <row r="1081" spans="27:32" x14ac:dyDescent="0.25">
      <c r="AA1081" t="str">
        <f>LEFT(AF1081,8)</f>
        <v>CITICZPX</v>
      </c>
      <c r="AB1081" t="s">
        <v>2488</v>
      </c>
      <c r="AC1081" t="s">
        <v>2509</v>
      </c>
      <c r="AD1081" t="s">
        <v>2510</v>
      </c>
      <c r="AE1081" t="s">
        <v>2507</v>
      </c>
      <c r="AF1081" t="s">
        <v>2511</v>
      </c>
    </row>
    <row r="1082" spans="27:32" x14ac:dyDescent="0.25">
      <c r="AA1082" t="str">
        <f>LEFT(AF1082,8)</f>
        <v>CITIDEFF</v>
      </c>
      <c r="AB1082" t="s">
        <v>3737</v>
      </c>
      <c r="AC1082" t="s">
        <v>4033</v>
      </c>
      <c r="AD1082" t="s">
        <v>4034</v>
      </c>
      <c r="AE1082" t="s">
        <v>3854</v>
      </c>
      <c r="AF1082" t="s">
        <v>4035</v>
      </c>
    </row>
    <row r="1083" spans="27:32" x14ac:dyDescent="0.25">
      <c r="AA1083" s="71" t="s">
        <v>15058</v>
      </c>
      <c r="AB1083" s="71" t="s">
        <v>16173</v>
      </c>
      <c r="AC1083" s="71" t="s">
        <v>15059</v>
      </c>
      <c r="AD1083" s="71"/>
    </row>
    <row r="1084" spans="27:32" x14ac:dyDescent="0.25">
      <c r="AA1084" t="str">
        <f>LEFT(AF1084,8)</f>
        <v>CITIES2X</v>
      </c>
      <c r="AB1084" t="s">
        <v>13118</v>
      </c>
      <c r="AC1084" t="s">
        <v>13469</v>
      </c>
      <c r="AD1084" t="s">
        <v>13470</v>
      </c>
      <c r="AE1084" t="s">
        <v>13471</v>
      </c>
      <c r="AF1084" t="s">
        <v>13472</v>
      </c>
    </row>
    <row r="1085" spans="27:32" x14ac:dyDescent="0.25">
      <c r="AA1085" s="71" t="s">
        <v>15060</v>
      </c>
      <c r="AB1085" s="71" t="s">
        <v>16173</v>
      </c>
      <c r="AC1085" s="71" t="s">
        <v>15061</v>
      </c>
      <c r="AD1085" s="71"/>
    </row>
    <row r="1086" spans="27:32" x14ac:dyDescent="0.25">
      <c r="AA1086" s="71" t="s">
        <v>15062</v>
      </c>
      <c r="AB1086" s="71" t="s">
        <v>16173</v>
      </c>
      <c r="AC1086" s="71" t="s">
        <v>15063</v>
      </c>
      <c r="AD1086" s="71"/>
    </row>
    <row r="1087" spans="27:32" x14ac:dyDescent="0.25">
      <c r="AA1087" s="71" t="s">
        <v>15064</v>
      </c>
      <c r="AB1087" s="71" t="s">
        <v>16173</v>
      </c>
      <c r="AC1087" s="71" t="s">
        <v>15065</v>
      </c>
      <c r="AD1087" s="71"/>
    </row>
    <row r="1088" spans="27:32" x14ac:dyDescent="0.25">
      <c r="AA1088" t="str">
        <f>LEFT(AF1088,8)</f>
        <v>CITIGB2L</v>
      </c>
      <c r="AB1088" t="s">
        <v>14236</v>
      </c>
      <c r="AC1088" t="s">
        <v>14302</v>
      </c>
      <c r="AD1088" t="s">
        <v>14303</v>
      </c>
      <c r="AE1088" t="s">
        <v>14243</v>
      </c>
      <c r="AF1088" t="s">
        <v>14304</v>
      </c>
    </row>
    <row r="1089" spans="27:32" x14ac:dyDescent="0.25">
      <c r="AA1089" s="71" t="s">
        <v>15066</v>
      </c>
      <c r="AB1089" s="71" t="s">
        <v>16173</v>
      </c>
      <c r="AC1089" s="71" t="s">
        <v>15067</v>
      </c>
      <c r="AD1089" s="71"/>
    </row>
    <row r="1090" spans="27:32" x14ac:dyDescent="0.25">
      <c r="AA1090" t="str">
        <f>LEFT(AF1090,8)</f>
        <v>CITIHUHX</v>
      </c>
      <c r="AB1090" t="s">
        <v>8991</v>
      </c>
      <c r="AC1090" t="s">
        <v>9007</v>
      </c>
      <c r="AD1090" t="s">
        <v>9008</v>
      </c>
      <c r="AE1090" t="s">
        <v>8994</v>
      </c>
      <c r="AF1090" t="s">
        <v>9009</v>
      </c>
    </row>
    <row r="1091" spans="27:32" x14ac:dyDescent="0.25">
      <c r="AA1091" t="str">
        <f>LEFT(AF1091,8)</f>
        <v>CITIIE2X</v>
      </c>
      <c r="AB1091" t="s">
        <v>9091</v>
      </c>
      <c r="AC1091" t="s">
        <v>9287</v>
      </c>
      <c r="AD1091" t="s">
        <v>9288</v>
      </c>
      <c r="AE1091" t="s">
        <v>9106</v>
      </c>
      <c r="AF1091" t="s">
        <v>9289</v>
      </c>
    </row>
    <row r="1092" spans="27:32" x14ac:dyDescent="0.25">
      <c r="AA1092" t="str">
        <f>LEFT(AF1092,8)</f>
        <v>CITIITMX</v>
      </c>
      <c r="AB1092" t="s">
        <v>9822</v>
      </c>
      <c r="AC1092" t="s">
        <v>11003</v>
      </c>
      <c r="AD1092" t="s">
        <v>11004</v>
      </c>
      <c r="AE1092" t="s">
        <v>9833</v>
      </c>
      <c r="AF1092" t="s">
        <v>11005</v>
      </c>
    </row>
    <row r="1093" spans="27:32" x14ac:dyDescent="0.25">
      <c r="AA1093" s="71" t="s">
        <v>15068</v>
      </c>
      <c r="AB1093" s="71" t="s">
        <v>16173</v>
      </c>
      <c r="AC1093" s="71" t="s">
        <v>15069</v>
      </c>
      <c r="AD1093" s="71"/>
    </row>
    <row r="1094" spans="27:32" x14ac:dyDescent="0.25">
      <c r="AA1094" s="71" t="s">
        <v>15070</v>
      </c>
      <c r="AB1094" s="71" t="s">
        <v>16173</v>
      </c>
      <c r="AC1094" s="71" t="s">
        <v>15071</v>
      </c>
      <c r="AD1094" s="71"/>
    </row>
    <row r="1095" spans="27:32" x14ac:dyDescent="0.25">
      <c r="AA1095" s="71" t="s">
        <v>15072</v>
      </c>
      <c r="AB1095" s="71" t="s">
        <v>16173</v>
      </c>
      <c r="AC1095" s="71" t="s">
        <v>15073</v>
      </c>
      <c r="AD1095" s="71"/>
    </row>
    <row r="1096" spans="27:32" x14ac:dyDescent="0.25">
      <c r="AA1096" t="str">
        <f>LEFT(AF1096,8)</f>
        <v>CITIPLPX</v>
      </c>
      <c r="AB1096" t="s">
        <v>12698</v>
      </c>
      <c r="AC1096" t="s">
        <v>12710</v>
      </c>
      <c r="AD1096" t="s">
        <v>12711</v>
      </c>
      <c r="AE1096" t="s">
        <v>12701</v>
      </c>
      <c r="AF1096" t="s">
        <v>12712</v>
      </c>
    </row>
    <row r="1097" spans="27:32" x14ac:dyDescent="0.25">
      <c r="AA1097" s="71" t="s">
        <v>15074</v>
      </c>
      <c r="AB1097" s="71" t="s">
        <v>16173</v>
      </c>
      <c r="AC1097" s="71" t="s">
        <v>15075</v>
      </c>
      <c r="AD1097" s="71"/>
    </row>
    <row r="1098" spans="27:32" x14ac:dyDescent="0.25">
      <c r="AA1098" s="71" t="s">
        <v>15076</v>
      </c>
      <c r="AB1098" s="71" t="s">
        <v>16173</v>
      </c>
      <c r="AC1098" s="71" t="s">
        <v>15077</v>
      </c>
      <c r="AD1098" s="71"/>
    </row>
    <row r="1099" spans="27:32" x14ac:dyDescent="0.25">
      <c r="AA1099" s="71" t="s">
        <v>15078</v>
      </c>
      <c r="AB1099" s="71" t="s">
        <v>16173</v>
      </c>
      <c r="AC1099" s="71" t="s">
        <v>15079</v>
      </c>
      <c r="AD1099" s="71"/>
    </row>
    <row r="1100" spans="27:32" x14ac:dyDescent="0.25">
      <c r="AA1100" t="str">
        <f>LEFT(AF1100,8)</f>
        <v>CITISKBA</v>
      </c>
      <c r="AB1100" t="s">
        <v>13005</v>
      </c>
      <c r="AC1100" t="s">
        <v>13010</v>
      </c>
      <c r="AD1100" t="s">
        <v>13011</v>
      </c>
      <c r="AE1100" t="s">
        <v>13008</v>
      </c>
      <c r="AF1100" t="s">
        <v>13012</v>
      </c>
    </row>
    <row r="1101" spans="27:32" x14ac:dyDescent="0.25">
      <c r="AA1101" s="71" t="s">
        <v>15080</v>
      </c>
      <c r="AB1101" s="71" t="s">
        <v>16173</v>
      </c>
      <c r="AC1101" s="71" t="s">
        <v>15081</v>
      </c>
      <c r="AD1101" s="71"/>
    </row>
    <row r="1102" spans="27:32" x14ac:dyDescent="0.25">
      <c r="AA1102" t="str">
        <f t="shared" ref="AA1102:AA1125" si="47">LEFT(AF1102,8)</f>
        <v>CITTGB2L</v>
      </c>
      <c r="AB1102" t="s">
        <v>14236</v>
      </c>
      <c r="AC1102" t="s">
        <v>14299</v>
      </c>
      <c r="AD1102" t="s">
        <v>14300</v>
      </c>
      <c r="AE1102" t="s">
        <v>14243</v>
      </c>
      <c r="AF1102" t="s">
        <v>14301</v>
      </c>
    </row>
    <row r="1103" spans="27:32" x14ac:dyDescent="0.25">
      <c r="AA1103" t="str">
        <f t="shared" si="47"/>
        <v>CIURGB21</v>
      </c>
      <c r="AB1103" t="s">
        <v>14236</v>
      </c>
      <c r="AC1103" t="s">
        <v>14293</v>
      </c>
      <c r="AD1103" t="s">
        <v>14294</v>
      </c>
      <c r="AE1103" t="s">
        <v>14239</v>
      </c>
      <c r="AF1103" t="s">
        <v>14295</v>
      </c>
    </row>
    <row r="1104" spans="27:32" x14ac:dyDescent="0.25">
      <c r="AA1104" t="str">
        <f t="shared" si="47"/>
        <v>CIVIIT2C</v>
      </c>
      <c r="AB1104" t="s">
        <v>9822</v>
      </c>
      <c r="AC1104" t="s">
        <v>10529</v>
      </c>
      <c r="AD1104" t="s">
        <v>10530</v>
      </c>
      <c r="AE1104" t="s">
        <v>10531</v>
      </c>
      <c r="AF1104" t="s">
        <v>10532</v>
      </c>
    </row>
    <row r="1105" spans="27:32" x14ac:dyDescent="0.25">
      <c r="AA1105" t="str">
        <f t="shared" si="47"/>
        <v>CKCNIE21</v>
      </c>
      <c r="AB1105" t="s">
        <v>9091</v>
      </c>
      <c r="AC1105" t="s">
        <v>9711</v>
      </c>
      <c r="AD1105" t="s">
        <v>9712</v>
      </c>
      <c r="AE1105" t="s">
        <v>9713</v>
      </c>
      <c r="AF1105" t="s">
        <v>9714</v>
      </c>
    </row>
    <row r="1106" spans="27:32" x14ac:dyDescent="0.25">
      <c r="AA1106" t="str">
        <f t="shared" si="47"/>
        <v>CKCUIE21</v>
      </c>
      <c r="AB1106" t="s">
        <v>9091</v>
      </c>
      <c r="AC1106" t="s">
        <v>9718</v>
      </c>
      <c r="AD1106" t="s">
        <v>9719</v>
      </c>
      <c r="AE1106" t="s">
        <v>9720</v>
      </c>
      <c r="AF1106" t="s">
        <v>9721</v>
      </c>
    </row>
    <row r="1107" spans="27:32" x14ac:dyDescent="0.25">
      <c r="AA1107" t="str">
        <f t="shared" si="47"/>
        <v>CKVHDE21</v>
      </c>
      <c r="AB1107" t="s">
        <v>3737</v>
      </c>
      <c r="AC1107" t="s">
        <v>4022</v>
      </c>
      <c r="AD1107" t="s">
        <v>4023</v>
      </c>
      <c r="AE1107" t="s">
        <v>4024</v>
      </c>
      <c r="AF1107" t="s">
        <v>4025</v>
      </c>
    </row>
    <row r="1108" spans="27:32" x14ac:dyDescent="0.25">
      <c r="AA1108" t="str">
        <f t="shared" si="47"/>
        <v>CLDIIE21</v>
      </c>
      <c r="AB1108" t="s">
        <v>9091</v>
      </c>
      <c r="AC1108" t="s">
        <v>9557</v>
      </c>
      <c r="AD1108" t="s">
        <v>9558</v>
      </c>
      <c r="AE1108" t="s">
        <v>9106</v>
      </c>
      <c r="AF1108" t="s">
        <v>9559</v>
      </c>
    </row>
    <row r="1109" spans="27:32" x14ac:dyDescent="0.25">
      <c r="AA1109" t="str">
        <f t="shared" si="47"/>
        <v>CLDOIE21</v>
      </c>
      <c r="AB1109" t="s">
        <v>9091</v>
      </c>
      <c r="AC1109" t="s">
        <v>9722</v>
      </c>
      <c r="AD1109" t="s">
        <v>9723</v>
      </c>
      <c r="AE1109" t="s">
        <v>9709</v>
      </c>
      <c r="AF1109" t="s">
        <v>9724</v>
      </c>
    </row>
    <row r="1110" spans="27:32" x14ac:dyDescent="0.25">
      <c r="AA1110" t="str">
        <f t="shared" si="47"/>
        <v>CLEUIE21</v>
      </c>
      <c r="AB1110" t="s">
        <v>9091</v>
      </c>
      <c r="AC1110" t="s">
        <v>9297</v>
      </c>
      <c r="AD1110" t="s">
        <v>9298</v>
      </c>
      <c r="AE1110" t="s">
        <v>9299</v>
      </c>
      <c r="AF1110" t="s">
        <v>9300</v>
      </c>
    </row>
    <row r="1111" spans="27:32" x14ac:dyDescent="0.25">
      <c r="AA1111" t="str">
        <f t="shared" si="47"/>
        <v>CLFRFRPP</v>
      </c>
      <c r="AB1111" t="s">
        <v>2812</v>
      </c>
      <c r="AC1111" t="s">
        <v>3491</v>
      </c>
      <c r="AD1111" t="s">
        <v>3492</v>
      </c>
      <c r="AE1111" t="s">
        <v>2819</v>
      </c>
      <c r="AF1111" t="s">
        <v>3493</v>
      </c>
    </row>
    <row r="1112" spans="27:32" x14ac:dyDescent="0.25">
      <c r="AA1112" t="str">
        <f t="shared" si="47"/>
        <v>CLIOIE21</v>
      </c>
      <c r="AB1112" t="s">
        <v>9091</v>
      </c>
      <c r="AC1112" t="s">
        <v>9290</v>
      </c>
      <c r="AD1112" t="s">
        <v>9291</v>
      </c>
      <c r="AE1112" t="s">
        <v>9254</v>
      </c>
      <c r="AF1112" t="s">
        <v>9292</v>
      </c>
    </row>
    <row r="1113" spans="27:32" x14ac:dyDescent="0.25">
      <c r="AA1113" t="str">
        <f t="shared" si="47"/>
        <v>CLIRIE21</v>
      </c>
      <c r="AB1113" t="s">
        <v>9091</v>
      </c>
      <c r="AC1113" t="s">
        <v>9320</v>
      </c>
      <c r="AD1113" t="s">
        <v>9321</v>
      </c>
      <c r="AE1113" t="s">
        <v>9106</v>
      </c>
      <c r="AF1113" t="s">
        <v>9322</v>
      </c>
    </row>
    <row r="1114" spans="27:32" x14ac:dyDescent="0.25">
      <c r="AA1114" t="str">
        <f t="shared" si="47"/>
        <v>CLJUGB21</v>
      </c>
      <c r="AB1114" t="s">
        <v>14236</v>
      </c>
      <c r="AC1114" t="s">
        <v>14305</v>
      </c>
      <c r="AD1114" t="s">
        <v>14306</v>
      </c>
      <c r="AE1114" t="s">
        <v>14239</v>
      </c>
      <c r="AF1114" t="s">
        <v>14307</v>
      </c>
    </row>
    <row r="1115" spans="27:32" x14ac:dyDescent="0.25">
      <c r="AA1115" t="str">
        <f t="shared" si="47"/>
        <v>CLPEES2M</v>
      </c>
      <c r="AB1115" t="s">
        <v>13118</v>
      </c>
      <c r="AC1115" t="s">
        <v>13282</v>
      </c>
      <c r="AD1115" t="s">
        <v>13283</v>
      </c>
      <c r="AE1115" t="s">
        <v>13284</v>
      </c>
      <c r="AF1115" t="s">
        <v>13285</v>
      </c>
    </row>
    <row r="1116" spans="27:32" x14ac:dyDescent="0.25">
      <c r="AA1116" t="str">
        <f t="shared" si="47"/>
        <v>CLRIIE21</v>
      </c>
      <c r="AB1116" t="s">
        <v>9091</v>
      </c>
      <c r="AC1116" t="s">
        <v>9783</v>
      </c>
      <c r="AD1116" t="s">
        <v>9784</v>
      </c>
      <c r="AE1116" t="s">
        <v>9785</v>
      </c>
      <c r="AF1116" t="s">
        <v>9786</v>
      </c>
    </row>
    <row r="1117" spans="27:32" x14ac:dyDescent="0.25">
      <c r="AA1117" t="str">
        <f t="shared" si="47"/>
        <v>CLROIE21</v>
      </c>
      <c r="AB1117" t="s">
        <v>9091</v>
      </c>
      <c r="AC1117" t="s">
        <v>9293</v>
      </c>
      <c r="AD1117" t="s">
        <v>9294</v>
      </c>
      <c r="AE1117" t="s">
        <v>9295</v>
      </c>
      <c r="AF1117" t="s">
        <v>9296</v>
      </c>
    </row>
    <row r="1118" spans="27:32" x14ac:dyDescent="0.25">
      <c r="AA1118" t="str">
        <f t="shared" si="47"/>
        <v>CLUALT22</v>
      </c>
      <c r="AB1118" t="s">
        <v>11531</v>
      </c>
      <c r="AC1118" t="s">
        <v>11549</v>
      </c>
      <c r="AD1118" t="s">
        <v>11550</v>
      </c>
      <c r="AE1118" t="s">
        <v>11538</v>
      </c>
      <c r="AF1118" t="s">
        <v>11551</v>
      </c>
    </row>
    <row r="1119" spans="27:32" x14ac:dyDescent="0.25">
      <c r="AA1119" t="str">
        <f t="shared" si="47"/>
        <v>CLYDGB2S</v>
      </c>
      <c r="AB1119" t="s">
        <v>14236</v>
      </c>
      <c r="AC1119" t="s">
        <v>14311</v>
      </c>
      <c r="AD1119" t="s">
        <v>14312</v>
      </c>
      <c r="AE1119" t="s">
        <v>14313</v>
      </c>
      <c r="AF1119" t="s">
        <v>14314</v>
      </c>
    </row>
    <row r="1120" spans="27:32" x14ac:dyDescent="0.25">
      <c r="AA1120" t="str">
        <f t="shared" si="47"/>
        <v>CMBMMCMX</v>
      </c>
      <c r="AB1120" t="s">
        <v>12134</v>
      </c>
      <c r="AC1120" t="s">
        <v>12156</v>
      </c>
      <c r="AD1120" t="s">
        <v>12157</v>
      </c>
      <c r="AE1120" t="s">
        <v>12134</v>
      </c>
      <c r="AF1120" t="s">
        <v>12158</v>
      </c>
    </row>
    <row r="1121" spans="27:32" x14ac:dyDescent="0.25">
      <c r="AA1121" t="str">
        <f t="shared" si="47"/>
        <v>CMBRFR2B</v>
      </c>
      <c r="AB1121" t="s">
        <v>2812</v>
      </c>
      <c r="AC1121" t="s">
        <v>2825</v>
      </c>
      <c r="AD1121" t="s">
        <v>2826</v>
      </c>
      <c r="AE1121" t="s">
        <v>2827</v>
      </c>
      <c r="AF1121" t="s">
        <v>2828</v>
      </c>
    </row>
    <row r="1122" spans="27:32" x14ac:dyDescent="0.25">
      <c r="AA1122" t="str">
        <f t="shared" si="47"/>
        <v>CMBRFR2B</v>
      </c>
      <c r="AB1122" t="s">
        <v>2812</v>
      </c>
      <c r="AC1122" t="s">
        <v>3396</v>
      </c>
      <c r="AD1122" t="s">
        <v>3397</v>
      </c>
      <c r="AE1122" t="s">
        <v>2827</v>
      </c>
      <c r="AF1122" t="s">
        <v>3398</v>
      </c>
    </row>
    <row r="1123" spans="27:32" x14ac:dyDescent="0.25">
      <c r="AA1123" t="str">
        <f t="shared" si="47"/>
        <v>CMBRFR2B</v>
      </c>
      <c r="AB1123" t="s">
        <v>2812</v>
      </c>
      <c r="AC1123" t="s">
        <v>3471</v>
      </c>
      <c r="AD1123" t="s">
        <v>3397</v>
      </c>
      <c r="AE1123" t="s">
        <v>2827</v>
      </c>
      <c r="AF1123" t="s">
        <v>3472</v>
      </c>
    </row>
    <row r="1124" spans="27:32" x14ac:dyDescent="0.25">
      <c r="AA1124" t="str">
        <f t="shared" si="47"/>
        <v>CMCIBEB1</v>
      </c>
      <c r="AB1124" t="s">
        <v>2100</v>
      </c>
      <c r="AC1124" t="s">
        <v>2134</v>
      </c>
      <c r="AD1124" t="s">
        <v>2135</v>
      </c>
      <c r="AE1124" t="s">
        <v>2103</v>
      </c>
      <c r="AF1124" t="s">
        <v>2136</v>
      </c>
    </row>
    <row r="1125" spans="27:32" x14ac:dyDescent="0.25">
      <c r="AA1125" t="str">
        <f t="shared" si="47"/>
        <v>CMCIDEDD</v>
      </c>
      <c r="AB1125" t="s">
        <v>3737</v>
      </c>
      <c r="AC1125" t="s">
        <v>7256</v>
      </c>
      <c r="AD1125" t="s">
        <v>7257</v>
      </c>
      <c r="AE1125" t="s">
        <v>4076</v>
      </c>
      <c r="AF1125" t="s">
        <v>7258</v>
      </c>
    </row>
    <row r="1126" spans="27:32" x14ac:dyDescent="0.25">
      <c r="AA1126" s="71" t="s">
        <v>15083</v>
      </c>
      <c r="AB1126" s="71" t="s">
        <v>16173</v>
      </c>
      <c r="AC1126" s="71" t="s">
        <v>15084</v>
      </c>
      <c r="AD1126" s="71"/>
    </row>
    <row r="1127" spans="27:32" x14ac:dyDescent="0.25">
      <c r="AA1127" s="71" t="s">
        <v>15085</v>
      </c>
      <c r="AB1127" s="71" t="s">
        <v>16173</v>
      </c>
      <c r="AC1127" s="71" t="s">
        <v>15086</v>
      </c>
      <c r="AD1127" s="71"/>
    </row>
    <row r="1128" spans="27:32" x14ac:dyDescent="0.25">
      <c r="AA1128" t="str">
        <f t="shared" ref="AA1128:AA1150" si="48">LEFT(AF1128,8)</f>
        <v>CMCIESMM</v>
      </c>
      <c r="AB1128" t="s">
        <v>13118</v>
      </c>
      <c r="AC1128" t="s">
        <v>13537</v>
      </c>
      <c r="AD1128" t="s">
        <v>13538</v>
      </c>
      <c r="AE1128" t="s">
        <v>13125</v>
      </c>
      <c r="AF1128" t="s">
        <v>13539</v>
      </c>
    </row>
    <row r="1129" spans="27:32" x14ac:dyDescent="0.25">
      <c r="AA1129" t="str">
        <f t="shared" si="48"/>
        <v>CMCIFR21</v>
      </c>
      <c r="AB1129" t="s">
        <v>2812</v>
      </c>
      <c r="AC1129" t="s">
        <v>2898</v>
      </c>
      <c r="AD1129" t="s">
        <v>2899</v>
      </c>
      <c r="AE1129" t="s">
        <v>2888</v>
      </c>
      <c r="AF1129" t="s">
        <v>2900</v>
      </c>
    </row>
    <row r="1130" spans="27:32" x14ac:dyDescent="0.25">
      <c r="AA1130" t="str">
        <f t="shared" si="48"/>
        <v>CMCIFR21</v>
      </c>
      <c r="AB1130" t="s">
        <v>2812</v>
      </c>
      <c r="AC1130" t="s">
        <v>2926</v>
      </c>
      <c r="AD1130" t="s">
        <v>2927</v>
      </c>
      <c r="AE1130" t="s">
        <v>2819</v>
      </c>
      <c r="AF1130" t="s">
        <v>2928</v>
      </c>
    </row>
    <row r="1131" spans="27:32" x14ac:dyDescent="0.25">
      <c r="AA1131" t="str">
        <f t="shared" si="48"/>
        <v>CMCIFR2A</v>
      </c>
      <c r="AB1131" t="s">
        <v>2812</v>
      </c>
      <c r="AC1131" t="s">
        <v>3219</v>
      </c>
      <c r="AD1131" t="s">
        <v>2934</v>
      </c>
      <c r="AE1131" t="s">
        <v>2884</v>
      </c>
      <c r="AF1131" t="s">
        <v>3220</v>
      </c>
    </row>
    <row r="1132" spans="27:32" x14ac:dyDescent="0.25">
      <c r="AA1132" t="str">
        <f t="shared" si="48"/>
        <v>CMCIFR2A</v>
      </c>
      <c r="AB1132" t="s">
        <v>2812</v>
      </c>
      <c r="AC1132" t="s">
        <v>3225</v>
      </c>
      <c r="AD1132" t="s">
        <v>3226</v>
      </c>
      <c r="AE1132" t="s">
        <v>3227</v>
      </c>
      <c r="AF1132" t="s">
        <v>3228</v>
      </c>
    </row>
    <row r="1133" spans="27:32" x14ac:dyDescent="0.25">
      <c r="AA1133" t="str">
        <f t="shared" si="48"/>
        <v>CMCIFR2A</v>
      </c>
      <c r="AB1133" t="s">
        <v>2812</v>
      </c>
      <c r="AC1133" t="s">
        <v>3229</v>
      </c>
      <c r="AD1133" t="s">
        <v>3230</v>
      </c>
      <c r="AE1133" t="s">
        <v>2888</v>
      </c>
      <c r="AF1133" t="s">
        <v>3231</v>
      </c>
    </row>
    <row r="1134" spans="27:32" x14ac:dyDescent="0.25">
      <c r="AA1134" t="str">
        <f t="shared" si="48"/>
        <v>CMCIFR2A</v>
      </c>
      <c r="AB1134" t="s">
        <v>2812</v>
      </c>
      <c r="AC1134" t="s">
        <v>3232</v>
      </c>
      <c r="AD1134" t="s">
        <v>3233</v>
      </c>
      <c r="AE1134" t="s">
        <v>3234</v>
      </c>
      <c r="AF1134" t="s">
        <v>3235</v>
      </c>
    </row>
    <row r="1135" spans="27:32" x14ac:dyDescent="0.25">
      <c r="AA1135" t="str">
        <f t="shared" si="48"/>
        <v>CMCIFRP1</v>
      </c>
      <c r="AB1135" t="s">
        <v>2812</v>
      </c>
      <c r="AC1135" t="s">
        <v>2882</v>
      </c>
      <c r="AD1135" t="s">
        <v>2883</v>
      </c>
      <c r="AE1135" t="s">
        <v>2884</v>
      </c>
      <c r="AF1135" t="s">
        <v>2885</v>
      </c>
    </row>
    <row r="1136" spans="27:32" x14ac:dyDescent="0.25">
      <c r="AA1136" t="str">
        <f t="shared" si="48"/>
        <v>CMCIFRP1</v>
      </c>
      <c r="AB1136" t="s">
        <v>2812</v>
      </c>
      <c r="AC1136" t="s">
        <v>2886</v>
      </c>
      <c r="AD1136" t="s">
        <v>2887</v>
      </c>
      <c r="AE1136" t="s">
        <v>2888</v>
      </c>
      <c r="AF1136" t="s">
        <v>2889</v>
      </c>
    </row>
    <row r="1137" spans="27:32" x14ac:dyDescent="0.25">
      <c r="AA1137" t="str">
        <f t="shared" si="48"/>
        <v>CMCIFRP1</v>
      </c>
      <c r="AB1137" t="s">
        <v>2812</v>
      </c>
      <c r="AC1137" t="s">
        <v>2890</v>
      </c>
      <c r="AD1137" t="s">
        <v>2891</v>
      </c>
      <c r="AE1137" t="s">
        <v>2892</v>
      </c>
      <c r="AF1137" t="s">
        <v>2893</v>
      </c>
    </row>
    <row r="1138" spans="27:32" x14ac:dyDescent="0.25">
      <c r="AA1138" t="str">
        <f t="shared" si="48"/>
        <v>CMCIFRP1</v>
      </c>
      <c r="AB1138" t="s">
        <v>2812</v>
      </c>
      <c r="AC1138" t="s">
        <v>2894</v>
      </c>
      <c r="AD1138" t="s">
        <v>2895</v>
      </c>
      <c r="AE1138" t="s">
        <v>2896</v>
      </c>
      <c r="AF1138" t="s">
        <v>2897</v>
      </c>
    </row>
    <row r="1139" spans="27:32" x14ac:dyDescent="0.25">
      <c r="AA1139" t="str">
        <f t="shared" si="48"/>
        <v>CMCIFRP1</v>
      </c>
      <c r="AB1139" t="s">
        <v>2812</v>
      </c>
      <c r="AC1139" t="s">
        <v>2933</v>
      </c>
      <c r="AD1139" t="s">
        <v>2934</v>
      </c>
      <c r="AE1139" t="s">
        <v>2884</v>
      </c>
      <c r="AF1139" t="s">
        <v>2935</v>
      </c>
    </row>
    <row r="1140" spans="27:32" x14ac:dyDescent="0.25">
      <c r="AA1140" t="str">
        <f t="shared" si="48"/>
        <v>CMCIFRP1</v>
      </c>
      <c r="AB1140" t="s">
        <v>2812</v>
      </c>
      <c r="AC1140" t="s">
        <v>3063</v>
      </c>
      <c r="AD1140" t="s">
        <v>3064</v>
      </c>
      <c r="AE1140" t="s">
        <v>2819</v>
      </c>
      <c r="AF1140" t="s">
        <v>3065</v>
      </c>
    </row>
    <row r="1141" spans="27:32" x14ac:dyDescent="0.25">
      <c r="AA1141" t="str">
        <f t="shared" si="48"/>
        <v>CMCIFRP1</v>
      </c>
      <c r="AB1141" t="s">
        <v>2812</v>
      </c>
      <c r="AC1141" t="s">
        <v>3377</v>
      </c>
      <c r="AD1141" t="s">
        <v>3378</v>
      </c>
      <c r="AE1141" t="s">
        <v>2819</v>
      </c>
      <c r="AF1141" t="s">
        <v>3379</v>
      </c>
    </row>
    <row r="1142" spans="27:32" x14ac:dyDescent="0.25">
      <c r="AA1142" t="str">
        <f t="shared" si="48"/>
        <v>CMCIFRP1</v>
      </c>
      <c r="AB1142" t="s">
        <v>2812</v>
      </c>
      <c r="AC1142" t="s">
        <v>3477</v>
      </c>
      <c r="AD1142" t="s">
        <v>3478</v>
      </c>
      <c r="AE1142" t="s">
        <v>2819</v>
      </c>
      <c r="AF1142" t="s">
        <v>3479</v>
      </c>
    </row>
    <row r="1143" spans="27:32" x14ac:dyDescent="0.25">
      <c r="AA1143" t="str">
        <f t="shared" si="48"/>
        <v>CMCIFRP1</v>
      </c>
      <c r="AB1143" t="s">
        <v>2812</v>
      </c>
      <c r="AC1143" t="s">
        <v>3480</v>
      </c>
      <c r="AD1143" t="s">
        <v>3381</v>
      </c>
      <c r="AE1143" t="s">
        <v>3382</v>
      </c>
      <c r="AF1143" t="s">
        <v>3481</v>
      </c>
    </row>
    <row r="1144" spans="27:32" x14ac:dyDescent="0.25">
      <c r="AA1144" t="str">
        <f t="shared" si="48"/>
        <v>CMCIFRP1</v>
      </c>
      <c r="AB1144" t="s">
        <v>2812</v>
      </c>
      <c r="AC1144" t="s">
        <v>3482</v>
      </c>
      <c r="AD1144" t="s">
        <v>3381</v>
      </c>
      <c r="AE1144" t="s">
        <v>3382</v>
      </c>
      <c r="AF1144" t="s">
        <v>3483</v>
      </c>
    </row>
    <row r="1145" spans="27:32" x14ac:dyDescent="0.25">
      <c r="AA1145" t="str">
        <f t="shared" si="48"/>
        <v>CMCIFRP1</v>
      </c>
      <c r="AB1145" t="s">
        <v>2812</v>
      </c>
      <c r="AC1145" t="s">
        <v>3484</v>
      </c>
      <c r="AD1145" t="s">
        <v>3485</v>
      </c>
      <c r="AE1145" t="s">
        <v>2819</v>
      </c>
      <c r="AF1145" t="s">
        <v>3486</v>
      </c>
    </row>
    <row r="1146" spans="27:32" x14ac:dyDescent="0.25">
      <c r="AA1146" t="str">
        <f t="shared" si="48"/>
        <v>CMCIFRP1</v>
      </c>
      <c r="AB1146" t="s">
        <v>2812</v>
      </c>
      <c r="AC1146" t="s">
        <v>3564</v>
      </c>
      <c r="AD1146" t="s">
        <v>3565</v>
      </c>
      <c r="AE1146" t="s">
        <v>2870</v>
      </c>
      <c r="AF1146" t="s">
        <v>3566</v>
      </c>
    </row>
    <row r="1147" spans="27:32" x14ac:dyDescent="0.25">
      <c r="AA1147" t="str">
        <f t="shared" si="48"/>
        <v>CMCIFRP1</v>
      </c>
      <c r="AB1147" t="s">
        <v>2812</v>
      </c>
      <c r="AC1147" t="s">
        <v>3589</v>
      </c>
      <c r="AD1147" t="s">
        <v>3590</v>
      </c>
      <c r="AE1147" t="s">
        <v>3386</v>
      </c>
      <c r="AF1147" t="s">
        <v>3591</v>
      </c>
    </row>
    <row r="1148" spans="27:32" x14ac:dyDescent="0.25">
      <c r="AA1148" t="str">
        <f t="shared" si="48"/>
        <v>CMCIFRP1</v>
      </c>
      <c r="AB1148" t="s">
        <v>2812</v>
      </c>
      <c r="AC1148" t="s">
        <v>3640</v>
      </c>
      <c r="AD1148" t="s">
        <v>3641</v>
      </c>
      <c r="AE1148" t="s">
        <v>3183</v>
      </c>
      <c r="AF1148" t="s">
        <v>3642</v>
      </c>
    </row>
    <row r="1149" spans="27:32" x14ac:dyDescent="0.25">
      <c r="AA1149" t="str">
        <f t="shared" si="48"/>
        <v>CMCIFRPA</v>
      </c>
      <c r="AB1149" t="s">
        <v>2812</v>
      </c>
      <c r="AC1149" t="s">
        <v>2936</v>
      </c>
      <c r="AD1149" t="s">
        <v>2934</v>
      </c>
      <c r="AE1149" t="s">
        <v>2884</v>
      </c>
      <c r="AF1149" t="s">
        <v>2937</v>
      </c>
    </row>
    <row r="1150" spans="27:32" x14ac:dyDescent="0.25">
      <c r="AA1150" t="str">
        <f t="shared" si="48"/>
        <v>CMCIFRPP</v>
      </c>
      <c r="AB1150" t="s">
        <v>2812</v>
      </c>
      <c r="AC1150" t="s">
        <v>3465</v>
      </c>
      <c r="AD1150" t="s">
        <v>3466</v>
      </c>
      <c r="AE1150" t="s">
        <v>2819</v>
      </c>
      <c r="AF1150" t="s">
        <v>3467</v>
      </c>
    </row>
    <row r="1151" spans="27:32" x14ac:dyDescent="0.25">
      <c r="AA1151" s="71" t="s">
        <v>15087</v>
      </c>
      <c r="AB1151" s="71" t="s">
        <v>16173</v>
      </c>
      <c r="AC1151" s="71" t="s">
        <v>15088</v>
      </c>
      <c r="AD1151" s="71"/>
    </row>
    <row r="1152" spans="27:32" x14ac:dyDescent="0.25">
      <c r="AA1152" t="str">
        <f>LEFT(AF1152,8)</f>
        <v>CMCILUL1</v>
      </c>
      <c r="AB1152" t="s">
        <v>11787</v>
      </c>
      <c r="AC1152" t="s">
        <v>11839</v>
      </c>
      <c r="AD1152" t="s">
        <v>11840</v>
      </c>
      <c r="AE1152" t="s">
        <v>11787</v>
      </c>
      <c r="AF1152" t="s">
        <v>11841</v>
      </c>
    </row>
    <row r="1153" spans="27:32" x14ac:dyDescent="0.25">
      <c r="AA1153" t="str">
        <f>LEFT(AF1153,8)</f>
        <v>CMCIMCM1</v>
      </c>
      <c r="AB1153" t="s">
        <v>12134</v>
      </c>
      <c r="AC1153" t="s">
        <v>12138</v>
      </c>
      <c r="AD1153" t="s">
        <v>12139</v>
      </c>
      <c r="AE1153" t="s">
        <v>12134</v>
      </c>
      <c r="AF1153" t="s">
        <v>12140</v>
      </c>
    </row>
    <row r="1154" spans="27:32" x14ac:dyDescent="0.25">
      <c r="AA1154" t="str">
        <f>LEFT(AF1154,8)</f>
        <v>CMCIMQM1</v>
      </c>
      <c r="AB1154" t="s">
        <v>2812</v>
      </c>
      <c r="AC1154" t="s">
        <v>3221</v>
      </c>
      <c r="AD1154" t="s">
        <v>3222</v>
      </c>
      <c r="AE1154" t="s">
        <v>3223</v>
      </c>
      <c r="AF1154" t="s">
        <v>3224</v>
      </c>
    </row>
    <row r="1155" spans="27:32" x14ac:dyDescent="0.25">
      <c r="AA1155" t="str">
        <f>LEFT(AF1155,8)</f>
        <v>CMMDMCM1</v>
      </c>
      <c r="AB1155" t="s">
        <v>12134</v>
      </c>
      <c r="AC1155" t="s">
        <v>12159</v>
      </c>
      <c r="AD1155" t="s">
        <v>12160</v>
      </c>
      <c r="AE1155" t="s">
        <v>12134</v>
      </c>
      <c r="AF1155" t="s">
        <v>12161</v>
      </c>
    </row>
    <row r="1156" spans="27:32" x14ac:dyDescent="0.25">
      <c r="AA1156" t="str">
        <f>LEFT(AF1156,8)</f>
        <v>CMMMFR21</v>
      </c>
      <c r="AB1156" t="s">
        <v>2812</v>
      </c>
      <c r="AC1156" t="s">
        <v>3007</v>
      </c>
      <c r="AD1156" t="s">
        <v>3008</v>
      </c>
      <c r="AE1156" t="s">
        <v>3009</v>
      </c>
      <c r="AF1156" t="s">
        <v>3010</v>
      </c>
    </row>
    <row r="1157" spans="27:32" x14ac:dyDescent="0.25">
      <c r="AA1157" s="71" t="s">
        <v>15089</v>
      </c>
      <c r="AB1157" s="71" t="s">
        <v>16173</v>
      </c>
      <c r="AC1157" s="71" t="s">
        <v>15090</v>
      </c>
      <c r="AD1157" s="71"/>
    </row>
    <row r="1158" spans="27:32" x14ac:dyDescent="0.25">
      <c r="AA1158" t="str">
        <f>LEFT(AF1158,8)</f>
        <v>CMPYITM1</v>
      </c>
      <c r="AB1158" t="s">
        <v>9822</v>
      </c>
      <c r="AC1158" t="s">
        <v>11010</v>
      </c>
      <c r="AD1158" t="s">
        <v>11011</v>
      </c>
      <c r="AE1158" t="s">
        <v>9829</v>
      </c>
      <c r="AF1158" t="s">
        <v>11012</v>
      </c>
    </row>
    <row r="1159" spans="27:32" x14ac:dyDescent="0.25">
      <c r="AA1159" t="str">
        <f>LEFT(AF1159,8)</f>
        <v>CMROFR21</v>
      </c>
      <c r="AB1159" t="s">
        <v>2812</v>
      </c>
      <c r="AC1159" t="s">
        <v>3150</v>
      </c>
      <c r="AD1159" t="s">
        <v>3151</v>
      </c>
      <c r="AE1159" t="s">
        <v>3152</v>
      </c>
      <c r="AF1159" t="s">
        <v>3153</v>
      </c>
    </row>
    <row r="1160" spans="27:32" x14ac:dyDescent="0.25">
      <c r="AA1160" t="str">
        <f>LEFT(AF1160,8)</f>
        <v>CMUBFR21</v>
      </c>
      <c r="AB1160" t="s">
        <v>2812</v>
      </c>
      <c r="AC1160" t="s">
        <v>3139</v>
      </c>
      <c r="AD1160" t="s">
        <v>3140</v>
      </c>
      <c r="AE1160" t="s">
        <v>3141</v>
      </c>
      <c r="AF1160" t="s">
        <v>3142</v>
      </c>
    </row>
    <row r="1161" spans="27:32" x14ac:dyDescent="0.25">
      <c r="AA1161" t="str">
        <f>LEFT(AF1161,8)</f>
        <v>CMUTFR21</v>
      </c>
      <c r="AB1161" t="s">
        <v>2812</v>
      </c>
      <c r="AC1161" t="s">
        <v>3124</v>
      </c>
      <c r="AD1161" t="s">
        <v>3125</v>
      </c>
      <c r="AE1161" t="s">
        <v>3126</v>
      </c>
      <c r="AF1161" t="s">
        <v>3127</v>
      </c>
    </row>
    <row r="1162" spans="27:32" x14ac:dyDescent="0.25">
      <c r="AA1162" t="str">
        <f>LEFT(AF1162,8)</f>
        <v>CMUTFR21</v>
      </c>
      <c r="AB1162" t="s">
        <v>2812</v>
      </c>
      <c r="AC1162" t="s">
        <v>3473</v>
      </c>
      <c r="AD1162" t="s">
        <v>3474</v>
      </c>
      <c r="AE1162" t="s">
        <v>3475</v>
      </c>
      <c r="AF1162" t="s">
        <v>3476</v>
      </c>
    </row>
    <row r="1163" spans="27:32" x14ac:dyDescent="0.25">
      <c r="AA1163" s="71" t="s">
        <v>15091</v>
      </c>
      <c r="AB1163" s="71" t="s">
        <v>16173</v>
      </c>
      <c r="AC1163" s="71" t="s">
        <v>15092</v>
      </c>
      <c r="AD1163" s="71"/>
    </row>
    <row r="1164" spans="27:32" x14ac:dyDescent="0.25">
      <c r="AA1164" t="str">
        <f>LEFT(AF1164,8)</f>
        <v>CNENPLP1</v>
      </c>
      <c r="AB1164" t="s">
        <v>12698</v>
      </c>
      <c r="AC1164" t="s">
        <v>12733</v>
      </c>
      <c r="AD1164" t="s">
        <v>12734</v>
      </c>
      <c r="AE1164" t="s">
        <v>12735</v>
      </c>
      <c r="AF1164" t="s">
        <v>12736</v>
      </c>
    </row>
    <row r="1165" spans="27:32" x14ac:dyDescent="0.25">
      <c r="AA1165" t="str">
        <f>LEFT(AF1165,8)</f>
        <v>CNNNGB21</v>
      </c>
      <c r="AB1165" t="s">
        <v>14236</v>
      </c>
      <c r="AC1165" t="s">
        <v>14315</v>
      </c>
      <c r="AD1165" t="s">
        <v>14316</v>
      </c>
      <c r="AE1165" t="s">
        <v>14239</v>
      </c>
      <c r="AF1165" t="s">
        <v>14317</v>
      </c>
    </row>
    <row r="1166" spans="27:32" x14ac:dyDescent="0.25">
      <c r="AA1166" t="str">
        <f>LEFT(AF1166,8)</f>
        <v>CNORGB22</v>
      </c>
      <c r="AB1166" t="s">
        <v>14236</v>
      </c>
      <c r="AC1166" t="s">
        <v>14455</v>
      </c>
      <c r="AD1166" t="s">
        <v>14456</v>
      </c>
      <c r="AE1166" t="s">
        <v>14239</v>
      </c>
      <c r="AF1166" t="s">
        <v>14457</v>
      </c>
    </row>
    <row r="1167" spans="27:32" x14ac:dyDescent="0.25">
      <c r="AA1167" t="str">
        <f>LEFT(AF1167,8)</f>
        <v>CNORGB2X</v>
      </c>
      <c r="AB1167" t="s">
        <v>14236</v>
      </c>
      <c r="AC1167" t="s">
        <v>14458</v>
      </c>
      <c r="AD1167" t="s">
        <v>14456</v>
      </c>
      <c r="AE1167" t="s">
        <v>14239</v>
      </c>
      <c r="AF1167" t="s">
        <v>14459</v>
      </c>
    </row>
    <row r="1168" spans="27:32" x14ac:dyDescent="0.25">
      <c r="AA1168" s="71" t="s">
        <v>15093</v>
      </c>
      <c r="AB1168" s="71" t="s">
        <v>16173</v>
      </c>
      <c r="AC1168" s="71" t="s">
        <v>15094</v>
      </c>
      <c r="AD1168" s="71"/>
    </row>
    <row r="1169" spans="27:32" x14ac:dyDescent="0.25">
      <c r="AA1169" t="str">
        <f>LEFT(AF1169,8)</f>
        <v>CNRNIE21</v>
      </c>
      <c r="AB1169" t="s">
        <v>9091</v>
      </c>
      <c r="AC1169" t="s">
        <v>9246</v>
      </c>
      <c r="AD1169" t="s">
        <v>9247</v>
      </c>
      <c r="AE1169" t="s">
        <v>9106</v>
      </c>
      <c r="AF1169" t="s">
        <v>9248</v>
      </c>
    </row>
    <row r="1170" spans="27:32" x14ac:dyDescent="0.25">
      <c r="AA1170" t="str">
        <f>LEFT(AF1170,8)</f>
        <v>CNUALT21</v>
      </c>
      <c r="AB1170" t="s">
        <v>11531</v>
      </c>
      <c r="AC1170" t="s">
        <v>11552</v>
      </c>
      <c r="AD1170" t="s">
        <v>11553</v>
      </c>
      <c r="AE1170" t="s">
        <v>11538</v>
      </c>
      <c r="AF1170" t="s">
        <v>11554</v>
      </c>
    </row>
    <row r="1171" spans="27:32" x14ac:dyDescent="0.25">
      <c r="AA1171" s="71" t="s">
        <v>15095</v>
      </c>
      <c r="AB1171" s="71" t="s">
        <v>16173</v>
      </c>
      <c r="AC1171" s="71" t="s">
        <v>4040</v>
      </c>
      <c r="AD1171" s="71"/>
    </row>
    <row r="1172" spans="27:32" x14ac:dyDescent="0.25">
      <c r="AA1172" s="71" t="s">
        <v>16160</v>
      </c>
      <c r="AB1172" s="71" t="s">
        <v>16173</v>
      </c>
      <c r="AC1172" s="71" t="s">
        <v>4040</v>
      </c>
      <c r="AD1172" s="71"/>
    </row>
    <row r="1173" spans="27:32" x14ac:dyDescent="0.25">
      <c r="AA1173" s="71" t="s">
        <v>15096</v>
      </c>
      <c r="AB1173" s="71" t="s">
        <v>16173</v>
      </c>
      <c r="AC1173" s="71" t="s">
        <v>4040</v>
      </c>
      <c r="AD1173" s="71"/>
    </row>
    <row r="1174" spans="27:32" x14ac:dyDescent="0.25">
      <c r="AA1174" s="71" t="s">
        <v>15097</v>
      </c>
      <c r="AB1174" s="71" t="s">
        <v>16173</v>
      </c>
      <c r="AC1174" s="71" t="s">
        <v>4040</v>
      </c>
      <c r="AD1174" s="71"/>
    </row>
    <row r="1175" spans="27:32" x14ac:dyDescent="0.25">
      <c r="AA1175" s="71" t="s">
        <v>15098</v>
      </c>
      <c r="AB1175" s="71" t="s">
        <v>16173</v>
      </c>
      <c r="AC1175" s="71" t="s">
        <v>4040</v>
      </c>
      <c r="AD1175" s="71"/>
    </row>
    <row r="1176" spans="27:32" x14ac:dyDescent="0.25">
      <c r="AA1176" s="71" t="s">
        <v>15099</v>
      </c>
      <c r="AB1176" s="71" t="s">
        <v>16173</v>
      </c>
      <c r="AC1176" s="71" t="s">
        <v>4040</v>
      </c>
      <c r="AD1176" s="71"/>
    </row>
    <row r="1177" spans="27:32" x14ac:dyDescent="0.25">
      <c r="AA1177" s="71" t="s">
        <v>15100</v>
      </c>
      <c r="AB1177" s="71" t="s">
        <v>16173</v>
      </c>
      <c r="AC1177" s="71" t="s">
        <v>4040</v>
      </c>
      <c r="AD1177" s="71"/>
    </row>
    <row r="1178" spans="27:32" x14ac:dyDescent="0.25">
      <c r="AA1178" s="71" t="s">
        <v>15101</v>
      </c>
      <c r="AB1178" s="71" t="s">
        <v>16173</v>
      </c>
      <c r="AC1178" s="71" t="s">
        <v>4040</v>
      </c>
      <c r="AD1178" s="71"/>
    </row>
    <row r="1179" spans="27:32" x14ac:dyDescent="0.25">
      <c r="AA1179" s="71" t="s">
        <v>15102</v>
      </c>
      <c r="AB1179" s="71" t="s">
        <v>16173</v>
      </c>
      <c r="AC1179" s="71" t="s">
        <v>4040</v>
      </c>
      <c r="AD1179" s="71"/>
    </row>
    <row r="1180" spans="27:32" x14ac:dyDescent="0.25">
      <c r="AA1180" t="str">
        <f>LEFT(AF1180,8)</f>
        <v>COBADEFF</v>
      </c>
      <c r="AB1180" t="s">
        <v>3737</v>
      </c>
      <c r="AC1180" t="s">
        <v>4040</v>
      </c>
      <c r="AD1180" t="s">
        <v>4041</v>
      </c>
      <c r="AE1180" t="s">
        <v>3764</v>
      </c>
      <c r="AF1180" t="s">
        <v>4042</v>
      </c>
    </row>
    <row r="1181" spans="27:32" x14ac:dyDescent="0.25">
      <c r="AA1181" t="str">
        <f>LEFT(AF1181,8)</f>
        <v>COBADEHD</v>
      </c>
      <c r="AB1181" t="s">
        <v>3737</v>
      </c>
      <c r="AC1181" t="s">
        <v>4036</v>
      </c>
      <c r="AD1181" t="s">
        <v>4037</v>
      </c>
      <c r="AE1181" t="s">
        <v>4038</v>
      </c>
      <c r="AF1181" t="s">
        <v>4039</v>
      </c>
    </row>
    <row r="1182" spans="27:32" x14ac:dyDescent="0.25">
      <c r="AA1182" s="71" t="s">
        <v>15103</v>
      </c>
      <c r="AB1182" s="71" t="s">
        <v>16173</v>
      </c>
      <c r="AC1182" s="71" t="s">
        <v>4040</v>
      </c>
      <c r="AD1182" s="71"/>
    </row>
    <row r="1183" spans="27:32" x14ac:dyDescent="0.25">
      <c r="AA1183" s="71" t="s">
        <v>15104</v>
      </c>
      <c r="AB1183" s="71" t="s">
        <v>16173</v>
      </c>
      <c r="AC1183" s="71" t="s">
        <v>4040</v>
      </c>
      <c r="AD1183" s="71"/>
    </row>
    <row r="1184" spans="27:32" x14ac:dyDescent="0.25">
      <c r="AA1184" s="71" t="s">
        <v>15105</v>
      </c>
      <c r="AB1184" s="71" t="s">
        <v>16173</v>
      </c>
      <c r="AC1184" s="71" t="s">
        <v>4040</v>
      </c>
      <c r="AD1184" s="71"/>
    </row>
    <row r="1185" spans="27:32" x14ac:dyDescent="0.25">
      <c r="AA1185" s="71" t="s">
        <v>15106</v>
      </c>
      <c r="AB1185" s="71" t="s">
        <v>16173</v>
      </c>
      <c r="AC1185" s="71" t="s">
        <v>4040</v>
      </c>
      <c r="AD1185" s="71"/>
    </row>
    <row r="1186" spans="27:32" x14ac:dyDescent="0.25">
      <c r="AA1186" t="str">
        <f>LEFT(AF1186,8)</f>
        <v>COBAHUHX</v>
      </c>
      <c r="AB1186" t="s">
        <v>8991</v>
      </c>
      <c r="AC1186" t="s">
        <v>9010</v>
      </c>
      <c r="AD1186" t="s">
        <v>9011</v>
      </c>
      <c r="AE1186" t="s">
        <v>8994</v>
      </c>
      <c r="AF1186" t="s">
        <v>9012</v>
      </c>
    </row>
    <row r="1187" spans="27:32" x14ac:dyDescent="0.25">
      <c r="AA1187" s="71" t="s">
        <v>15107</v>
      </c>
      <c r="AB1187" s="71" t="s">
        <v>16173</v>
      </c>
      <c r="AC1187" s="71" t="s">
        <v>4040</v>
      </c>
      <c r="AD1187" s="71"/>
    </row>
    <row r="1188" spans="27:32" x14ac:dyDescent="0.25">
      <c r="AA1188" s="71" t="s">
        <v>15108</v>
      </c>
      <c r="AB1188" s="71" t="s">
        <v>16173</v>
      </c>
      <c r="AC1188" s="71" t="s">
        <v>4040</v>
      </c>
      <c r="AD1188" s="71"/>
    </row>
    <row r="1189" spans="27:32" x14ac:dyDescent="0.25">
      <c r="AA1189" s="71" t="s">
        <v>15109</v>
      </c>
      <c r="AB1189" s="71" t="s">
        <v>16173</v>
      </c>
      <c r="AC1189" s="71" t="s">
        <v>15110</v>
      </c>
      <c r="AD1189" s="71"/>
    </row>
    <row r="1190" spans="27:32" x14ac:dyDescent="0.25">
      <c r="AA1190" s="71" t="s">
        <v>15111</v>
      </c>
      <c r="AB1190" s="71" t="s">
        <v>16173</v>
      </c>
      <c r="AC1190" s="71" t="s">
        <v>4040</v>
      </c>
      <c r="AD1190" s="71"/>
    </row>
    <row r="1191" spans="27:32" x14ac:dyDescent="0.25">
      <c r="AA1191" t="str">
        <f>LEFT(AF1191,8)</f>
        <v>COESGR21</v>
      </c>
      <c r="AB1191" t="s">
        <v>8904</v>
      </c>
      <c r="AC1191" t="s">
        <v>8943</v>
      </c>
      <c r="AD1191" t="s">
        <v>8944</v>
      </c>
      <c r="AE1191" t="s">
        <v>8945</v>
      </c>
      <c r="AF1191" t="s">
        <v>8946</v>
      </c>
    </row>
    <row r="1192" spans="27:32" x14ac:dyDescent="0.25">
      <c r="AA1192" t="str">
        <f>LEFT(AF1192,8)</f>
        <v>COFEFR2P</v>
      </c>
      <c r="AB1192" t="s">
        <v>2812</v>
      </c>
      <c r="AC1192" t="s">
        <v>3380</v>
      </c>
      <c r="AD1192" t="s">
        <v>3381</v>
      </c>
      <c r="AE1192" t="s">
        <v>3382</v>
      </c>
      <c r="AF1192" t="s">
        <v>3383</v>
      </c>
    </row>
    <row r="1193" spans="27:32" x14ac:dyDescent="0.25">
      <c r="AA1193" t="str">
        <f>LEFT(AF1193,8)</f>
        <v>COFIFRPP</v>
      </c>
      <c r="AB1193" t="s">
        <v>2812</v>
      </c>
      <c r="AC1193" t="s">
        <v>3498</v>
      </c>
      <c r="AD1193" t="s">
        <v>3499</v>
      </c>
      <c r="AE1193" t="s">
        <v>2819</v>
      </c>
      <c r="AF1193" t="s">
        <v>3500</v>
      </c>
    </row>
    <row r="1194" spans="27:32" x14ac:dyDescent="0.25">
      <c r="AA1194" s="71" t="s">
        <v>15112</v>
      </c>
      <c r="AB1194" s="71" t="s">
        <v>16173</v>
      </c>
      <c r="AC1194" s="71" t="s">
        <v>15113</v>
      </c>
      <c r="AD1194" s="71"/>
    </row>
    <row r="1195" spans="27:32" x14ac:dyDescent="0.25">
      <c r="AA1195" t="str">
        <f t="shared" ref="AA1195:AA1201" si="49">LEFT(AF1195,8)</f>
        <v>COKSDE33</v>
      </c>
      <c r="AB1195" t="s">
        <v>3737</v>
      </c>
      <c r="AC1195" t="s">
        <v>4557</v>
      </c>
      <c r="AD1195" t="s">
        <v>4558</v>
      </c>
      <c r="AE1195" t="s">
        <v>3799</v>
      </c>
      <c r="AF1195" t="s">
        <v>4559</v>
      </c>
    </row>
    <row r="1196" spans="27:32" x14ac:dyDescent="0.25">
      <c r="AA1196" t="str">
        <f t="shared" si="49"/>
        <v>COLQFR21</v>
      </c>
      <c r="AB1196" t="s">
        <v>2812</v>
      </c>
      <c r="AC1196" t="s">
        <v>3392</v>
      </c>
      <c r="AD1196" t="s">
        <v>3393</v>
      </c>
      <c r="AE1196" t="s">
        <v>3394</v>
      </c>
      <c r="AF1196" t="s">
        <v>3395</v>
      </c>
    </row>
    <row r="1197" spans="27:32" x14ac:dyDescent="0.25">
      <c r="AA1197" t="str">
        <f t="shared" si="49"/>
        <v>COLSDE33</v>
      </c>
      <c r="AB1197" t="s">
        <v>3737</v>
      </c>
      <c r="AC1197" t="s">
        <v>6611</v>
      </c>
      <c r="AD1197" t="s">
        <v>6612</v>
      </c>
      <c r="AE1197" t="s">
        <v>3799</v>
      </c>
      <c r="AF1197" t="s">
        <v>6613</v>
      </c>
    </row>
    <row r="1198" spans="27:32" x14ac:dyDescent="0.25">
      <c r="AA1198" t="str">
        <f t="shared" si="49"/>
        <v>COMMDEFF</v>
      </c>
      <c r="AB1198" t="s">
        <v>3737</v>
      </c>
      <c r="AC1198" t="s">
        <v>3852</v>
      </c>
      <c r="AD1198" t="s">
        <v>3853</v>
      </c>
      <c r="AE1198" t="s">
        <v>3854</v>
      </c>
      <c r="AF1198" t="s">
        <v>3855</v>
      </c>
    </row>
    <row r="1199" spans="27:32" x14ac:dyDescent="0.25">
      <c r="AA1199" t="str">
        <f t="shared" si="49"/>
        <v>COPRATWW</v>
      </c>
      <c r="AB1199" t="s">
        <v>336</v>
      </c>
      <c r="AC1199" t="s">
        <v>477</v>
      </c>
      <c r="AD1199" t="s">
        <v>478</v>
      </c>
      <c r="AE1199" t="s">
        <v>351</v>
      </c>
      <c r="AF1199" t="s">
        <v>479</v>
      </c>
    </row>
    <row r="1200" spans="27:32" x14ac:dyDescent="0.25">
      <c r="AA1200" t="str">
        <f t="shared" si="49"/>
        <v>COPXMTMT</v>
      </c>
      <c r="AB1200" t="s">
        <v>11992</v>
      </c>
      <c r="AC1200" t="s">
        <v>12131</v>
      </c>
      <c r="AD1200" t="s">
        <v>12132</v>
      </c>
      <c r="AE1200" t="s">
        <v>12049</v>
      </c>
      <c r="AF1200" t="s">
        <v>12133</v>
      </c>
    </row>
    <row r="1201" spans="27:32" x14ac:dyDescent="0.25">
      <c r="AA1201" t="str">
        <f t="shared" si="49"/>
        <v>COURFR2T</v>
      </c>
      <c r="AB1201" t="s">
        <v>2812</v>
      </c>
      <c r="AC1201" t="s">
        <v>2901</v>
      </c>
      <c r="AD1201" t="s">
        <v>2902</v>
      </c>
      <c r="AE1201" t="s">
        <v>2903</v>
      </c>
      <c r="AF1201" t="s">
        <v>2904</v>
      </c>
    </row>
    <row r="1202" spans="27:32" x14ac:dyDescent="0.25">
      <c r="AA1202" s="71" t="s">
        <v>15114</v>
      </c>
      <c r="AB1202" s="71" t="s">
        <v>16173</v>
      </c>
      <c r="AC1202" s="71" t="s">
        <v>15115</v>
      </c>
      <c r="AD1202" s="71"/>
    </row>
    <row r="1203" spans="27:32" x14ac:dyDescent="0.25">
      <c r="AA1203" t="str">
        <f>LEFT(AF1203,8)</f>
        <v>COUTGB31</v>
      </c>
      <c r="AB1203" t="s">
        <v>14236</v>
      </c>
      <c r="AC1203" t="s">
        <v>14318</v>
      </c>
      <c r="AD1203" t="s">
        <v>14319</v>
      </c>
      <c r="AE1203" t="s">
        <v>14243</v>
      </c>
      <c r="AF1203" t="s">
        <v>14320</v>
      </c>
    </row>
    <row r="1204" spans="27:32" x14ac:dyDescent="0.25">
      <c r="AA1204" t="str">
        <f>LEFT(AF1204,8)</f>
        <v>CPAYIE2D</v>
      </c>
      <c r="AB1204" t="s">
        <v>9091</v>
      </c>
      <c r="AC1204" t="s">
        <v>9414</v>
      </c>
      <c r="AD1204" t="s">
        <v>9415</v>
      </c>
      <c r="AE1204" t="s">
        <v>9416</v>
      </c>
      <c r="AF1204" t="s">
        <v>9417</v>
      </c>
    </row>
    <row r="1205" spans="27:32" x14ac:dyDescent="0.25">
      <c r="AA1205" s="71" t="s">
        <v>15116</v>
      </c>
      <c r="AB1205" s="71" t="s">
        <v>16173</v>
      </c>
      <c r="AC1205" s="71" t="s">
        <v>9414</v>
      </c>
      <c r="AD1205" s="71"/>
    </row>
    <row r="1206" spans="27:32" x14ac:dyDescent="0.25">
      <c r="AA1206" t="str">
        <f>LEFT(AF1206,8)</f>
        <v>CPBIFRPP</v>
      </c>
      <c r="AB1206" t="s">
        <v>2812</v>
      </c>
      <c r="AC1206" t="s">
        <v>3560</v>
      </c>
      <c r="AD1206" t="s">
        <v>3561</v>
      </c>
      <c r="AE1206" t="s">
        <v>3562</v>
      </c>
      <c r="AF1206" t="s">
        <v>3563</v>
      </c>
    </row>
    <row r="1207" spans="27:32" x14ac:dyDescent="0.25">
      <c r="AA1207" t="str">
        <f>LEFT(AF1207,8)</f>
        <v>CPBKGB22</v>
      </c>
      <c r="AB1207" t="s">
        <v>14236</v>
      </c>
      <c r="AC1207" t="s">
        <v>14529</v>
      </c>
      <c r="AD1207" t="s">
        <v>14530</v>
      </c>
      <c r="AE1207" t="s">
        <v>14531</v>
      </c>
      <c r="AF1207" t="s">
        <v>14532</v>
      </c>
    </row>
    <row r="1208" spans="27:32" x14ac:dyDescent="0.25">
      <c r="AA1208" t="str">
        <f>LEFT(AF1208,8)</f>
        <v>CPEMGRA2</v>
      </c>
      <c r="AB1208" t="s">
        <v>8904</v>
      </c>
      <c r="AC1208" t="s">
        <v>8951</v>
      </c>
      <c r="AD1208" t="s">
        <v>8952</v>
      </c>
      <c r="AE1208" t="s">
        <v>8907</v>
      </c>
      <c r="AF1208" t="s">
        <v>8953</v>
      </c>
    </row>
    <row r="1209" spans="27:32" x14ac:dyDescent="0.25">
      <c r="AA1209" t="str">
        <f>LEFT(AF1209,8)</f>
        <v>CPHBBE75</v>
      </c>
      <c r="AB1209" t="s">
        <v>2100</v>
      </c>
      <c r="AC1209" t="s">
        <v>2163</v>
      </c>
      <c r="AD1209" t="s">
        <v>2164</v>
      </c>
      <c r="AE1209" t="s">
        <v>2165</v>
      </c>
      <c r="AF1209" t="s">
        <v>2166</v>
      </c>
    </row>
    <row r="1210" spans="27:32" x14ac:dyDescent="0.25">
      <c r="AA1210" s="71" t="s">
        <v>15117</v>
      </c>
      <c r="AB1210" s="71" t="s">
        <v>16173</v>
      </c>
      <c r="AC1210" s="71" t="s">
        <v>15118</v>
      </c>
      <c r="AD1210" s="71"/>
    </row>
    <row r="1211" spans="27:32" x14ac:dyDescent="0.25">
      <c r="AA1211" t="str">
        <f>LEFT(AF1211,8)</f>
        <v>CPLUDES1</v>
      </c>
      <c r="AB1211" t="s">
        <v>3737</v>
      </c>
      <c r="AC1211" t="s">
        <v>4049</v>
      </c>
      <c r="AD1211" t="s">
        <v>4050</v>
      </c>
      <c r="AE1211" t="s">
        <v>3890</v>
      </c>
      <c r="AF1211" t="s">
        <v>4051</v>
      </c>
    </row>
    <row r="1212" spans="27:32" x14ac:dyDescent="0.25">
      <c r="AA1212" t="str">
        <f>LEFT(AF1212,8)</f>
        <v>CPMEFRPP</v>
      </c>
      <c r="AB1212" t="s">
        <v>2812</v>
      </c>
      <c r="AC1212" t="s">
        <v>3104</v>
      </c>
      <c r="AD1212" t="s">
        <v>3105</v>
      </c>
      <c r="AE1212" t="s">
        <v>3106</v>
      </c>
      <c r="AF1212" t="s">
        <v>3107</v>
      </c>
    </row>
    <row r="1213" spans="27:32" x14ac:dyDescent="0.25">
      <c r="AA1213" t="str">
        <f>LEFT(AF1213,8)</f>
        <v>CPPTFRP1</v>
      </c>
      <c r="AB1213" t="s">
        <v>2812</v>
      </c>
      <c r="AC1213" t="s">
        <v>2844</v>
      </c>
      <c r="AD1213" t="s">
        <v>2845</v>
      </c>
      <c r="AE1213" t="s">
        <v>2819</v>
      </c>
      <c r="AF1213" t="s">
        <v>2846</v>
      </c>
    </row>
    <row r="1214" spans="27:32" x14ac:dyDescent="0.25">
      <c r="AA1214" s="71" t="s">
        <v>15119</v>
      </c>
      <c r="AB1214" s="71" t="s">
        <v>16173</v>
      </c>
      <c r="AC1214" s="71" t="s">
        <v>15120</v>
      </c>
      <c r="AD1214" s="71"/>
    </row>
    <row r="1215" spans="27:32" x14ac:dyDescent="0.25">
      <c r="AA1215" s="71" t="s">
        <v>15121</v>
      </c>
      <c r="AB1215" s="71" t="s">
        <v>16173</v>
      </c>
      <c r="AC1215" s="71" t="s">
        <v>15122</v>
      </c>
      <c r="AD1215" s="71"/>
    </row>
    <row r="1216" spans="27:32" x14ac:dyDescent="0.25">
      <c r="AA1216" t="str">
        <f>LEFT(AF1216,8)</f>
        <v>CRACIT33</v>
      </c>
      <c r="AB1216" t="s">
        <v>9822</v>
      </c>
      <c r="AC1216" t="s">
        <v>9890</v>
      </c>
      <c r="AD1216" t="s">
        <v>9891</v>
      </c>
      <c r="AE1216" t="s">
        <v>9892</v>
      </c>
      <c r="AF1216" t="s">
        <v>9893</v>
      </c>
    </row>
    <row r="1217" spans="27:32" x14ac:dyDescent="0.25">
      <c r="AA1217" t="str">
        <f>LEFT(AF1217,8)</f>
        <v>CRAMCHGG</v>
      </c>
      <c r="AB1217" t="s">
        <v>13585</v>
      </c>
      <c r="AC1217" t="s">
        <v>13746</v>
      </c>
      <c r="AD1217" t="s">
        <v>13747</v>
      </c>
      <c r="AE1217" t="s">
        <v>13728</v>
      </c>
      <c r="AF1217" t="s">
        <v>13748</v>
      </c>
    </row>
    <row r="1218" spans="27:32" x14ac:dyDescent="0.25">
      <c r="AA1218" t="str">
        <f>LEFT(AF1218,8)</f>
        <v>CRBAGRAA</v>
      </c>
      <c r="AB1218" t="s">
        <v>8904</v>
      </c>
      <c r="AC1218" t="s">
        <v>8909</v>
      </c>
      <c r="AD1218" t="s">
        <v>8910</v>
      </c>
      <c r="AE1218" t="s">
        <v>8911</v>
      </c>
      <c r="AF1218" t="s">
        <v>8912</v>
      </c>
    </row>
    <row r="1219" spans="27:32" x14ac:dyDescent="0.25">
      <c r="AA1219" t="str">
        <f>LEFT(AF1219,8)</f>
        <v>CRBIIT2B</v>
      </c>
      <c r="AB1219" t="s">
        <v>9822</v>
      </c>
      <c r="AC1219" t="s">
        <v>10766</v>
      </c>
      <c r="AD1219" t="s">
        <v>10767</v>
      </c>
      <c r="AE1219" t="s">
        <v>10624</v>
      </c>
      <c r="AF1219" t="s">
        <v>10768</v>
      </c>
    </row>
    <row r="1220" spans="27:32" x14ac:dyDescent="0.25">
      <c r="AA1220" s="71" t="s">
        <v>15123</v>
      </c>
      <c r="AB1220" s="71" t="s">
        <v>16173</v>
      </c>
      <c r="AC1220" s="71" t="s">
        <v>15124</v>
      </c>
      <c r="AD1220" s="71"/>
    </row>
    <row r="1221" spans="27:32" x14ac:dyDescent="0.25">
      <c r="AA1221" s="71" t="s">
        <v>15125</v>
      </c>
      <c r="AB1221" s="71" t="s">
        <v>16173</v>
      </c>
      <c r="AC1221" s="71" t="s">
        <v>15126</v>
      </c>
      <c r="AD1221" s="71"/>
    </row>
    <row r="1222" spans="27:32" x14ac:dyDescent="0.25">
      <c r="AA1222" t="str">
        <f>LEFT(AF1222,8)</f>
        <v>CRBRIT22</v>
      </c>
      <c r="AB1222" t="s">
        <v>9822</v>
      </c>
      <c r="AC1222" t="s">
        <v>10797</v>
      </c>
      <c r="AD1222" t="s">
        <v>10798</v>
      </c>
      <c r="AE1222" t="s">
        <v>10799</v>
      </c>
      <c r="AF1222" t="s">
        <v>10800</v>
      </c>
    </row>
    <row r="1223" spans="27:32" x14ac:dyDescent="0.25">
      <c r="AA1223" t="str">
        <f>LEFT(AF1223,8)</f>
        <v>CRBZIT2B</v>
      </c>
      <c r="AB1223" t="s">
        <v>9822</v>
      </c>
      <c r="AC1223" t="s">
        <v>10794</v>
      </c>
      <c r="AD1223" t="s">
        <v>10795</v>
      </c>
      <c r="AE1223" t="s">
        <v>9837</v>
      </c>
      <c r="AF1223" t="s">
        <v>10796</v>
      </c>
    </row>
    <row r="1224" spans="27:32" x14ac:dyDescent="0.25">
      <c r="AA1224" s="71" t="s">
        <v>15127</v>
      </c>
      <c r="AB1224" s="71" t="s">
        <v>16173</v>
      </c>
      <c r="AC1224" s="71" t="s">
        <v>15128</v>
      </c>
      <c r="AD1224" s="71"/>
    </row>
    <row r="1225" spans="27:32" x14ac:dyDescent="0.25">
      <c r="AA1225" t="str">
        <f>LEFT(AF1225,8)</f>
        <v>CRCBIT22</v>
      </c>
      <c r="AB1225" t="s">
        <v>9822</v>
      </c>
      <c r="AC1225" t="s">
        <v>10161</v>
      </c>
      <c r="AD1225" t="s">
        <v>10162</v>
      </c>
      <c r="AE1225" t="s">
        <v>10163</v>
      </c>
      <c r="AF1225" t="s">
        <v>10164</v>
      </c>
    </row>
    <row r="1226" spans="27:32" x14ac:dyDescent="0.25">
      <c r="AA1226" t="str">
        <f>LEFT(AF1226,8)</f>
        <v>CRCEIT2C</v>
      </c>
      <c r="AB1226" t="s">
        <v>9822</v>
      </c>
      <c r="AC1226" t="s">
        <v>10801</v>
      </c>
      <c r="AD1226" t="s">
        <v>10802</v>
      </c>
      <c r="AE1226" t="s">
        <v>10803</v>
      </c>
      <c r="AF1226" t="s">
        <v>10804</v>
      </c>
    </row>
    <row r="1227" spans="27:32" x14ac:dyDescent="0.25">
      <c r="AA1227" t="str">
        <f>LEFT(AF1227,8)</f>
        <v>CRDAADAD</v>
      </c>
      <c r="AB1227" t="s">
        <v>318</v>
      </c>
      <c r="AC1227" t="s">
        <v>327</v>
      </c>
      <c r="AD1227" t="s">
        <v>328</v>
      </c>
      <c r="AE1227" t="s">
        <v>325</v>
      </c>
      <c r="AF1227" t="s">
        <v>329</v>
      </c>
    </row>
    <row r="1228" spans="27:32" x14ac:dyDescent="0.25">
      <c r="AA1228" t="str">
        <f>LEFT(AF1228,8)</f>
        <v>CRDRIT2F</v>
      </c>
      <c r="AB1228" t="s">
        <v>9822</v>
      </c>
      <c r="AC1228" t="s">
        <v>11381</v>
      </c>
      <c r="AD1228" t="s">
        <v>11382</v>
      </c>
      <c r="AE1228" t="s">
        <v>11383</v>
      </c>
      <c r="AF1228" t="s">
        <v>11384</v>
      </c>
    </row>
    <row r="1229" spans="27:32" x14ac:dyDescent="0.25">
      <c r="AA1229" s="71" t="s">
        <v>15129</v>
      </c>
      <c r="AB1229" s="71" t="s">
        <v>16173</v>
      </c>
      <c r="AC1229" s="71" t="s">
        <v>15130</v>
      </c>
      <c r="AD1229" s="71"/>
    </row>
    <row r="1230" spans="27:32" x14ac:dyDescent="0.25">
      <c r="AA1230" s="71" t="s">
        <v>15131</v>
      </c>
      <c r="AB1230" s="71" t="s">
        <v>16173</v>
      </c>
      <c r="AC1230" s="71" t="s">
        <v>15130</v>
      </c>
      <c r="AD1230" s="71"/>
    </row>
    <row r="1231" spans="27:32" x14ac:dyDescent="0.25">
      <c r="AA1231" t="str">
        <f>LEFT(AF1231,8)</f>
        <v>CREGBEBB</v>
      </c>
      <c r="AB1231" t="s">
        <v>2100</v>
      </c>
      <c r="AC1231" t="s">
        <v>2159</v>
      </c>
      <c r="AD1231" t="s">
        <v>2160</v>
      </c>
      <c r="AE1231" t="s">
        <v>2161</v>
      </c>
      <c r="AF1231" t="s">
        <v>2162</v>
      </c>
    </row>
    <row r="1232" spans="27:32" x14ac:dyDescent="0.25">
      <c r="AA1232" s="71" t="s">
        <v>15132</v>
      </c>
      <c r="AB1232" s="71" t="s">
        <v>16173</v>
      </c>
      <c r="AC1232" s="71" t="s">
        <v>15133</v>
      </c>
      <c r="AD1232" s="71"/>
    </row>
    <row r="1233" spans="27:32" x14ac:dyDescent="0.25">
      <c r="AA1233" s="71" t="s">
        <v>15134</v>
      </c>
      <c r="AB1233" s="71" t="s">
        <v>16173</v>
      </c>
      <c r="AC1233" s="71" t="s">
        <v>15135</v>
      </c>
      <c r="AD1233" s="71"/>
    </row>
    <row r="1234" spans="27:32" x14ac:dyDescent="0.25">
      <c r="AA1234" t="str">
        <f>LEFT(AF1234,8)</f>
        <v>CRESCHZZ</v>
      </c>
      <c r="AB1234" t="s">
        <v>13585</v>
      </c>
      <c r="AC1234" t="s">
        <v>13915</v>
      </c>
      <c r="AD1234" t="s">
        <v>13916</v>
      </c>
      <c r="AE1234" t="s">
        <v>13611</v>
      </c>
      <c r="AF1234" t="s">
        <v>13917</v>
      </c>
    </row>
    <row r="1235" spans="27:32" x14ac:dyDescent="0.25">
      <c r="AA1235" t="str">
        <f>LEFT(AF1235,8)</f>
        <v>CRESDE55</v>
      </c>
      <c r="AB1235" t="s">
        <v>3737</v>
      </c>
      <c r="AC1235" t="s">
        <v>4046</v>
      </c>
      <c r="AD1235" t="s">
        <v>4047</v>
      </c>
      <c r="AE1235" t="s">
        <v>3854</v>
      </c>
      <c r="AF1235" t="s">
        <v>4048</v>
      </c>
    </row>
    <row r="1236" spans="27:32" x14ac:dyDescent="0.25">
      <c r="AA1236" s="71" t="s">
        <v>15136</v>
      </c>
      <c r="AB1236" s="71" t="s">
        <v>16173</v>
      </c>
      <c r="AC1236" s="71" t="s">
        <v>15135</v>
      </c>
      <c r="AD1236" s="71"/>
    </row>
    <row r="1237" spans="27:32" x14ac:dyDescent="0.25">
      <c r="AA1237" t="str">
        <f>LEFT(AF1237,8)</f>
        <v>CRESITMM</v>
      </c>
      <c r="AB1237" t="s">
        <v>9822</v>
      </c>
      <c r="AC1237" t="s">
        <v>11021</v>
      </c>
      <c r="AD1237" t="s">
        <v>11022</v>
      </c>
      <c r="AE1237" t="s">
        <v>9833</v>
      </c>
      <c r="AF1237" t="s">
        <v>11023</v>
      </c>
    </row>
    <row r="1238" spans="27:32" x14ac:dyDescent="0.25">
      <c r="AA1238" t="str">
        <f>LEFT(AF1238,8)</f>
        <v>CRESLULL</v>
      </c>
      <c r="AB1238" t="s">
        <v>11787</v>
      </c>
      <c r="AC1238" t="s">
        <v>11860</v>
      </c>
      <c r="AD1238" t="s">
        <v>11861</v>
      </c>
      <c r="AE1238" t="s">
        <v>11787</v>
      </c>
      <c r="AF1238" t="s">
        <v>11862</v>
      </c>
    </row>
    <row r="1239" spans="27:32" x14ac:dyDescent="0.25">
      <c r="AA1239" t="str">
        <f>LEFT(AF1239,8)</f>
        <v>CREXBGSF</v>
      </c>
      <c r="AB1239" t="s">
        <v>2267</v>
      </c>
      <c r="AC1239" t="s">
        <v>2334</v>
      </c>
      <c r="AD1239" t="s">
        <v>2335</v>
      </c>
      <c r="AE1239" t="s">
        <v>2270</v>
      </c>
      <c r="AF1239" t="s">
        <v>2336</v>
      </c>
    </row>
    <row r="1240" spans="27:32" x14ac:dyDescent="0.25">
      <c r="AA1240" t="str">
        <f>LEFT(AF1240,8)</f>
        <v>CRFEIT3F</v>
      </c>
      <c r="AB1240" t="s">
        <v>9822</v>
      </c>
      <c r="AC1240" t="s">
        <v>10805</v>
      </c>
      <c r="AD1240" t="s">
        <v>10806</v>
      </c>
      <c r="AE1240" t="s">
        <v>10807</v>
      </c>
      <c r="AF1240" t="s">
        <v>10808</v>
      </c>
    </row>
    <row r="1241" spans="27:32" x14ac:dyDescent="0.25">
      <c r="AA1241" s="71" t="s">
        <v>15137</v>
      </c>
      <c r="AB1241" s="71" t="s">
        <v>16173</v>
      </c>
      <c r="AC1241" s="71" t="s">
        <v>15138</v>
      </c>
      <c r="AD1241" s="71"/>
    </row>
    <row r="1242" spans="27:32" x14ac:dyDescent="0.25">
      <c r="AA1242" t="str">
        <f>LEFT(AF1242,8)</f>
        <v>CRGEITGG</v>
      </c>
      <c r="AB1242" t="s">
        <v>9822</v>
      </c>
      <c r="AC1242" t="s">
        <v>9898</v>
      </c>
      <c r="AD1242" t="s">
        <v>9899</v>
      </c>
      <c r="AE1242" t="s">
        <v>9900</v>
      </c>
      <c r="AF1242" t="s">
        <v>9901</v>
      </c>
    </row>
    <row r="1243" spans="27:32" x14ac:dyDescent="0.25">
      <c r="AA1243" s="71" t="s">
        <v>15139</v>
      </c>
      <c r="AB1243" s="71" t="s">
        <v>16173</v>
      </c>
      <c r="AC1243" s="71" t="s">
        <v>15140</v>
      </c>
      <c r="AD1243" s="71"/>
    </row>
    <row r="1244" spans="27:32" x14ac:dyDescent="0.25">
      <c r="AA1244" t="str">
        <f>LEFT(AF1244,8)</f>
        <v>CRIFIT2F</v>
      </c>
      <c r="AB1244" t="s">
        <v>9822</v>
      </c>
      <c r="AC1244" t="s">
        <v>10809</v>
      </c>
      <c r="AD1244" t="s">
        <v>10810</v>
      </c>
      <c r="AE1244" t="s">
        <v>10811</v>
      </c>
      <c r="AF1244" t="s">
        <v>10812</v>
      </c>
    </row>
    <row r="1245" spans="27:32" x14ac:dyDescent="0.25">
      <c r="AA1245" s="71" t="s">
        <v>15141</v>
      </c>
      <c r="AB1245" s="71" t="s">
        <v>16173</v>
      </c>
      <c r="AC1245" s="71" t="s">
        <v>15142</v>
      </c>
      <c r="AD1245" s="71"/>
    </row>
    <row r="1246" spans="27:32" x14ac:dyDescent="0.25">
      <c r="AA1246" t="str">
        <f>LEFT(AF1246,8)</f>
        <v>CRLVIT21</v>
      </c>
      <c r="AB1246" t="s">
        <v>9822</v>
      </c>
      <c r="AC1246" t="s">
        <v>11083</v>
      </c>
      <c r="AD1246" t="s">
        <v>11084</v>
      </c>
      <c r="AE1246" t="s">
        <v>11042</v>
      </c>
      <c r="AF1246" t="s">
        <v>11085</v>
      </c>
    </row>
    <row r="1247" spans="27:32" x14ac:dyDescent="0.25">
      <c r="AA1247" s="71" t="s">
        <v>15143</v>
      </c>
      <c r="AB1247" s="71" t="s">
        <v>16173</v>
      </c>
      <c r="AC1247" s="71" t="s">
        <v>15144</v>
      </c>
      <c r="AD1247" s="71"/>
    </row>
    <row r="1248" spans="27:32" x14ac:dyDescent="0.25">
      <c r="AA1248" t="str">
        <f>LEFT(AF1248,8)</f>
        <v>CRLYFRPP</v>
      </c>
      <c r="AB1248" t="s">
        <v>2812</v>
      </c>
      <c r="AC1248" t="s">
        <v>3553</v>
      </c>
      <c r="AD1248" t="s">
        <v>3554</v>
      </c>
      <c r="AE1248" t="s">
        <v>2819</v>
      </c>
      <c r="AF1248" t="s">
        <v>3555</v>
      </c>
    </row>
    <row r="1249" spans="27:32" x14ac:dyDescent="0.25">
      <c r="AA1249" s="71" t="s">
        <v>15145</v>
      </c>
      <c r="AB1249" s="71" t="s">
        <v>16173</v>
      </c>
      <c r="AC1249" s="71" t="s">
        <v>14966</v>
      </c>
      <c r="AD1249" s="71"/>
    </row>
    <row r="1250" spans="27:32" x14ac:dyDescent="0.25">
      <c r="AA1250" s="71" t="s">
        <v>15146</v>
      </c>
      <c r="AB1250" s="71" t="s">
        <v>16173</v>
      </c>
      <c r="AC1250" s="71" t="s">
        <v>15147</v>
      </c>
      <c r="AD1250" s="71"/>
    </row>
    <row r="1251" spans="27:32" x14ac:dyDescent="0.25">
      <c r="AA1251" t="str">
        <f>LEFT(AF1251,8)</f>
        <v>CRMPFRP1</v>
      </c>
      <c r="AB1251" t="s">
        <v>2812</v>
      </c>
      <c r="AC1251" t="s">
        <v>3468</v>
      </c>
      <c r="AD1251" t="s">
        <v>3469</v>
      </c>
      <c r="AE1251" t="s">
        <v>2819</v>
      </c>
      <c r="AF1251" t="s">
        <v>3470</v>
      </c>
    </row>
    <row r="1252" spans="27:32" x14ac:dyDescent="0.25">
      <c r="AA1252" t="str">
        <f>LEFT(AF1252,8)</f>
        <v>CRNPFRP1</v>
      </c>
      <c r="AB1252" t="s">
        <v>2812</v>
      </c>
      <c r="AC1252" t="s">
        <v>3547</v>
      </c>
      <c r="AD1252" t="s">
        <v>3548</v>
      </c>
      <c r="AE1252" t="s">
        <v>2819</v>
      </c>
      <c r="AF1252" t="s">
        <v>3549</v>
      </c>
    </row>
    <row r="1253" spans="27:32" x14ac:dyDescent="0.25">
      <c r="AA1253" t="str">
        <f>LEFT(AF1253,8)</f>
        <v>CROAHR2X</v>
      </c>
      <c r="AB1253" t="s">
        <v>2349</v>
      </c>
      <c r="AC1253" t="s">
        <v>2361</v>
      </c>
      <c r="AD1253" t="s">
        <v>2362</v>
      </c>
      <c r="AE1253" t="s">
        <v>2352</v>
      </c>
      <c r="AF1253" t="s">
        <v>2363</v>
      </c>
    </row>
    <row r="1254" spans="27:32" x14ac:dyDescent="0.25">
      <c r="AA1254" t="str">
        <f>LEFT(AF1254,8)</f>
        <v>CROPITRR</v>
      </c>
      <c r="AB1254" t="s">
        <v>9822</v>
      </c>
      <c r="AC1254" t="s">
        <v>11097</v>
      </c>
      <c r="AD1254" t="s">
        <v>11098</v>
      </c>
      <c r="AE1254" t="s">
        <v>9859</v>
      </c>
      <c r="AF1254" t="s">
        <v>11099</v>
      </c>
    </row>
    <row r="1255" spans="27:32" x14ac:dyDescent="0.25">
      <c r="AA1255" s="71" t="s">
        <v>15148</v>
      </c>
      <c r="AB1255" s="71" t="s">
        <v>16173</v>
      </c>
      <c r="AC1255" s="71" t="s">
        <v>15149</v>
      </c>
      <c r="AD1255" s="71"/>
    </row>
    <row r="1256" spans="27:32" x14ac:dyDescent="0.25">
      <c r="AA1256" s="71" t="s">
        <v>15150</v>
      </c>
      <c r="AB1256" s="71" t="s">
        <v>16173</v>
      </c>
      <c r="AC1256" s="71" t="s">
        <v>15149</v>
      </c>
      <c r="AD1256" s="71"/>
    </row>
    <row r="1257" spans="27:32" x14ac:dyDescent="0.25">
      <c r="AA1257" t="str">
        <f t="shared" ref="AA1257:AA1269" si="50">LEFT(AF1257,8)</f>
        <v>CRPPIT2P</v>
      </c>
      <c r="AB1257" t="s">
        <v>9822</v>
      </c>
      <c r="AC1257" t="s">
        <v>11013</v>
      </c>
      <c r="AD1257" t="s">
        <v>11014</v>
      </c>
      <c r="AE1257" t="s">
        <v>11015</v>
      </c>
      <c r="AF1257" t="s">
        <v>11016</v>
      </c>
    </row>
    <row r="1258" spans="27:32" x14ac:dyDescent="0.25">
      <c r="AA1258" t="str">
        <f t="shared" si="50"/>
        <v>CRRAIT2R</v>
      </c>
      <c r="AB1258" t="s">
        <v>9822</v>
      </c>
      <c r="AC1258" t="s">
        <v>11184</v>
      </c>
      <c r="AD1258" t="s">
        <v>11185</v>
      </c>
      <c r="AE1258" t="s">
        <v>11186</v>
      </c>
      <c r="AF1258" t="s">
        <v>11187</v>
      </c>
    </row>
    <row r="1259" spans="27:32" x14ac:dyDescent="0.25">
      <c r="AA1259" t="str">
        <f t="shared" si="50"/>
        <v>CRRNSMSM</v>
      </c>
      <c r="AB1259" t="s">
        <v>12982</v>
      </c>
      <c r="AC1259" t="s">
        <v>12990</v>
      </c>
      <c r="AD1259" t="s">
        <v>12991</v>
      </c>
      <c r="AE1259" t="s">
        <v>12992</v>
      </c>
      <c r="AF1259" t="s">
        <v>12993</v>
      </c>
    </row>
    <row r="1260" spans="27:32" x14ac:dyDescent="0.25">
      <c r="AA1260" t="str">
        <f t="shared" si="50"/>
        <v>CRSAIT22</v>
      </c>
      <c r="AB1260" t="s">
        <v>9822</v>
      </c>
      <c r="AC1260" t="s">
        <v>10817</v>
      </c>
      <c r="AD1260" t="s">
        <v>10818</v>
      </c>
      <c r="AE1260" t="s">
        <v>10819</v>
      </c>
      <c r="AF1260" t="s">
        <v>10820</v>
      </c>
    </row>
    <row r="1261" spans="27:32" x14ac:dyDescent="0.25">
      <c r="AA1261" t="str">
        <f t="shared" si="50"/>
        <v>CRSNIT31</v>
      </c>
      <c r="AB1261" t="s">
        <v>9822</v>
      </c>
      <c r="AC1261" t="s">
        <v>11410</v>
      </c>
      <c r="AD1261" t="s">
        <v>11411</v>
      </c>
      <c r="AE1261" t="s">
        <v>11412</v>
      </c>
      <c r="AF1261" t="s">
        <v>11413</v>
      </c>
    </row>
    <row r="1262" spans="27:32" x14ac:dyDescent="0.25">
      <c r="AA1262" t="str">
        <f t="shared" si="50"/>
        <v>CRTAFR21</v>
      </c>
      <c r="AB1262" t="s">
        <v>2812</v>
      </c>
      <c r="AC1262" t="s">
        <v>3407</v>
      </c>
      <c r="AD1262" t="s">
        <v>3408</v>
      </c>
      <c r="AE1262" t="s">
        <v>3386</v>
      </c>
      <c r="AF1262" t="s">
        <v>3409</v>
      </c>
    </row>
    <row r="1263" spans="27:32" x14ac:dyDescent="0.25">
      <c r="AA1263" t="str">
        <f t="shared" si="50"/>
        <v>CRUGLT21</v>
      </c>
      <c r="AB1263" t="s">
        <v>11531</v>
      </c>
      <c r="AC1263" t="s">
        <v>11583</v>
      </c>
      <c r="AD1263" t="s">
        <v>11584</v>
      </c>
      <c r="AE1263" t="s">
        <v>11538</v>
      </c>
      <c r="AF1263" t="s">
        <v>11585</v>
      </c>
    </row>
    <row r="1264" spans="27:32" x14ac:dyDescent="0.25">
      <c r="AA1264" t="str">
        <f t="shared" si="50"/>
        <v>CRUNIE21</v>
      </c>
      <c r="AB1264" t="s">
        <v>9091</v>
      </c>
      <c r="AC1264" t="s">
        <v>9144</v>
      </c>
      <c r="AD1264" t="s">
        <v>9101</v>
      </c>
      <c r="AE1264" t="s">
        <v>9145</v>
      </c>
      <c r="AF1264" t="s">
        <v>9146</v>
      </c>
    </row>
    <row r="1265" spans="27:32" x14ac:dyDescent="0.25">
      <c r="AA1265" t="str">
        <f t="shared" si="50"/>
        <v>CRVOIT3V</v>
      </c>
      <c r="AB1265" t="s">
        <v>9822</v>
      </c>
      <c r="AC1265" t="s">
        <v>10821</v>
      </c>
      <c r="AD1265" t="s">
        <v>10822</v>
      </c>
      <c r="AE1265" t="s">
        <v>10823</v>
      </c>
      <c r="AF1265" t="s">
        <v>10824</v>
      </c>
    </row>
    <row r="1266" spans="27:32" x14ac:dyDescent="0.25">
      <c r="AA1266" t="str">
        <f t="shared" si="50"/>
        <v>CRVULT21</v>
      </c>
      <c r="AB1266" t="s">
        <v>11531</v>
      </c>
      <c r="AC1266" t="s">
        <v>11663</v>
      </c>
      <c r="AD1266" t="s">
        <v>11664</v>
      </c>
      <c r="AE1266" t="s">
        <v>11538</v>
      </c>
      <c r="AF1266" t="s">
        <v>11665</v>
      </c>
    </row>
    <row r="1267" spans="27:32" x14ac:dyDescent="0.25">
      <c r="AA1267" t="str">
        <f t="shared" si="50"/>
        <v>CRXBMTMT</v>
      </c>
      <c r="AB1267" t="s">
        <v>11992</v>
      </c>
      <c r="AC1267" t="s">
        <v>12018</v>
      </c>
      <c r="AD1267" t="s">
        <v>12019</v>
      </c>
      <c r="AE1267" t="s">
        <v>12020</v>
      </c>
      <c r="AF1267" t="s">
        <v>12021</v>
      </c>
    </row>
    <row r="1268" spans="27:32" x14ac:dyDescent="0.25">
      <c r="AA1268" t="str">
        <f t="shared" si="50"/>
        <v>CSCAFR21</v>
      </c>
      <c r="AB1268" t="s">
        <v>2812</v>
      </c>
      <c r="AC1268" t="s">
        <v>3132</v>
      </c>
      <c r="AD1268" t="s">
        <v>3133</v>
      </c>
      <c r="AE1268" t="s">
        <v>3134</v>
      </c>
      <c r="AF1268" t="s">
        <v>3135</v>
      </c>
    </row>
    <row r="1269" spans="27:32" x14ac:dyDescent="0.25">
      <c r="AA1269" t="str">
        <f t="shared" si="50"/>
        <v>CSCIIE21</v>
      </c>
      <c r="AB1269" t="s">
        <v>9091</v>
      </c>
      <c r="AC1269" t="s">
        <v>9305</v>
      </c>
      <c r="AD1269" t="s">
        <v>9306</v>
      </c>
      <c r="AE1269" t="s">
        <v>9307</v>
      </c>
      <c r="AF1269" t="s">
        <v>9308</v>
      </c>
    </row>
    <row r="1270" spans="27:32" x14ac:dyDescent="0.25">
      <c r="AA1270" s="71" t="s">
        <v>15152</v>
      </c>
      <c r="AB1270" s="71" t="s">
        <v>16173</v>
      </c>
      <c r="AC1270" s="71" t="s">
        <v>15153</v>
      </c>
      <c r="AD1270" s="71"/>
    </row>
    <row r="1271" spans="27:32" x14ac:dyDescent="0.25">
      <c r="AA1271" t="str">
        <f>LEFT(AF1271,8)</f>
        <v>CSDLLT22</v>
      </c>
      <c r="AB1271" t="s">
        <v>11531</v>
      </c>
      <c r="AC1271" t="s">
        <v>11589</v>
      </c>
      <c r="AD1271" t="s">
        <v>11590</v>
      </c>
      <c r="AE1271" t="s">
        <v>11534</v>
      </c>
      <c r="AF1271" t="s">
        <v>11591</v>
      </c>
    </row>
    <row r="1272" spans="27:32" x14ac:dyDescent="0.25">
      <c r="AA1272" t="str">
        <f>LEFT(AF1272,8)</f>
        <v>CSDNIE21</v>
      </c>
      <c r="AB1272" t="s">
        <v>9091</v>
      </c>
      <c r="AC1272" t="s">
        <v>9348</v>
      </c>
      <c r="AD1272" t="s">
        <v>9349</v>
      </c>
      <c r="AE1272" t="s">
        <v>9350</v>
      </c>
      <c r="AF1272" t="s">
        <v>9351</v>
      </c>
    </row>
    <row r="1273" spans="27:32" x14ac:dyDescent="0.25">
      <c r="AA1273" t="str">
        <f>LEFT(AF1273,8)</f>
        <v>CSDOIE21</v>
      </c>
      <c r="AB1273" t="s">
        <v>9091</v>
      </c>
      <c r="AC1273" t="s">
        <v>9641</v>
      </c>
      <c r="AD1273" t="s">
        <v>9642</v>
      </c>
      <c r="AE1273" t="s">
        <v>9106</v>
      </c>
      <c r="AF1273" t="s">
        <v>9643</v>
      </c>
    </row>
    <row r="1274" spans="27:32" x14ac:dyDescent="0.25">
      <c r="AA1274" t="str">
        <f>LEFT(AF1274,8)</f>
        <v>CSDUIE21</v>
      </c>
      <c r="AB1274" t="s">
        <v>9091</v>
      </c>
      <c r="AC1274" t="s">
        <v>9330</v>
      </c>
      <c r="AD1274" t="s">
        <v>9102</v>
      </c>
      <c r="AE1274" t="s">
        <v>9331</v>
      </c>
      <c r="AF1274" t="s">
        <v>9332</v>
      </c>
    </row>
    <row r="1275" spans="27:32" x14ac:dyDescent="0.25">
      <c r="AA1275" t="str">
        <f>LEFT(AF1275,8)</f>
        <v>CSENIE21</v>
      </c>
      <c r="AB1275" t="s">
        <v>9091</v>
      </c>
      <c r="AC1275" t="s">
        <v>9275</v>
      </c>
      <c r="AD1275" t="s">
        <v>9276</v>
      </c>
      <c r="AE1275" t="s">
        <v>9277</v>
      </c>
      <c r="AF1275" t="s">
        <v>9278</v>
      </c>
    </row>
    <row r="1276" spans="27:32" x14ac:dyDescent="0.25">
      <c r="AA1276" s="71" t="s">
        <v>15154</v>
      </c>
      <c r="AB1276" s="71" t="s">
        <v>16173</v>
      </c>
      <c r="AC1276" s="71" t="s">
        <v>15155</v>
      </c>
      <c r="AD1276" s="71"/>
    </row>
    <row r="1277" spans="27:32" x14ac:dyDescent="0.25">
      <c r="AA1277" t="str">
        <f t="shared" ref="AA1277:AA1288" si="51">LEFT(AF1277,8)</f>
        <v>CSRFITR1</v>
      </c>
      <c r="AB1277" t="s">
        <v>9822</v>
      </c>
      <c r="AC1277" t="s">
        <v>10825</v>
      </c>
      <c r="AD1277" t="s">
        <v>10826</v>
      </c>
      <c r="AE1277" t="s">
        <v>9859</v>
      </c>
      <c r="AF1277" t="s">
        <v>10827</v>
      </c>
    </row>
    <row r="1278" spans="27:32" x14ac:dyDescent="0.25">
      <c r="AA1278" t="str">
        <f t="shared" si="51"/>
        <v>CSRIIE21</v>
      </c>
      <c r="AB1278" t="s">
        <v>9091</v>
      </c>
      <c r="AC1278" t="s">
        <v>9271</v>
      </c>
      <c r="AD1278" t="s">
        <v>9272</v>
      </c>
      <c r="AE1278" t="s">
        <v>9273</v>
      </c>
      <c r="AF1278" t="s">
        <v>9274</v>
      </c>
    </row>
    <row r="1279" spans="27:32" x14ac:dyDescent="0.25">
      <c r="AA1279" t="str">
        <f t="shared" si="51"/>
        <v>CSRNIE21</v>
      </c>
      <c r="AB1279" t="s">
        <v>9091</v>
      </c>
      <c r="AC1279" t="s">
        <v>9421</v>
      </c>
      <c r="AD1279" t="s">
        <v>9422</v>
      </c>
      <c r="AE1279" t="s">
        <v>9423</v>
      </c>
      <c r="AF1279" t="s">
        <v>9424</v>
      </c>
    </row>
    <row r="1280" spans="27:32" x14ac:dyDescent="0.25">
      <c r="AA1280" t="str">
        <f t="shared" si="51"/>
        <v>CSRUIE21</v>
      </c>
      <c r="AB1280" t="s">
        <v>9091</v>
      </c>
      <c r="AC1280" t="s">
        <v>9100</v>
      </c>
      <c r="AD1280" t="s">
        <v>9101</v>
      </c>
      <c r="AE1280" t="s">
        <v>9102</v>
      </c>
      <c r="AF1280" t="s">
        <v>9103</v>
      </c>
    </row>
    <row r="1281" spans="27:32" x14ac:dyDescent="0.25">
      <c r="AA1281" t="str">
        <f t="shared" si="51"/>
        <v>CSSMSMSM</v>
      </c>
      <c r="AB1281" t="s">
        <v>12982</v>
      </c>
      <c r="AC1281" t="s">
        <v>13002</v>
      </c>
      <c r="AD1281" t="s">
        <v>13003</v>
      </c>
      <c r="AE1281" t="s">
        <v>249</v>
      </c>
      <c r="AF1281" t="s">
        <v>13004</v>
      </c>
    </row>
    <row r="1282" spans="27:32" x14ac:dyDescent="0.25">
      <c r="AA1282" t="str">
        <f t="shared" si="51"/>
        <v>CSUKGB2L</v>
      </c>
      <c r="AB1282" t="s">
        <v>14236</v>
      </c>
      <c r="AC1282" t="s">
        <v>14321</v>
      </c>
      <c r="AD1282" t="s">
        <v>14322</v>
      </c>
      <c r="AE1282" t="s">
        <v>14243</v>
      </c>
      <c r="AF1282" t="s">
        <v>14323</v>
      </c>
    </row>
    <row r="1283" spans="27:32" x14ac:dyDescent="0.25">
      <c r="AA1283" t="str">
        <f t="shared" si="51"/>
        <v>CSURES2C</v>
      </c>
      <c r="AB1283" t="s">
        <v>13118</v>
      </c>
      <c r="AC1283" t="s">
        <v>13462</v>
      </c>
      <c r="AD1283" t="s">
        <v>13463</v>
      </c>
      <c r="AE1283" t="s">
        <v>13464</v>
      </c>
      <c r="AF1283" t="s">
        <v>13465</v>
      </c>
    </row>
    <row r="1284" spans="27:32" x14ac:dyDescent="0.25">
      <c r="AA1284" t="str">
        <f t="shared" si="51"/>
        <v>CTASCZ22</v>
      </c>
      <c r="AB1284" t="s">
        <v>2488</v>
      </c>
      <c r="AC1284" t="s">
        <v>2489</v>
      </c>
      <c r="AD1284" t="s">
        <v>2490</v>
      </c>
      <c r="AE1284" t="s">
        <v>2491</v>
      </c>
      <c r="AF1284" t="s">
        <v>2492</v>
      </c>
    </row>
    <row r="1285" spans="27:32" x14ac:dyDescent="0.25">
      <c r="AA1285" t="str">
        <f t="shared" si="51"/>
        <v>CTBKBEBX</v>
      </c>
      <c r="AB1285" t="s">
        <v>2100</v>
      </c>
      <c r="AC1285" t="s">
        <v>2140</v>
      </c>
      <c r="AD1285" t="s">
        <v>2141</v>
      </c>
      <c r="AE1285" t="s">
        <v>2103</v>
      </c>
      <c r="AF1285" t="s">
        <v>2142</v>
      </c>
    </row>
    <row r="1286" spans="27:32" x14ac:dyDescent="0.25">
      <c r="AA1286" t="str">
        <f t="shared" si="51"/>
        <v>CTCNIE21</v>
      </c>
      <c r="AB1286" t="s">
        <v>9091</v>
      </c>
      <c r="AC1286" t="s">
        <v>9333</v>
      </c>
      <c r="AD1286" t="s">
        <v>9334</v>
      </c>
      <c r="AE1286" t="s">
        <v>9335</v>
      </c>
      <c r="AF1286" t="s">
        <v>9336</v>
      </c>
    </row>
    <row r="1287" spans="27:32" x14ac:dyDescent="0.25">
      <c r="AA1287" t="str">
        <f t="shared" si="51"/>
        <v>CTIUPTP1</v>
      </c>
      <c r="AB1287" t="s">
        <v>12783</v>
      </c>
      <c r="AC1287" t="s">
        <v>12874</v>
      </c>
      <c r="AD1287" t="s">
        <v>12875</v>
      </c>
      <c r="AE1287" t="s">
        <v>12876</v>
      </c>
      <c r="AF1287" t="s">
        <v>12877</v>
      </c>
    </row>
    <row r="1288" spans="27:32" x14ac:dyDescent="0.25">
      <c r="AA1288" t="str">
        <f t="shared" si="51"/>
        <v>CTTVPTPL</v>
      </c>
      <c r="AB1288" t="s">
        <v>12783</v>
      </c>
      <c r="AC1288" t="s">
        <v>12811</v>
      </c>
      <c r="AD1288" t="s">
        <v>12812</v>
      </c>
      <c r="AE1288" t="s">
        <v>12790</v>
      </c>
      <c r="AF1288" t="s">
        <v>12813</v>
      </c>
    </row>
    <row r="1289" spans="27:32" x14ac:dyDescent="0.25">
      <c r="AA1289" s="71" t="s">
        <v>15156</v>
      </c>
      <c r="AB1289" s="71" t="s">
        <v>16173</v>
      </c>
      <c r="AC1289" s="71" t="s">
        <v>15157</v>
      </c>
      <c r="AD1289" s="71"/>
    </row>
    <row r="1290" spans="27:32" x14ac:dyDescent="0.25">
      <c r="AA1290" t="str">
        <f>LEFT(AF1290,8)</f>
        <v>CUCUIE21</v>
      </c>
      <c r="AB1290" t="s">
        <v>9091</v>
      </c>
      <c r="AC1290" t="s">
        <v>9352</v>
      </c>
      <c r="AD1290" t="s">
        <v>9353</v>
      </c>
      <c r="AE1290" t="s">
        <v>9354</v>
      </c>
      <c r="AF1290" t="s">
        <v>9355</v>
      </c>
    </row>
    <row r="1291" spans="27:32" x14ac:dyDescent="0.25">
      <c r="AA1291" t="str">
        <f>LEFT(AF1291,8)</f>
        <v>CULTNOK1</v>
      </c>
      <c r="AB1291" t="s">
        <v>12312</v>
      </c>
      <c r="AC1291" t="s">
        <v>12363</v>
      </c>
      <c r="AD1291" t="s">
        <v>12364</v>
      </c>
      <c r="AE1291" t="s">
        <v>12341</v>
      </c>
      <c r="AF1291" t="s">
        <v>12365</v>
      </c>
    </row>
    <row r="1292" spans="27:32" x14ac:dyDescent="0.25">
      <c r="AA1292" t="str">
        <f>LEFT(AF1292,8)</f>
        <v>CVCUIE21</v>
      </c>
      <c r="AB1292" t="s">
        <v>9091</v>
      </c>
      <c r="AC1292" t="s">
        <v>9283</v>
      </c>
      <c r="AD1292" t="s">
        <v>9284</v>
      </c>
      <c r="AE1292" t="s">
        <v>9285</v>
      </c>
      <c r="AF1292" t="s">
        <v>9286</v>
      </c>
    </row>
    <row r="1293" spans="27:32" x14ac:dyDescent="0.25">
      <c r="AA1293" s="71" t="s">
        <v>15158</v>
      </c>
      <c r="AB1293" s="71" t="s">
        <v>16173</v>
      </c>
      <c r="AC1293" s="71" t="s">
        <v>14613</v>
      </c>
      <c r="AD1293" s="71"/>
    </row>
    <row r="1294" spans="27:32" x14ac:dyDescent="0.25">
      <c r="AA1294" s="71" t="s">
        <v>15159</v>
      </c>
      <c r="AB1294" s="71" t="s">
        <v>16173</v>
      </c>
      <c r="AC1294" s="71" t="s">
        <v>15160</v>
      </c>
      <c r="AD1294" s="71"/>
    </row>
    <row r="1295" spans="27:32" x14ac:dyDescent="0.25">
      <c r="AA1295" t="str">
        <f>LEFT(AF1295,8)</f>
        <v>CXBIPTPL</v>
      </c>
      <c r="AB1295" t="s">
        <v>12783</v>
      </c>
      <c r="AC1295" t="s">
        <v>12852</v>
      </c>
      <c r="AD1295" t="s">
        <v>12853</v>
      </c>
      <c r="AE1295" t="s">
        <v>12790</v>
      </c>
      <c r="AF1295" t="s">
        <v>12854</v>
      </c>
    </row>
    <row r="1296" spans="27:32" x14ac:dyDescent="0.25">
      <c r="AA1296" t="str">
        <f>LEFT(AF1296,8)</f>
        <v>CYDBCY2N</v>
      </c>
      <c r="AB1296" t="s">
        <v>2423</v>
      </c>
      <c r="AC1296" t="s">
        <v>2445</v>
      </c>
      <c r="AD1296" t="s">
        <v>2446</v>
      </c>
      <c r="AE1296" t="s">
        <v>2436</v>
      </c>
      <c r="AF1296" t="s">
        <v>2447</v>
      </c>
    </row>
    <row r="1297" spans="27:32" x14ac:dyDescent="0.25">
      <c r="AA1297" s="71" t="s">
        <v>15161</v>
      </c>
      <c r="AB1297" s="71" t="s">
        <v>16173</v>
      </c>
      <c r="AC1297" s="71" t="s">
        <v>15162</v>
      </c>
      <c r="AD1297" s="71"/>
    </row>
    <row r="1298" spans="27:32" x14ac:dyDescent="0.25">
      <c r="AA1298" s="71" t="s">
        <v>16161</v>
      </c>
      <c r="AB1298" s="71" t="s">
        <v>16173</v>
      </c>
      <c r="AC1298" s="71" t="s">
        <v>15163</v>
      </c>
      <c r="AD1298" s="71"/>
    </row>
    <row r="1299" spans="27:32" x14ac:dyDescent="0.25">
      <c r="AA1299" t="str">
        <f>LEFT(AF1299,8)</f>
        <v>DAAEDEDD</v>
      </c>
      <c r="AB1299" t="s">
        <v>3737</v>
      </c>
      <c r="AC1299" t="s">
        <v>4074</v>
      </c>
      <c r="AD1299" t="s">
        <v>4075</v>
      </c>
      <c r="AE1299" t="s">
        <v>4076</v>
      </c>
      <c r="AF1299" t="s">
        <v>4077</v>
      </c>
    </row>
    <row r="1300" spans="27:32" x14ac:dyDescent="0.25">
      <c r="AA1300" s="71" t="s">
        <v>15164</v>
      </c>
      <c r="AB1300" s="71" t="s">
        <v>16173</v>
      </c>
      <c r="AC1300" s="71" t="s">
        <v>15165</v>
      </c>
      <c r="AD1300" s="71"/>
    </row>
    <row r="1301" spans="27:32" x14ac:dyDescent="0.25">
      <c r="AA1301" t="str">
        <f>LEFT(AF1301,8)</f>
        <v>DABADKKK</v>
      </c>
      <c r="AB1301" t="s">
        <v>2561</v>
      </c>
      <c r="AC1301" t="s">
        <v>2594</v>
      </c>
      <c r="AD1301" t="s">
        <v>2595</v>
      </c>
      <c r="AE1301" t="s">
        <v>2596</v>
      </c>
      <c r="AF1301" t="s">
        <v>2597</v>
      </c>
    </row>
    <row r="1302" spans="27:32" x14ac:dyDescent="0.25">
      <c r="AA1302" s="71" t="s">
        <v>15166</v>
      </c>
      <c r="AB1302" s="71" t="s">
        <v>16173</v>
      </c>
      <c r="AC1302" s="71" t="s">
        <v>2594</v>
      </c>
      <c r="AD1302" s="71"/>
    </row>
    <row r="1303" spans="27:32" x14ac:dyDescent="0.25">
      <c r="AA1303" s="71" t="s">
        <v>15167</v>
      </c>
      <c r="AB1303" s="71" t="s">
        <v>16173</v>
      </c>
      <c r="AC1303" s="71" t="s">
        <v>15168</v>
      </c>
      <c r="AD1303" s="71"/>
    </row>
    <row r="1304" spans="27:32" x14ac:dyDescent="0.25">
      <c r="AA1304" t="str">
        <f>LEFT(AF1304,8)</f>
        <v>DABAGB2B</v>
      </c>
      <c r="AB1304" t="s">
        <v>14236</v>
      </c>
      <c r="AC1304" t="s">
        <v>14451</v>
      </c>
      <c r="AD1304" t="s">
        <v>14452</v>
      </c>
      <c r="AE1304" t="s">
        <v>14453</v>
      </c>
      <c r="AF1304" t="s">
        <v>14454</v>
      </c>
    </row>
    <row r="1305" spans="27:32" x14ac:dyDescent="0.25">
      <c r="AA1305" s="71" t="s">
        <v>15169</v>
      </c>
      <c r="AB1305" s="71" t="s">
        <v>16173</v>
      </c>
      <c r="AC1305" s="71" t="s">
        <v>15168</v>
      </c>
      <c r="AD1305" s="71"/>
    </row>
    <row r="1306" spans="27:32" x14ac:dyDescent="0.25">
      <c r="AA1306" s="71" t="s">
        <v>15170</v>
      </c>
      <c r="AB1306" s="71" t="s">
        <v>16173</v>
      </c>
      <c r="AC1306" s="71" t="s">
        <v>2594</v>
      </c>
      <c r="AD1306" s="71"/>
    </row>
    <row r="1307" spans="27:32" x14ac:dyDescent="0.25">
      <c r="AA1307" t="str">
        <f>LEFT(AF1307,8)</f>
        <v>DABALULL</v>
      </c>
      <c r="AB1307" t="s">
        <v>11787</v>
      </c>
      <c r="AC1307" t="s">
        <v>11863</v>
      </c>
      <c r="AD1307" t="s">
        <v>11864</v>
      </c>
      <c r="AE1307" t="s">
        <v>11787</v>
      </c>
      <c r="AF1307" t="s">
        <v>11865</v>
      </c>
    </row>
    <row r="1308" spans="27:32" x14ac:dyDescent="0.25">
      <c r="AA1308" s="71" t="s">
        <v>15171</v>
      </c>
      <c r="AB1308" s="71" t="s">
        <v>16173</v>
      </c>
      <c r="AC1308" s="71" t="s">
        <v>2594</v>
      </c>
      <c r="AD1308" s="71"/>
    </row>
    <row r="1309" spans="27:32" x14ac:dyDescent="0.25">
      <c r="AA1309" s="71" t="s">
        <v>15172</v>
      </c>
      <c r="AB1309" s="71" t="s">
        <v>16173</v>
      </c>
      <c r="AC1309" s="71" t="s">
        <v>15173</v>
      </c>
      <c r="AD1309" s="71"/>
    </row>
    <row r="1310" spans="27:32" x14ac:dyDescent="0.25">
      <c r="AA1310" s="71" t="s">
        <v>15174</v>
      </c>
      <c r="AB1310" s="71" t="s">
        <v>16173</v>
      </c>
      <c r="AC1310" s="71" t="s">
        <v>15168</v>
      </c>
      <c r="AD1310" s="71"/>
    </row>
    <row r="1311" spans="27:32" x14ac:dyDescent="0.25">
      <c r="AA1311" s="71" t="s">
        <v>15175</v>
      </c>
      <c r="AB1311" s="71" t="s">
        <v>16173</v>
      </c>
      <c r="AC1311" s="71" t="s">
        <v>15153</v>
      </c>
      <c r="AD1311" s="71"/>
    </row>
    <row r="1312" spans="27:32" x14ac:dyDescent="0.25">
      <c r="AA1312" t="str">
        <f>LEFT(AF1312,8)</f>
        <v>DACNIE21</v>
      </c>
      <c r="AB1312" t="s">
        <v>9091</v>
      </c>
      <c r="AC1312" t="s">
        <v>9725</v>
      </c>
      <c r="AD1312" t="s">
        <v>9726</v>
      </c>
      <c r="AE1312" t="s">
        <v>9727</v>
      </c>
      <c r="AF1312" t="s">
        <v>9728</v>
      </c>
    </row>
    <row r="1313" spans="27:32" x14ac:dyDescent="0.25">
      <c r="AA1313" s="71" t="s">
        <v>15176</v>
      </c>
      <c r="AB1313" s="71" t="s">
        <v>16173</v>
      </c>
      <c r="AC1313" s="71" t="s">
        <v>15177</v>
      </c>
      <c r="AD1313" s="71"/>
    </row>
    <row r="1314" spans="27:32" x14ac:dyDescent="0.25">
      <c r="AA1314" t="str">
        <f t="shared" ref="AA1314:AA1326" si="52">LEFT(AF1314,8)</f>
        <v>DALPFR21</v>
      </c>
      <c r="AB1314" t="s">
        <v>2812</v>
      </c>
      <c r="AC1314" t="s">
        <v>3487</v>
      </c>
      <c r="AD1314" t="s">
        <v>3488</v>
      </c>
      <c r="AE1314" t="s">
        <v>3489</v>
      </c>
      <c r="AF1314" t="s">
        <v>3490</v>
      </c>
    </row>
    <row r="1315" spans="27:32" x14ac:dyDescent="0.25">
      <c r="AA1315" t="str">
        <f t="shared" si="52"/>
        <v>DANBDK22</v>
      </c>
      <c r="AB1315" t="s">
        <v>2561</v>
      </c>
      <c r="AC1315" t="s">
        <v>2590</v>
      </c>
      <c r="AD1315" t="s">
        <v>2591</v>
      </c>
      <c r="AE1315" t="s">
        <v>2592</v>
      </c>
      <c r="AF1315" t="s">
        <v>2593</v>
      </c>
    </row>
    <row r="1316" spans="27:32" x14ac:dyDescent="0.25">
      <c r="AA1316" t="str">
        <f t="shared" si="52"/>
        <v>DBSALULL</v>
      </c>
      <c r="AB1316" t="s">
        <v>11787</v>
      </c>
      <c r="AC1316" t="s">
        <v>11985</v>
      </c>
      <c r="AD1316" t="s">
        <v>11986</v>
      </c>
      <c r="AE1316" t="s">
        <v>11787</v>
      </c>
      <c r="AF1316" t="s">
        <v>11987</v>
      </c>
    </row>
    <row r="1317" spans="27:32" x14ac:dyDescent="0.25">
      <c r="AA1317" t="str">
        <f t="shared" si="52"/>
        <v>DCBECH22</v>
      </c>
      <c r="AB1317" t="s">
        <v>13585</v>
      </c>
      <c r="AC1317" t="s">
        <v>13918</v>
      </c>
      <c r="AD1317" t="s">
        <v>13919</v>
      </c>
      <c r="AE1317" t="s">
        <v>13654</v>
      </c>
      <c r="AF1317" t="s">
        <v>13920</v>
      </c>
    </row>
    <row r="1318" spans="27:32" x14ac:dyDescent="0.25">
      <c r="AA1318" t="str">
        <f t="shared" si="52"/>
        <v>DCRUIE21</v>
      </c>
      <c r="AB1318" t="s">
        <v>9091</v>
      </c>
      <c r="AC1318" t="s">
        <v>9367</v>
      </c>
      <c r="AD1318" t="s">
        <v>9368</v>
      </c>
      <c r="AE1318" t="s">
        <v>9207</v>
      </c>
      <c r="AF1318" t="s">
        <v>9369</v>
      </c>
    </row>
    <row r="1319" spans="27:32" x14ac:dyDescent="0.25">
      <c r="AA1319" t="str">
        <f t="shared" si="52"/>
        <v>DCTTGB22</v>
      </c>
      <c r="AB1319" t="s">
        <v>14236</v>
      </c>
      <c r="AC1319" t="s">
        <v>14324</v>
      </c>
      <c r="AD1319" t="s">
        <v>14325</v>
      </c>
      <c r="AE1319" t="s">
        <v>14243</v>
      </c>
      <c r="AF1319" t="s">
        <v>14326</v>
      </c>
    </row>
    <row r="1320" spans="27:32" x14ac:dyDescent="0.25">
      <c r="AA1320" t="str">
        <f t="shared" si="52"/>
        <v>DEBKDE51</v>
      </c>
      <c r="AB1320" t="s">
        <v>3737</v>
      </c>
      <c r="AC1320" t="s">
        <v>4060</v>
      </c>
      <c r="AD1320" t="s">
        <v>4061</v>
      </c>
      <c r="AE1320" t="s">
        <v>4062</v>
      </c>
      <c r="AF1320" t="s">
        <v>4063</v>
      </c>
    </row>
    <row r="1321" spans="27:32" x14ac:dyDescent="0.25">
      <c r="AA1321" t="str">
        <f t="shared" si="52"/>
        <v>DEEUIE21</v>
      </c>
      <c r="AB1321" t="s">
        <v>9091</v>
      </c>
      <c r="AC1321" t="s">
        <v>9356</v>
      </c>
      <c r="AD1321" t="s">
        <v>9357</v>
      </c>
      <c r="AE1321" t="s">
        <v>9358</v>
      </c>
      <c r="AF1321" t="s">
        <v>9359</v>
      </c>
    </row>
    <row r="1322" spans="27:32" x14ac:dyDescent="0.25">
      <c r="AA1322" t="str">
        <f t="shared" si="52"/>
        <v>DEFFDEFF</v>
      </c>
      <c r="AB1322" t="s">
        <v>3737</v>
      </c>
      <c r="AC1322" t="s">
        <v>4018</v>
      </c>
      <c r="AD1322" t="s">
        <v>4019</v>
      </c>
      <c r="AE1322" t="s">
        <v>4020</v>
      </c>
      <c r="AF1322" t="s">
        <v>4021</v>
      </c>
    </row>
    <row r="1323" spans="27:32" x14ac:dyDescent="0.25">
      <c r="AA1323" t="str">
        <f t="shared" si="52"/>
        <v>DEGRBEBB</v>
      </c>
      <c r="AB1323" t="s">
        <v>2100</v>
      </c>
      <c r="AC1323" t="s">
        <v>2122</v>
      </c>
      <c r="AD1323" t="s">
        <v>2123</v>
      </c>
      <c r="AE1323" t="s">
        <v>2103</v>
      </c>
      <c r="AF1323" t="s">
        <v>2124</v>
      </c>
    </row>
    <row r="1324" spans="27:32" x14ac:dyDescent="0.25">
      <c r="AA1324" t="str">
        <f t="shared" si="52"/>
        <v>DEGRESBB</v>
      </c>
      <c r="AB1324" t="s">
        <v>13118</v>
      </c>
      <c r="AC1324" t="s">
        <v>13205</v>
      </c>
      <c r="AD1324" t="s">
        <v>13206</v>
      </c>
      <c r="AE1324" t="s">
        <v>13193</v>
      </c>
      <c r="AF1324" t="s">
        <v>13207</v>
      </c>
    </row>
    <row r="1325" spans="27:32" x14ac:dyDescent="0.25">
      <c r="AA1325" t="str">
        <f t="shared" si="52"/>
        <v>DEGUDEFF</v>
      </c>
      <c r="AB1325" t="s">
        <v>3737</v>
      </c>
      <c r="AC1325" t="s">
        <v>4064</v>
      </c>
      <c r="AD1325" t="s">
        <v>4065</v>
      </c>
      <c r="AE1325" t="s">
        <v>3854</v>
      </c>
      <c r="AF1325" t="s">
        <v>4066</v>
      </c>
    </row>
    <row r="1326" spans="27:32" x14ac:dyDescent="0.25">
      <c r="AA1326" t="str">
        <f t="shared" si="52"/>
        <v>DEHYDE2H</v>
      </c>
      <c r="AB1326" t="s">
        <v>3737</v>
      </c>
      <c r="AC1326" t="s">
        <v>4091</v>
      </c>
      <c r="AD1326" t="s">
        <v>4092</v>
      </c>
      <c r="AE1326" t="s">
        <v>4024</v>
      </c>
      <c r="AF1326" t="s">
        <v>4093</v>
      </c>
    </row>
    <row r="1327" spans="27:32" x14ac:dyDescent="0.25">
      <c r="AA1327" s="71" t="s">
        <v>15178</v>
      </c>
      <c r="AB1327" s="71" t="s">
        <v>16173</v>
      </c>
      <c r="AC1327" s="71" t="s">
        <v>15179</v>
      </c>
      <c r="AD1327" s="71"/>
    </row>
    <row r="1328" spans="27:32" x14ac:dyDescent="0.25">
      <c r="AA1328" t="str">
        <f>LEFT(AF1328,8)</f>
        <v>DEKTDE7G</v>
      </c>
      <c r="AB1328" t="s">
        <v>3737</v>
      </c>
      <c r="AC1328" t="s">
        <v>4094</v>
      </c>
      <c r="AD1328" t="s">
        <v>4095</v>
      </c>
      <c r="AE1328" t="s">
        <v>3768</v>
      </c>
      <c r="AF1328" t="s">
        <v>4096</v>
      </c>
    </row>
    <row r="1329" spans="27:32" x14ac:dyDescent="0.25">
      <c r="AA1329" t="str">
        <f>LEFT(AF1329,8)</f>
        <v>DELBDE33</v>
      </c>
      <c r="AB1329" t="s">
        <v>3737</v>
      </c>
      <c r="AC1329" t="s">
        <v>3970</v>
      </c>
      <c r="AD1329" t="s">
        <v>3971</v>
      </c>
      <c r="AE1329" t="s">
        <v>3764</v>
      </c>
      <c r="AF1329" t="s">
        <v>3972</v>
      </c>
    </row>
    <row r="1330" spans="27:32" x14ac:dyDescent="0.25">
      <c r="AA1330" t="str">
        <f>LEFT(AF1330,8)</f>
        <v>DELEBE22</v>
      </c>
      <c r="AB1330" t="s">
        <v>2100</v>
      </c>
      <c r="AC1330" t="s">
        <v>2117</v>
      </c>
      <c r="AD1330" t="s">
        <v>2118</v>
      </c>
      <c r="AE1330" t="s">
        <v>2107</v>
      </c>
      <c r="AF1330" t="s">
        <v>2119</v>
      </c>
    </row>
    <row r="1331" spans="27:32" x14ac:dyDescent="0.25">
      <c r="AA1331" t="str">
        <f>LEFT(AF1331,8)</f>
        <v>DELELULL</v>
      </c>
      <c r="AB1331" t="s">
        <v>11787</v>
      </c>
      <c r="AC1331" t="s">
        <v>11820</v>
      </c>
      <c r="AD1331" t="s">
        <v>11821</v>
      </c>
      <c r="AE1331" t="s">
        <v>11787</v>
      </c>
      <c r="AF1331" t="s">
        <v>11822</v>
      </c>
    </row>
    <row r="1332" spans="27:32" x14ac:dyDescent="0.25">
      <c r="AA1332" t="str">
        <f>LEFT(AF1332,8)</f>
        <v>DELUFR22</v>
      </c>
      <c r="AB1332" t="s">
        <v>2812</v>
      </c>
      <c r="AC1332" t="s">
        <v>2915</v>
      </c>
      <c r="AD1332" t="s">
        <v>2916</v>
      </c>
      <c r="AE1332" t="s">
        <v>2917</v>
      </c>
      <c r="AF1332" t="s">
        <v>2918</v>
      </c>
    </row>
    <row r="1333" spans="27:32" x14ac:dyDescent="0.25">
      <c r="AA1333" s="71" t="s">
        <v>15180</v>
      </c>
      <c r="AB1333" s="71" t="s">
        <v>16173</v>
      </c>
      <c r="AC1333" s="71" t="s">
        <v>15181</v>
      </c>
      <c r="AD1333" s="71"/>
    </row>
    <row r="1334" spans="27:32" x14ac:dyDescent="0.25">
      <c r="AA1334" t="str">
        <f>LEFT(AF1334,8)</f>
        <v>DEMIBGSF</v>
      </c>
      <c r="AB1334" t="s">
        <v>2267</v>
      </c>
      <c r="AC1334" t="s">
        <v>2284</v>
      </c>
      <c r="AD1334" t="s">
        <v>2285</v>
      </c>
      <c r="AE1334" t="s">
        <v>2270</v>
      </c>
      <c r="AF1334" t="s">
        <v>2286</v>
      </c>
    </row>
    <row r="1335" spans="27:32" x14ac:dyDescent="0.25">
      <c r="AA1335" t="str">
        <f>LEFT(AF1335,8)</f>
        <v>DENEATW1</v>
      </c>
      <c r="AB1335" t="s">
        <v>336</v>
      </c>
      <c r="AC1335" t="s">
        <v>376</v>
      </c>
      <c r="AD1335" t="s">
        <v>377</v>
      </c>
      <c r="AE1335" t="s">
        <v>351</v>
      </c>
      <c r="AF1335" t="s">
        <v>378</v>
      </c>
    </row>
    <row r="1336" spans="27:32" x14ac:dyDescent="0.25">
      <c r="AA1336" t="str">
        <f>LEFT(AF1336,8)</f>
        <v>DEPDDEMM</v>
      </c>
      <c r="AB1336" t="s">
        <v>3737</v>
      </c>
      <c r="AC1336" t="s">
        <v>8853</v>
      </c>
      <c r="AD1336" t="s">
        <v>8854</v>
      </c>
      <c r="AE1336" t="s">
        <v>3920</v>
      </c>
      <c r="AF1336" t="s">
        <v>8855</v>
      </c>
    </row>
    <row r="1337" spans="27:32" x14ac:dyDescent="0.25">
      <c r="AA1337" s="71" t="s">
        <v>15182</v>
      </c>
      <c r="AB1337" s="71" t="s">
        <v>16173</v>
      </c>
      <c r="AC1337" s="71" t="s">
        <v>15183</v>
      </c>
      <c r="AD1337" s="71"/>
    </row>
    <row r="1338" spans="27:32" x14ac:dyDescent="0.25">
      <c r="AA1338" t="str">
        <f>LEFT(AF1338,8)</f>
        <v>DEUEROB1</v>
      </c>
      <c r="AB1338" t="s">
        <v>14236</v>
      </c>
      <c r="AC1338" t="s">
        <v>14327</v>
      </c>
      <c r="AD1338" t="s">
        <v>14328</v>
      </c>
      <c r="AE1338" t="s">
        <v>14239</v>
      </c>
      <c r="AF1338" t="s">
        <v>14329</v>
      </c>
    </row>
    <row r="1339" spans="27:32" x14ac:dyDescent="0.25">
      <c r="AA1339" s="71" t="s">
        <v>15184</v>
      </c>
      <c r="AB1339" s="71" t="s">
        <v>16173</v>
      </c>
      <c r="AC1339" s="71" t="s">
        <v>15185</v>
      </c>
      <c r="AD1339" s="71"/>
    </row>
    <row r="1340" spans="27:32" x14ac:dyDescent="0.25">
      <c r="AA1340" s="71" t="s">
        <v>15186</v>
      </c>
      <c r="AB1340" s="71" t="s">
        <v>16173</v>
      </c>
      <c r="AC1340" s="71" t="s">
        <v>15187</v>
      </c>
      <c r="AD1340" s="71"/>
    </row>
    <row r="1341" spans="27:32" x14ac:dyDescent="0.25">
      <c r="AA1341" t="str">
        <f>LEFT(AF1341,8)</f>
        <v>DEUTCHGG</v>
      </c>
      <c r="AB1341" t="s">
        <v>13585</v>
      </c>
      <c r="AC1341" t="s">
        <v>13921</v>
      </c>
      <c r="AD1341" t="s">
        <v>13922</v>
      </c>
      <c r="AE1341" t="s">
        <v>13728</v>
      </c>
      <c r="AF1341" t="s">
        <v>13923</v>
      </c>
    </row>
    <row r="1342" spans="27:32" x14ac:dyDescent="0.25">
      <c r="AA1342" s="71" t="s">
        <v>15188</v>
      </c>
      <c r="AB1342" s="71" t="s">
        <v>16173</v>
      </c>
      <c r="AC1342" s="71" t="s">
        <v>15189</v>
      </c>
      <c r="AD1342" s="71"/>
    </row>
    <row r="1343" spans="27:32" x14ac:dyDescent="0.25">
      <c r="AA1343" s="71" t="s">
        <v>15190</v>
      </c>
      <c r="AB1343" s="71" t="s">
        <v>16173</v>
      </c>
      <c r="AC1343" s="71" t="s">
        <v>15191</v>
      </c>
      <c r="AD1343" s="71"/>
    </row>
    <row r="1344" spans="27:32" x14ac:dyDescent="0.25">
      <c r="AA1344" s="71" t="s">
        <v>15192</v>
      </c>
      <c r="AB1344" s="71" t="s">
        <v>16173</v>
      </c>
      <c r="AC1344" s="71" t="s">
        <v>15191</v>
      </c>
      <c r="AD1344" s="71"/>
    </row>
    <row r="1345" spans="27:32" x14ac:dyDescent="0.25">
      <c r="AA1345" s="71" t="s">
        <v>15193</v>
      </c>
      <c r="AB1345" s="71" t="s">
        <v>16173</v>
      </c>
      <c r="AC1345" s="71" t="s">
        <v>15191</v>
      </c>
      <c r="AD1345" s="71"/>
    </row>
    <row r="1346" spans="27:32" x14ac:dyDescent="0.25">
      <c r="AA1346" s="71" t="s">
        <v>15194</v>
      </c>
      <c r="AB1346" s="71" t="s">
        <v>16173</v>
      </c>
      <c r="AC1346" s="71" t="s">
        <v>15191</v>
      </c>
      <c r="AD1346" s="71"/>
    </row>
    <row r="1347" spans="27:32" x14ac:dyDescent="0.25">
      <c r="AA1347" t="str">
        <f>LEFT(AF1347,8)</f>
        <v>DEUTDE5X</v>
      </c>
      <c r="AB1347" t="s">
        <v>3737</v>
      </c>
      <c r="AC1347" t="s">
        <v>4081</v>
      </c>
      <c r="AD1347" t="s">
        <v>4082</v>
      </c>
      <c r="AE1347" t="s">
        <v>3854</v>
      </c>
      <c r="AF1347" t="s">
        <v>4083</v>
      </c>
    </row>
    <row r="1348" spans="27:32" x14ac:dyDescent="0.25">
      <c r="AA1348" s="71" t="s">
        <v>15195</v>
      </c>
      <c r="AB1348" s="71" t="s">
        <v>16173</v>
      </c>
      <c r="AC1348" s="71" t="s">
        <v>15191</v>
      </c>
      <c r="AD1348" s="71"/>
    </row>
    <row r="1349" spans="27:32" x14ac:dyDescent="0.25">
      <c r="AA1349" s="71" t="s">
        <v>15196</v>
      </c>
      <c r="AB1349" s="71" t="s">
        <v>16173</v>
      </c>
      <c r="AC1349" s="71" t="s">
        <v>15191</v>
      </c>
      <c r="AD1349" s="71"/>
    </row>
    <row r="1350" spans="27:32" x14ac:dyDescent="0.25">
      <c r="AA1350" s="71" t="s">
        <v>15197</v>
      </c>
      <c r="AB1350" s="71" t="s">
        <v>16173</v>
      </c>
      <c r="AC1350" s="71" t="s">
        <v>15191</v>
      </c>
      <c r="AD1350" s="71"/>
    </row>
    <row r="1351" spans="27:32" x14ac:dyDescent="0.25">
      <c r="AA1351" s="71" t="s">
        <v>15198</v>
      </c>
      <c r="AB1351" s="71" t="s">
        <v>16173</v>
      </c>
      <c r="AC1351" s="71" t="s">
        <v>15191</v>
      </c>
      <c r="AD1351" s="71"/>
    </row>
    <row r="1352" spans="27:32" x14ac:dyDescent="0.25">
      <c r="AA1352" s="71" t="s">
        <v>15199</v>
      </c>
      <c r="AB1352" s="71" t="s">
        <v>16173</v>
      </c>
      <c r="AC1352" s="71" t="s">
        <v>15191</v>
      </c>
      <c r="AD1352" s="71"/>
    </row>
    <row r="1353" spans="27:32" x14ac:dyDescent="0.25">
      <c r="AA1353" s="71" t="s">
        <v>15200</v>
      </c>
      <c r="AB1353" s="71" t="s">
        <v>16173</v>
      </c>
      <c r="AC1353" s="71" t="s">
        <v>15191</v>
      </c>
      <c r="AD1353" s="71"/>
    </row>
    <row r="1354" spans="27:32" x14ac:dyDescent="0.25">
      <c r="AA1354" s="71" t="s">
        <v>15201</v>
      </c>
      <c r="AB1354" s="71" t="s">
        <v>16173</v>
      </c>
      <c r="AC1354" s="71" t="s">
        <v>15191</v>
      </c>
      <c r="AD1354" s="71"/>
    </row>
    <row r="1355" spans="27:32" x14ac:dyDescent="0.25">
      <c r="AA1355" s="71" t="s">
        <v>15202</v>
      </c>
      <c r="AB1355" s="71" t="s">
        <v>16173</v>
      </c>
      <c r="AC1355" s="71" t="s">
        <v>15203</v>
      </c>
      <c r="AD1355" s="71"/>
    </row>
    <row r="1356" spans="27:32" x14ac:dyDescent="0.25">
      <c r="AA1356" s="71" t="s">
        <v>15204</v>
      </c>
      <c r="AB1356" s="71" t="s">
        <v>16173</v>
      </c>
      <c r="AC1356" s="71" t="s">
        <v>15191</v>
      </c>
      <c r="AD1356" s="71"/>
    </row>
    <row r="1357" spans="27:32" x14ac:dyDescent="0.25">
      <c r="AA1357" s="71" t="s">
        <v>15205</v>
      </c>
      <c r="AB1357" s="71" t="s">
        <v>16173</v>
      </c>
      <c r="AC1357" s="71" t="s">
        <v>15191</v>
      </c>
      <c r="AD1357" s="71"/>
    </row>
    <row r="1358" spans="27:32" x14ac:dyDescent="0.25">
      <c r="AA1358" s="71" t="s">
        <v>15206</v>
      </c>
      <c r="AB1358" s="71" t="s">
        <v>16173</v>
      </c>
      <c r="AC1358" s="71" t="s">
        <v>15191</v>
      </c>
      <c r="AD1358" s="71"/>
    </row>
    <row r="1359" spans="27:32" x14ac:dyDescent="0.25">
      <c r="AA1359" s="71" t="s">
        <v>15207</v>
      </c>
      <c r="AB1359" s="71" t="s">
        <v>16173</v>
      </c>
      <c r="AC1359" s="71" t="s">
        <v>15191</v>
      </c>
      <c r="AD1359" s="71"/>
    </row>
    <row r="1360" spans="27:32" x14ac:dyDescent="0.25">
      <c r="AA1360" t="str">
        <f>LEFT(AF1360,8)</f>
        <v>DEUTDEFF</v>
      </c>
      <c r="AB1360" t="s">
        <v>3737</v>
      </c>
      <c r="AC1360" t="s">
        <v>4078</v>
      </c>
      <c r="AD1360" t="s">
        <v>4079</v>
      </c>
      <c r="AE1360" t="s">
        <v>3854</v>
      </c>
      <c r="AF1360" t="s">
        <v>4080</v>
      </c>
    </row>
    <row r="1361" spans="27:32" x14ac:dyDescent="0.25">
      <c r="AA1361" s="71" t="s">
        <v>15208</v>
      </c>
      <c r="AB1361" s="71" t="s">
        <v>16173</v>
      </c>
      <c r="AC1361" s="71" t="s">
        <v>15191</v>
      </c>
      <c r="AD1361" s="71"/>
    </row>
    <row r="1362" spans="27:32" x14ac:dyDescent="0.25">
      <c r="AA1362" s="71" t="s">
        <v>15209</v>
      </c>
      <c r="AB1362" s="71" t="s">
        <v>16173</v>
      </c>
      <c r="AC1362" s="71" t="s">
        <v>15191</v>
      </c>
      <c r="AD1362" s="71"/>
    </row>
    <row r="1363" spans="27:32" x14ac:dyDescent="0.25">
      <c r="AA1363" s="71" t="s">
        <v>15210</v>
      </c>
      <c r="AB1363" s="71" t="s">
        <v>16173</v>
      </c>
      <c r="AC1363" s="71" t="s">
        <v>15191</v>
      </c>
      <c r="AD1363" s="71"/>
    </row>
    <row r="1364" spans="27:32" x14ac:dyDescent="0.25">
      <c r="AA1364" s="71" t="s">
        <v>15211</v>
      </c>
      <c r="AB1364" s="71" t="s">
        <v>16173</v>
      </c>
      <c r="AC1364" s="71" t="s">
        <v>15191</v>
      </c>
      <c r="AD1364" s="71"/>
    </row>
    <row r="1365" spans="27:32" x14ac:dyDescent="0.25">
      <c r="AA1365" s="71" t="s">
        <v>15212</v>
      </c>
      <c r="AB1365" s="71" t="s">
        <v>16173</v>
      </c>
      <c r="AC1365" s="71" t="s">
        <v>15191</v>
      </c>
      <c r="AD1365" s="71"/>
    </row>
    <row r="1366" spans="27:32" x14ac:dyDescent="0.25">
      <c r="AA1366" t="str">
        <f>LEFT(AF1366,8)</f>
        <v>DEUTESBB</v>
      </c>
      <c r="AB1366" t="s">
        <v>13118</v>
      </c>
      <c r="AC1366" t="s">
        <v>13477</v>
      </c>
      <c r="AD1366" t="s">
        <v>13478</v>
      </c>
      <c r="AE1366" t="s">
        <v>13193</v>
      </c>
      <c r="AF1366" t="s">
        <v>13479</v>
      </c>
    </row>
    <row r="1367" spans="27:32" x14ac:dyDescent="0.25">
      <c r="AA1367" s="71" t="s">
        <v>15213</v>
      </c>
      <c r="AB1367" s="71" t="s">
        <v>16173</v>
      </c>
      <c r="AC1367" s="71" t="s">
        <v>15191</v>
      </c>
      <c r="AD1367" s="71"/>
    </row>
    <row r="1368" spans="27:32" x14ac:dyDescent="0.25">
      <c r="AA1368" s="71" t="s">
        <v>15214</v>
      </c>
      <c r="AB1368" s="71" t="s">
        <v>16173</v>
      </c>
      <c r="AC1368" s="71" t="s">
        <v>15191</v>
      </c>
      <c r="AD1368" s="71"/>
    </row>
    <row r="1369" spans="27:32" x14ac:dyDescent="0.25">
      <c r="AA1369" s="71" t="s">
        <v>15215</v>
      </c>
      <c r="AB1369" s="71" t="s">
        <v>16173</v>
      </c>
      <c r="AC1369" s="71" t="s">
        <v>15216</v>
      </c>
      <c r="AD1369" s="71"/>
    </row>
    <row r="1370" spans="27:32" x14ac:dyDescent="0.25">
      <c r="AA1370" s="71" t="s">
        <v>15217</v>
      </c>
      <c r="AB1370" s="71" t="s">
        <v>16173</v>
      </c>
      <c r="AC1370" s="71" t="s">
        <v>15218</v>
      </c>
      <c r="AD1370" s="71"/>
    </row>
    <row r="1371" spans="27:32" x14ac:dyDescent="0.25">
      <c r="AA1371" t="str">
        <f>LEFT(AF1371,8)</f>
        <v>DEUTITMM</v>
      </c>
      <c r="AB1371" t="s">
        <v>9822</v>
      </c>
      <c r="AC1371" t="s">
        <v>11094</v>
      </c>
      <c r="AD1371" t="s">
        <v>11095</v>
      </c>
      <c r="AE1371" t="s">
        <v>9833</v>
      </c>
      <c r="AF1371" t="s">
        <v>11096</v>
      </c>
    </row>
    <row r="1372" spans="27:32" x14ac:dyDescent="0.25">
      <c r="AA1372" s="71" t="s">
        <v>15219</v>
      </c>
      <c r="AB1372" s="71" t="s">
        <v>16173</v>
      </c>
      <c r="AC1372" s="71" t="s">
        <v>15191</v>
      </c>
      <c r="AD1372" s="71"/>
    </row>
    <row r="1373" spans="27:32" x14ac:dyDescent="0.25">
      <c r="AA1373" t="str">
        <f>LEFT(AF1373,8)</f>
        <v>DEUTLULL</v>
      </c>
      <c r="AB1373" t="s">
        <v>11787</v>
      </c>
      <c r="AC1373" t="s">
        <v>11869</v>
      </c>
      <c r="AD1373" t="s">
        <v>11870</v>
      </c>
      <c r="AE1373" t="s">
        <v>11787</v>
      </c>
      <c r="AF1373" t="s">
        <v>11871</v>
      </c>
    </row>
    <row r="1374" spans="27:32" x14ac:dyDescent="0.25">
      <c r="AA1374" s="71" t="s">
        <v>15220</v>
      </c>
      <c r="AB1374" s="71" t="s">
        <v>16173</v>
      </c>
      <c r="AC1374" s="71" t="s">
        <v>15221</v>
      </c>
      <c r="AD1374" s="71"/>
    </row>
    <row r="1375" spans="27:32" x14ac:dyDescent="0.25">
      <c r="AA1375" s="71" t="s">
        <v>15222</v>
      </c>
      <c r="AB1375" s="71" t="s">
        <v>16173</v>
      </c>
      <c r="AC1375" s="71" t="s">
        <v>15223</v>
      </c>
      <c r="AD1375" s="71"/>
    </row>
    <row r="1376" spans="27:32" x14ac:dyDescent="0.25">
      <c r="AA1376" t="str">
        <f>LEFT(AF1376,8)</f>
        <v>DEUTPLPX</v>
      </c>
      <c r="AB1376" t="s">
        <v>12698</v>
      </c>
      <c r="AC1376" t="s">
        <v>12737</v>
      </c>
      <c r="AD1376" t="s">
        <v>12738</v>
      </c>
      <c r="AE1376" t="s">
        <v>12701</v>
      </c>
      <c r="AF1376" t="s">
        <v>12739</v>
      </c>
    </row>
    <row r="1377" spans="27:32" x14ac:dyDescent="0.25">
      <c r="AA1377" s="71" t="s">
        <v>15224</v>
      </c>
      <c r="AB1377" s="71" t="s">
        <v>16173</v>
      </c>
      <c r="AC1377" s="71" t="s">
        <v>15225</v>
      </c>
      <c r="AD1377" s="71"/>
    </row>
    <row r="1378" spans="27:32" x14ac:dyDescent="0.25">
      <c r="AA1378" t="str">
        <f>LEFT(AF1378,8)</f>
        <v>DGHYDEH1</v>
      </c>
      <c r="AB1378" t="s">
        <v>3737</v>
      </c>
      <c r="AC1378" t="s">
        <v>4143</v>
      </c>
      <c r="AD1378" t="s">
        <v>4144</v>
      </c>
      <c r="AE1378" t="s">
        <v>4145</v>
      </c>
      <c r="AF1378" t="s">
        <v>4146</v>
      </c>
    </row>
    <row r="1379" spans="27:32" x14ac:dyDescent="0.25">
      <c r="AA1379" t="str">
        <f>LEFT(AF1379,8)</f>
        <v>DGPBDE3M</v>
      </c>
      <c r="AB1379" t="s">
        <v>3737</v>
      </c>
      <c r="AC1379" t="s">
        <v>7313</v>
      </c>
      <c r="AD1379" t="s">
        <v>7314</v>
      </c>
      <c r="AE1379" t="s">
        <v>3825</v>
      </c>
      <c r="AF1379" t="s">
        <v>7315</v>
      </c>
    </row>
    <row r="1380" spans="27:32" x14ac:dyDescent="0.25">
      <c r="AA1380" t="str">
        <f>LEFT(AF1380,8)</f>
        <v>DGZFDEFF</v>
      </c>
      <c r="AB1380" t="s">
        <v>3737</v>
      </c>
      <c r="AC1380" t="s">
        <v>4067</v>
      </c>
      <c r="AD1380" t="s">
        <v>4068</v>
      </c>
      <c r="AE1380" t="s">
        <v>4020</v>
      </c>
      <c r="AF1380" t="s">
        <v>4069</v>
      </c>
    </row>
    <row r="1381" spans="27:32" x14ac:dyDescent="0.25">
      <c r="AA1381" t="str">
        <f>LEFT(AF1381,8)</f>
        <v>DGZFLULI</v>
      </c>
      <c r="AB1381" t="s">
        <v>11787</v>
      </c>
      <c r="AC1381" t="s">
        <v>11866</v>
      </c>
      <c r="AD1381" t="s">
        <v>11867</v>
      </c>
      <c r="AE1381" t="s">
        <v>11787</v>
      </c>
      <c r="AF1381" t="s">
        <v>11868</v>
      </c>
    </row>
    <row r="1382" spans="27:32" x14ac:dyDescent="0.25">
      <c r="AA1382" s="71" t="s">
        <v>15226</v>
      </c>
      <c r="AB1382" s="71" t="s">
        <v>16173</v>
      </c>
      <c r="AC1382" s="71" t="s">
        <v>15227</v>
      </c>
      <c r="AD1382" s="71"/>
    </row>
    <row r="1383" spans="27:32" x14ac:dyDescent="0.25">
      <c r="AA1383" s="71" t="s">
        <v>15228</v>
      </c>
      <c r="AB1383" s="71" t="s">
        <v>16173</v>
      </c>
      <c r="AC1383" s="71" t="s">
        <v>15229</v>
      </c>
      <c r="AD1383" s="71"/>
    </row>
    <row r="1384" spans="27:32" x14ac:dyDescent="0.25">
      <c r="AA1384" t="str">
        <f>LEFT(AF1384,8)</f>
        <v>DHBNNL2R</v>
      </c>
      <c r="AB1384" t="s">
        <v>12180</v>
      </c>
      <c r="AC1384" t="s">
        <v>12239</v>
      </c>
      <c r="AD1384" t="s">
        <v>12240</v>
      </c>
      <c r="AE1384" t="s">
        <v>12241</v>
      </c>
      <c r="AF1384" t="s">
        <v>12242</v>
      </c>
    </row>
    <row r="1385" spans="27:32" x14ac:dyDescent="0.25">
      <c r="AA1385" t="str">
        <f>LEFT(AF1385,8)</f>
        <v>DHYPDEDD</v>
      </c>
      <c r="AB1385" t="s">
        <v>3737</v>
      </c>
      <c r="AC1385" t="s">
        <v>4134</v>
      </c>
      <c r="AD1385" t="s">
        <v>4135</v>
      </c>
      <c r="AE1385" t="s">
        <v>4076</v>
      </c>
      <c r="AF1385" t="s">
        <v>4136</v>
      </c>
    </row>
    <row r="1386" spans="27:32" x14ac:dyDescent="0.25">
      <c r="AA1386" s="71" t="s">
        <v>15230</v>
      </c>
      <c r="AB1386" s="71" t="s">
        <v>16173</v>
      </c>
      <c r="AC1386" s="71" t="s">
        <v>14650</v>
      </c>
      <c r="AD1386" s="71"/>
    </row>
    <row r="1387" spans="27:32" x14ac:dyDescent="0.25">
      <c r="AA1387" t="str">
        <f>LEFT(AF1387,8)</f>
        <v>DISFFRPP</v>
      </c>
      <c r="AB1387" t="s">
        <v>2812</v>
      </c>
      <c r="AC1387" t="s">
        <v>3658</v>
      </c>
      <c r="AD1387" t="s">
        <v>3659</v>
      </c>
      <c r="AE1387" t="s">
        <v>2819</v>
      </c>
      <c r="AF1387" t="s">
        <v>3660</v>
      </c>
    </row>
    <row r="1388" spans="27:32" x14ac:dyDescent="0.25">
      <c r="AA1388" t="str">
        <f>LEFT(AF1388,8)</f>
        <v>DIXPGB21</v>
      </c>
      <c r="AB1388" t="s">
        <v>14236</v>
      </c>
      <c r="AC1388" t="s">
        <v>14330</v>
      </c>
      <c r="AD1388" t="s">
        <v>14331</v>
      </c>
      <c r="AE1388" t="s">
        <v>14239</v>
      </c>
      <c r="AF1388" t="s">
        <v>14332</v>
      </c>
    </row>
    <row r="1389" spans="27:32" x14ac:dyDescent="0.25">
      <c r="AA1389" t="str">
        <f>LEFT(AF1389,8)</f>
        <v>DJURDK22</v>
      </c>
      <c r="AB1389" t="s">
        <v>2561</v>
      </c>
      <c r="AC1389" t="s">
        <v>2598</v>
      </c>
      <c r="AD1389" t="s">
        <v>2599</v>
      </c>
      <c r="AE1389" t="s">
        <v>2600</v>
      </c>
      <c r="AF1389" t="s">
        <v>2601</v>
      </c>
    </row>
    <row r="1390" spans="27:32" x14ac:dyDescent="0.25">
      <c r="AA1390" s="71" t="s">
        <v>15231</v>
      </c>
      <c r="AB1390" s="71" t="s">
        <v>16173</v>
      </c>
      <c r="AC1390" s="71" t="s">
        <v>15232</v>
      </c>
      <c r="AD1390" s="71"/>
    </row>
    <row r="1391" spans="27:32" x14ac:dyDescent="0.25">
      <c r="AA1391" t="str">
        <f>LEFT(AF1391,8)</f>
        <v>DLFGDE51</v>
      </c>
      <c r="AB1391" t="s">
        <v>3737</v>
      </c>
      <c r="AC1391" t="s">
        <v>4100</v>
      </c>
      <c r="AD1391" t="s">
        <v>4101</v>
      </c>
      <c r="AE1391" t="s">
        <v>4102</v>
      </c>
      <c r="AF1391" t="s">
        <v>4103</v>
      </c>
    </row>
    <row r="1392" spans="27:32" x14ac:dyDescent="0.25">
      <c r="AA1392" t="str">
        <f>LEFT(AF1392,8)</f>
        <v>DLGHDEB1</v>
      </c>
      <c r="AB1392" t="s">
        <v>3737</v>
      </c>
      <c r="AC1392" t="s">
        <v>4180</v>
      </c>
      <c r="AD1392" t="s">
        <v>4181</v>
      </c>
      <c r="AE1392" t="s">
        <v>3772</v>
      </c>
      <c r="AF1392" t="s">
        <v>4182</v>
      </c>
    </row>
    <row r="1393" spans="27:32" x14ac:dyDescent="0.25">
      <c r="AA1393" t="str">
        <f>LEFT(AF1393,8)</f>
        <v>DMVOLT22</v>
      </c>
      <c r="AB1393" t="s">
        <v>11531</v>
      </c>
      <c r="AC1393" t="s">
        <v>11555</v>
      </c>
      <c r="AD1393" t="s">
        <v>11556</v>
      </c>
      <c r="AE1393" t="s">
        <v>11534</v>
      </c>
      <c r="AF1393" t="s">
        <v>11557</v>
      </c>
    </row>
    <row r="1394" spans="27:32" x14ac:dyDescent="0.25">
      <c r="AA1394" s="71" t="s">
        <v>15233</v>
      </c>
      <c r="AB1394" s="71" t="s">
        <v>16173</v>
      </c>
      <c r="AC1394" s="71" t="s">
        <v>15234</v>
      </c>
      <c r="AD1394" s="71"/>
    </row>
    <row r="1395" spans="27:32" x14ac:dyDescent="0.25">
      <c r="AA1395" s="71" t="s">
        <v>15235</v>
      </c>
      <c r="AB1395" s="71" t="s">
        <v>16173</v>
      </c>
      <c r="AC1395" s="71" t="s">
        <v>15234</v>
      </c>
      <c r="AD1395" s="71"/>
    </row>
    <row r="1396" spans="27:32" x14ac:dyDescent="0.25">
      <c r="AA1396" s="71" t="s">
        <v>15236</v>
      </c>
      <c r="AB1396" s="71" t="s">
        <v>16173</v>
      </c>
      <c r="AC1396" s="71" t="s">
        <v>15234</v>
      </c>
      <c r="AD1396" s="71"/>
    </row>
    <row r="1397" spans="27:32" x14ac:dyDescent="0.25">
      <c r="AA1397" s="71" t="s">
        <v>15237</v>
      </c>
      <c r="AB1397" s="71" t="s">
        <v>16173</v>
      </c>
      <c r="AC1397" s="71" t="s">
        <v>15234</v>
      </c>
      <c r="AD1397" s="71"/>
    </row>
    <row r="1398" spans="27:32" x14ac:dyDescent="0.25">
      <c r="AA1398" t="str">
        <f>LEFT(AF1398,8)</f>
        <v>DNBANOKK</v>
      </c>
      <c r="AB1398" t="s">
        <v>12312</v>
      </c>
      <c r="AC1398" t="s">
        <v>12366</v>
      </c>
      <c r="AD1398" t="s">
        <v>12367</v>
      </c>
      <c r="AE1398" t="s">
        <v>12341</v>
      </c>
      <c r="AF1398" t="s">
        <v>12368</v>
      </c>
    </row>
    <row r="1399" spans="27:32" x14ac:dyDescent="0.25">
      <c r="AA1399" s="71" t="s">
        <v>15238</v>
      </c>
      <c r="AB1399" s="71" t="s">
        <v>16173</v>
      </c>
      <c r="AC1399" s="71" t="s">
        <v>15234</v>
      </c>
      <c r="AD1399" s="71"/>
    </row>
    <row r="1400" spans="27:32" x14ac:dyDescent="0.25">
      <c r="AA1400" s="71" t="s">
        <v>15239</v>
      </c>
      <c r="AB1400" s="71" t="s">
        <v>16173</v>
      </c>
      <c r="AC1400" s="71" t="s">
        <v>15240</v>
      </c>
      <c r="AD1400" s="71"/>
    </row>
    <row r="1401" spans="27:32" x14ac:dyDescent="0.25">
      <c r="AA1401" t="str">
        <f>LEFT(AF1401,8)</f>
        <v>DNIBNL2G</v>
      </c>
      <c r="AB1401" t="s">
        <v>12180</v>
      </c>
      <c r="AC1401" t="s">
        <v>12290</v>
      </c>
      <c r="AD1401" t="s">
        <v>12291</v>
      </c>
      <c r="AE1401" t="s">
        <v>12292</v>
      </c>
      <c r="AF1401" t="s">
        <v>12293</v>
      </c>
    </row>
    <row r="1402" spans="27:32" x14ac:dyDescent="0.25">
      <c r="AA1402" s="71" t="s">
        <v>15241</v>
      </c>
      <c r="AB1402" s="71" t="s">
        <v>16173</v>
      </c>
      <c r="AC1402" s="71" t="s">
        <v>15242</v>
      </c>
      <c r="AD1402" s="71"/>
    </row>
    <row r="1403" spans="27:32" x14ac:dyDescent="0.25">
      <c r="AA1403" s="71" t="s">
        <v>15243</v>
      </c>
      <c r="AB1403" s="71" t="s">
        <v>16173</v>
      </c>
      <c r="AC1403" s="71" t="s">
        <v>15244</v>
      </c>
      <c r="AD1403" s="71"/>
    </row>
    <row r="1404" spans="27:32" x14ac:dyDescent="0.25">
      <c r="AA1404" t="str">
        <f t="shared" ref="AA1404:AA1412" si="53">LEFT(AF1404,8)</f>
        <v>DOROIE21</v>
      </c>
      <c r="AB1404" t="s">
        <v>9091</v>
      </c>
      <c r="AC1404" t="s">
        <v>9729</v>
      </c>
      <c r="AD1404" t="s">
        <v>9730</v>
      </c>
      <c r="AE1404" t="s">
        <v>9731</v>
      </c>
      <c r="AF1404" t="s">
        <v>9732</v>
      </c>
    </row>
    <row r="1405" spans="27:32" x14ac:dyDescent="0.25">
      <c r="AA1405" t="str">
        <f t="shared" si="53"/>
        <v>DORTDE33</v>
      </c>
      <c r="AB1405" t="s">
        <v>3737</v>
      </c>
      <c r="AC1405" t="s">
        <v>6376</v>
      </c>
      <c r="AD1405" t="s">
        <v>6377</v>
      </c>
      <c r="AE1405" t="s">
        <v>3829</v>
      </c>
      <c r="AF1405" t="s">
        <v>6378</v>
      </c>
    </row>
    <row r="1406" spans="27:32" x14ac:dyDescent="0.25">
      <c r="AA1406" t="str">
        <f t="shared" si="53"/>
        <v>DORUIE21</v>
      </c>
      <c r="AB1406" t="s">
        <v>9091</v>
      </c>
      <c r="AC1406" t="s">
        <v>9364</v>
      </c>
      <c r="AD1406" t="s">
        <v>9365</v>
      </c>
      <c r="AE1406" t="s">
        <v>9106</v>
      </c>
      <c r="AF1406" t="s">
        <v>9366</v>
      </c>
    </row>
    <row r="1407" spans="27:32" x14ac:dyDescent="0.25">
      <c r="AA1407" t="str">
        <f t="shared" si="53"/>
        <v>DOSPAT2D</v>
      </c>
      <c r="AB1407" t="s">
        <v>336</v>
      </c>
      <c r="AC1407" t="s">
        <v>427</v>
      </c>
      <c r="AD1407" t="s">
        <v>428</v>
      </c>
      <c r="AE1407" t="s">
        <v>429</v>
      </c>
      <c r="AF1407" t="s">
        <v>430</v>
      </c>
    </row>
    <row r="1408" spans="27:32" x14ac:dyDescent="0.25">
      <c r="AA1408" t="str">
        <f t="shared" si="53"/>
        <v>DRAGDK21</v>
      </c>
      <c r="AB1408" t="s">
        <v>2561</v>
      </c>
      <c r="AC1408" t="s">
        <v>2602</v>
      </c>
      <c r="AD1408" t="s">
        <v>2603</v>
      </c>
      <c r="AE1408" t="s">
        <v>2604</v>
      </c>
      <c r="AF1408" t="s">
        <v>2605</v>
      </c>
    </row>
    <row r="1409" spans="27:32" x14ac:dyDescent="0.25">
      <c r="AA1409" t="str">
        <f t="shared" si="53"/>
        <v>DRANNO21</v>
      </c>
      <c r="AB1409" t="s">
        <v>12312</v>
      </c>
      <c r="AC1409" t="s">
        <v>12369</v>
      </c>
      <c r="AD1409" t="s">
        <v>12370</v>
      </c>
      <c r="AE1409" t="s">
        <v>12371</v>
      </c>
      <c r="AF1409" t="s">
        <v>12372</v>
      </c>
    </row>
    <row r="1410" spans="27:32" x14ac:dyDescent="0.25">
      <c r="AA1410" t="str">
        <f t="shared" si="53"/>
        <v>DRBKDEH1</v>
      </c>
      <c r="AB1410" t="s">
        <v>3737</v>
      </c>
      <c r="AC1410" t="s">
        <v>7232</v>
      </c>
      <c r="AD1410" t="s">
        <v>7233</v>
      </c>
      <c r="AE1410" t="s">
        <v>4145</v>
      </c>
      <c r="AF1410" t="s">
        <v>7234</v>
      </c>
    </row>
    <row r="1411" spans="27:32" x14ac:dyDescent="0.25">
      <c r="AA1411" t="str">
        <f t="shared" si="53"/>
        <v>DRCIIE21</v>
      </c>
      <c r="AB1411" t="s">
        <v>9091</v>
      </c>
      <c r="AC1411" t="s">
        <v>9374</v>
      </c>
      <c r="AD1411" t="s">
        <v>9375</v>
      </c>
      <c r="AE1411" t="s">
        <v>9376</v>
      </c>
      <c r="AF1411" t="s">
        <v>9377</v>
      </c>
    </row>
    <row r="1412" spans="27:32" x14ac:dyDescent="0.25">
      <c r="AA1412" t="str">
        <f t="shared" si="53"/>
        <v>DRCUIE21</v>
      </c>
      <c r="AB1412" t="s">
        <v>9091</v>
      </c>
      <c r="AC1412" t="s">
        <v>9370</v>
      </c>
      <c r="AD1412" t="s">
        <v>9371</v>
      </c>
      <c r="AE1412" t="s">
        <v>9372</v>
      </c>
      <c r="AF1412" t="s">
        <v>9373</v>
      </c>
    </row>
    <row r="1413" spans="27:32" x14ac:dyDescent="0.25">
      <c r="AA1413" s="71" t="s">
        <v>15245</v>
      </c>
      <c r="AB1413" s="71" t="s">
        <v>16173</v>
      </c>
      <c r="AC1413" s="71" t="s">
        <v>15246</v>
      </c>
      <c r="AD1413" s="71"/>
    </row>
    <row r="1414" spans="27:32" x14ac:dyDescent="0.25">
      <c r="AA1414" t="str">
        <f>LEFT(AF1414,8)</f>
        <v>DREYCHBB</v>
      </c>
      <c r="AB1414" t="s">
        <v>13585</v>
      </c>
      <c r="AC1414" t="s">
        <v>13924</v>
      </c>
      <c r="AD1414" t="s">
        <v>13925</v>
      </c>
      <c r="AE1414" t="s">
        <v>13650</v>
      </c>
      <c r="AF1414" t="s">
        <v>13926</v>
      </c>
    </row>
    <row r="1415" spans="27:32" x14ac:dyDescent="0.25">
      <c r="AA1415" s="71" t="s">
        <v>15247</v>
      </c>
      <c r="AB1415" s="71" t="s">
        <v>16173</v>
      </c>
      <c r="AC1415" s="71" t="s">
        <v>15248</v>
      </c>
      <c r="AD1415" s="71"/>
    </row>
    <row r="1416" spans="27:32" x14ac:dyDescent="0.25">
      <c r="AA1416" t="str">
        <f>LEFT(AF1416,8)</f>
        <v>DSFELT21</v>
      </c>
      <c r="AB1416" t="s">
        <v>11531</v>
      </c>
      <c r="AC1416" t="s">
        <v>11687</v>
      </c>
      <c r="AD1416" t="s">
        <v>11688</v>
      </c>
      <c r="AE1416" t="s">
        <v>11538</v>
      </c>
      <c r="AF1416" t="s">
        <v>11689</v>
      </c>
    </row>
    <row r="1417" spans="27:32" x14ac:dyDescent="0.25">
      <c r="AA1417" s="71" t="s">
        <v>15249</v>
      </c>
      <c r="AB1417" s="71" t="s">
        <v>16173</v>
      </c>
      <c r="AC1417" s="71" t="s">
        <v>15250</v>
      </c>
      <c r="AD1417" s="71"/>
    </row>
    <row r="1418" spans="27:32" x14ac:dyDescent="0.25">
      <c r="AA1418" t="str">
        <f t="shared" ref="AA1418:AA1433" si="54">LEFT(AF1418,8)</f>
        <v>DTBAHUHB</v>
      </c>
      <c r="AB1418" t="s">
        <v>8991</v>
      </c>
      <c r="AC1418" t="s">
        <v>9013</v>
      </c>
      <c r="AD1418" t="s">
        <v>9014</v>
      </c>
      <c r="AE1418" t="s">
        <v>9015</v>
      </c>
      <c r="AF1418" t="s">
        <v>9016</v>
      </c>
    </row>
    <row r="1419" spans="27:32" x14ac:dyDescent="0.25">
      <c r="AA1419" t="str">
        <f t="shared" si="54"/>
        <v>DTCUIE21</v>
      </c>
      <c r="AB1419" t="s">
        <v>9091</v>
      </c>
      <c r="AC1419" t="s">
        <v>9360</v>
      </c>
      <c r="AD1419" t="s">
        <v>9361</v>
      </c>
      <c r="AE1419" t="s">
        <v>9362</v>
      </c>
      <c r="AF1419" t="s">
        <v>9363</v>
      </c>
    </row>
    <row r="1420" spans="27:32" x14ac:dyDescent="0.25">
      <c r="AA1420" t="str">
        <f t="shared" si="54"/>
        <v>DUBACHGG</v>
      </c>
      <c r="AB1420" t="s">
        <v>13585</v>
      </c>
      <c r="AC1420" t="s">
        <v>13927</v>
      </c>
      <c r="AD1420" t="s">
        <v>13928</v>
      </c>
      <c r="AE1420" t="s">
        <v>13754</v>
      </c>
      <c r="AF1420" t="s">
        <v>13929</v>
      </c>
    </row>
    <row r="1421" spans="27:32" x14ac:dyDescent="0.25">
      <c r="AA1421" t="str">
        <f t="shared" si="54"/>
        <v>DUCIIE21</v>
      </c>
      <c r="AB1421" t="s">
        <v>9091</v>
      </c>
      <c r="AC1421" t="s">
        <v>9381</v>
      </c>
      <c r="AD1421" t="s">
        <v>9126</v>
      </c>
      <c r="AE1421" t="s">
        <v>9354</v>
      </c>
      <c r="AF1421" t="s">
        <v>9382</v>
      </c>
    </row>
    <row r="1422" spans="27:32" x14ac:dyDescent="0.25">
      <c r="AA1422" t="str">
        <f t="shared" si="54"/>
        <v>DUCUIE21</v>
      </c>
      <c r="AB1422" t="s">
        <v>9091</v>
      </c>
      <c r="AC1422" t="s">
        <v>9378</v>
      </c>
      <c r="AD1422" t="s">
        <v>9379</v>
      </c>
      <c r="AE1422" t="s">
        <v>9106</v>
      </c>
      <c r="AF1422" t="s">
        <v>9380</v>
      </c>
    </row>
    <row r="1423" spans="27:32" x14ac:dyDescent="0.25">
      <c r="AA1423" t="str">
        <f t="shared" si="54"/>
        <v>DUISDE33</v>
      </c>
      <c r="AB1423" t="s">
        <v>3737</v>
      </c>
      <c r="AC1423" t="s">
        <v>6387</v>
      </c>
      <c r="AD1423" t="s">
        <v>6388</v>
      </c>
      <c r="AE1423" t="s">
        <v>6389</v>
      </c>
      <c r="AF1423" t="s">
        <v>6390</v>
      </c>
    </row>
    <row r="1424" spans="27:32" x14ac:dyDescent="0.25">
      <c r="AA1424" t="str">
        <f t="shared" si="54"/>
        <v>DURNIE21</v>
      </c>
      <c r="AB1424" t="s">
        <v>9091</v>
      </c>
      <c r="AC1424" t="s">
        <v>9383</v>
      </c>
      <c r="AD1424" t="s">
        <v>9384</v>
      </c>
      <c r="AE1424" t="s">
        <v>9385</v>
      </c>
      <c r="AF1424" t="s">
        <v>9386</v>
      </c>
    </row>
    <row r="1425" spans="27:32" x14ac:dyDescent="0.25">
      <c r="AA1425" t="str">
        <f t="shared" si="54"/>
        <v>DURUIE21</v>
      </c>
      <c r="AB1425" t="s">
        <v>9091</v>
      </c>
      <c r="AC1425" t="s">
        <v>9249</v>
      </c>
      <c r="AD1425" t="s">
        <v>9101</v>
      </c>
      <c r="AE1425" t="s">
        <v>9250</v>
      </c>
      <c r="AF1425" t="s">
        <v>9251</v>
      </c>
    </row>
    <row r="1426" spans="27:32" x14ac:dyDescent="0.25">
      <c r="AA1426" t="str">
        <f t="shared" si="54"/>
        <v>DUSSDEDD</v>
      </c>
      <c r="AB1426" t="s">
        <v>3737</v>
      </c>
      <c r="AC1426" t="s">
        <v>7142</v>
      </c>
      <c r="AD1426" t="s">
        <v>7143</v>
      </c>
      <c r="AE1426" t="s">
        <v>4076</v>
      </c>
      <c r="AF1426" t="s">
        <v>7144</v>
      </c>
    </row>
    <row r="1427" spans="27:32" x14ac:dyDescent="0.25">
      <c r="AA1427" t="str">
        <f t="shared" si="54"/>
        <v>DVKBDEFF</v>
      </c>
      <c r="AB1427" t="s">
        <v>3737</v>
      </c>
      <c r="AC1427" t="s">
        <v>4137</v>
      </c>
      <c r="AD1427" t="s">
        <v>4138</v>
      </c>
      <c r="AE1427" t="s">
        <v>3854</v>
      </c>
      <c r="AF1427" t="s">
        <v>4139</v>
      </c>
    </row>
    <row r="1428" spans="27:32" x14ac:dyDescent="0.25">
      <c r="AA1428" t="str">
        <f t="shared" si="54"/>
        <v>DXMAFRPP</v>
      </c>
      <c r="AB1428" t="s">
        <v>2812</v>
      </c>
      <c r="AC1428" t="s">
        <v>3236</v>
      </c>
      <c r="AD1428" t="s">
        <v>3237</v>
      </c>
      <c r="AE1428" t="s">
        <v>3238</v>
      </c>
      <c r="AF1428" t="s">
        <v>3239</v>
      </c>
    </row>
    <row r="1429" spans="27:32" x14ac:dyDescent="0.25">
      <c r="AA1429" t="str">
        <f t="shared" si="54"/>
        <v>DYPYGB21</v>
      </c>
      <c r="AB1429" t="s">
        <v>14236</v>
      </c>
      <c r="AC1429" t="s">
        <v>14333</v>
      </c>
      <c r="AD1429" t="s">
        <v>14334</v>
      </c>
      <c r="AE1429" t="s">
        <v>14239</v>
      </c>
      <c r="AF1429" t="s">
        <v>14335</v>
      </c>
    </row>
    <row r="1430" spans="27:32" x14ac:dyDescent="0.25">
      <c r="AA1430" t="str">
        <f t="shared" si="54"/>
        <v>DZBMDEF1</v>
      </c>
      <c r="AB1430" t="s">
        <v>3737</v>
      </c>
      <c r="AC1430" t="s">
        <v>4147</v>
      </c>
      <c r="AD1430" t="s">
        <v>4148</v>
      </c>
      <c r="AE1430" t="s">
        <v>4149</v>
      </c>
      <c r="AF1430" t="s">
        <v>4150</v>
      </c>
    </row>
    <row r="1431" spans="27:32" x14ac:dyDescent="0.25">
      <c r="AA1431" t="str">
        <f t="shared" si="54"/>
        <v>DZNNGB22</v>
      </c>
      <c r="AB1431" t="s">
        <v>14236</v>
      </c>
      <c r="AC1431" t="s">
        <v>14336</v>
      </c>
      <c r="AD1431" t="s">
        <v>14337</v>
      </c>
      <c r="AE1431" t="s">
        <v>14239</v>
      </c>
      <c r="AF1431" t="s">
        <v>14338</v>
      </c>
    </row>
    <row r="1432" spans="27:32" x14ac:dyDescent="0.25">
      <c r="AA1432" t="str">
        <f t="shared" si="54"/>
        <v>EAPFESM2</v>
      </c>
      <c r="AB1432" t="s">
        <v>13118</v>
      </c>
      <c r="AC1432" t="s">
        <v>13480</v>
      </c>
      <c r="AD1432" t="s">
        <v>13481</v>
      </c>
      <c r="AE1432" t="s">
        <v>13136</v>
      </c>
      <c r="AF1432" t="s">
        <v>13482</v>
      </c>
    </row>
    <row r="1433" spans="27:32" x14ac:dyDescent="0.25">
      <c r="AA1433" t="str">
        <f t="shared" si="54"/>
        <v>EAPSBGS2</v>
      </c>
      <c r="AB1433" t="s">
        <v>2267</v>
      </c>
      <c r="AC1433" t="s">
        <v>2290</v>
      </c>
      <c r="AD1433" t="s">
        <v>2291</v>
      </c>
      <c r="AE1433" t="s">
        <v>2292</v>
      </c>
      <c r="AF1433" t="s">
        <v>2293</v>
      </c>
    </row>
    <row r="1434" spans="27:32" x14ac:dyDescent="0.25">
      <c r="AA1434" s="71" t="s">
        <v>15252</v>
      </c>
      <c r="AB1434" s="71" t="s">
        <v>16173</v>
      </c>
      <c r="AC1434" s="71" t="s">
        <v>14602</v>
      </c>
      <c r="AD1434" s="71"/>
    </row>
    <row r="1435" spans="27:32" x14ac:dyDescent="0.25">
      <c r="AA1435" t="str">
        <f>LEFT(AF1435,8)</f>
        <v>EBOSPLPW</v>
      </c>
      <c r="AB1435" t="s">
        <v>12698</v>
      </c>
      <c r="AC1435" t="s">
        <v>12716</v>
      </c>
      <c r="AD1435" t="s">
        <v>12717</v>
      </c>
      <c r="AE1435" t="s">
        <v>12701</v>
      </c>
      <c r="AF1435" t="s">
        <v>12718</v>
      </c>
    </row>
    <row r="1436" spans="27:32" x14ac:dyDescent="0.25">
      <c r="AA1436" t="str">
        <f>LEFT(AF1436,8)</f>
        <v>EBPBBEB1</v>
      </c>
      <c r="AB1436" t="s">
        <v>2100</v>
      </c>
      <c r="AC1436" t="s">
        <v>2170</v>
      </c>
      <c r="AD1436" t="s">
        <v>2171</v>
      </c>
      <c r="AE1436" t="s">
        <v>2172</v>
      </c>
      <c r="AF1436" t="s">
        <v>2173</v>
      </c>
    </row>
    <row r="1437" spans="27:32" x14ac:dyDescent="0.25">
      <c r="AA1437" s="71" t="s">
        <v>15253</v>
      </c>
      <c r="AB1437" s="71" t="s">
        <v>16173</v>
      </c>
      <c r="AC1437" s="71" t="s">
        <v>15254</v>
      </c>
      <c r="AD1437" s="71"/>
    </row>
    <row r="1438" spans="27:32" x14ac:dyDescent="0.25">
      <c r="AA1438" t="str">
        <f>LEFT(AF1438,8)</f>
        <v>EBSGDEMX</v>
      </c>
      <c r="AB1438" t="s">
        <v>3737</v>
      </c>
      <c r="AC1438" t="s">
        <v>4186</v>
      </c>
      <c r="AD1438" t="s">
        <v>4187</v>
      </c>
      <c r="AE1438" t="s">
        <v>4188</v>
      </c>
      <c r="AF1438" t="s">
        <v>4189</v>
      </c>
    </row>
    <row r="1439" spans="27:32" x14ac:dyDescent="0.25">
      <c r="AA1439" t="str">
        <f>LEFT(AF1439,8)</f>
        <v>EBSIIE2D</v>
      </c>
      <c r="AB1439" t="s">
        <v>9091</v>
      </c>
      <c r="AC1439" t="s">
        <v>9387</v>
      </c>
      <c r="AD1439" t="s">
        <v>9388</v>
      </c>
      <c r="AE1439" t="s">
        <v>9106</v>
      </c>
      <c r="AF1439" t="s">
        <v>9389</v>
      </c>
    </row>
    <row r="1440" spans="27:32" x14ac:dyDescent="0.25">
      <c r="AA1440" s="71" t="s">
        <v>15256</v>
      </c>
      <c r="AB1440" s="71" t="s">
        <v>16173</v>
      </c>
      <c r="AC1440" s="71" t="s">
        <v>15255</v>
      </c>
      <c r="AD1440" s="71"/>
    </row>
    <row r="1441" spans="27:32" x14ac:dyDescent="0.25">
      <c r="AA1441" s="71" t="s">
        <v>15257</v>
      </c>
      <c r="AB1441" s="71" t="s">
        <v>16173</v>
      </c>
      <c r="AC1441" s="71" t="s">
        <v>15255</v>
      </c>
      <c r="AD1441" s="71"/>
    </row>
    <row r="1442" spans="27:32" x14ac:dyDescent="0.25">
      <c r="AA1442" s="71" t="s">
        <v>15258</v>
      </c>
      <c r="AB1442" s="71" t="s">
        <v>16173</v>
      </c>
      <c r="AC1442" s="71" t="s">
        <v>15254</v>
      </c>
      <c r="AD1442" s="71"/>
    </row>
    <row r="1443" spans="27:32" x14ac:dyDescent="0.25">
      <c r="AA1443" s="71" t="s">
        <v>15259</v>
      </c>
      <c r="AB1443" s="71" t="s">
        <v>16173</v>
      </c>
      <c r="AC1443" s="71" t="s">
        <v>15254</v>
      </c>
      <c r="AD1443" s="71"/>
    </row>
    <row r="1444" spans="27:32" x14ac:dyDescent="0.25">
      <c r="AA1444" t="str">
        <f>LEFT(AF1444,8)</f>
        <v>EBURGB2L</v>
      </c>
      <c r="AB1444" t="s">
        <v>14236</v>
      </c>
      <c r="AC1444" t="s">
        <v>14339</v>
      </c>
      <c r="AD1444" t="s">
        <v>14340</v>
      </c>
      <c r="AE1444" t="s">
        <v>14243</v>
      </c>
      <c r="AF1444" t="s">
        <v>14341</v>
      </c>
    </row>
    <row r="1445" spans="27:32" x14ac:dyDescent="0.25">
      <c r="AA1445" s="71" t="s">
        <v>15260</v>
      </c>
      <c r="AB1445" s="71" t="s">
        <v>16173</v>
      </c>
      <c r="AC1445" s="71" t="s">
        <v>15254</v>
      </c>
      <c r="AD1445" s="71"/>
    </row>
    <row r="1446" spans="27:32" x14ac:dyDescent="0.25">
      <c r="AA1446" s="71" t="s">
        <v>15261</v>
      </c>
      <c r="AB1446" s="71" t="s">
        <v>16173</v>
      </c>
      <c r="AC1446" s="71" t="s">
        <v>15254</v>
      </c>
      <c r="AD1446" s="71"/>
    </row>
    <row r="1447" spans="27:32" x14ac:dyDescent="0.25">
      <c r="AA1447" s="71" t="s">
        <v>15262</v>
      </c>
      <c r="AB1447" s="71" t="s">
        <v>16173</v>
      </c>
      <c r="AC1447" s="71" t="s">
        <v>15263</v>
      </c>
      <c r="AD1447" s="71"/>
    </row>
    <row r="1448" spans="27:32" x14ac:dyDescent="0.25">
      <c r="AA1448" t="str">
        <f>LEFT(AF1448,8)</f>
        <v>ECBXCY2N</v>
      </c>
      <c r="AB1448" t="s">
        <v>2423</v>
      </c>
      <c r="AC1448" t="s">
        <v>2448</v>
      </c>
      <c r="AD1448" t="s">
        <v>2449</v>
      </c>
      <c r="AE1448" t="s">
        <v>2450</v>
      </c>
      <c r="AF1448" t="s">
        <v>2451</v>
      </c>
    </row>
    <row r="1449" spans="27:32" x14ac:dyDescent="0.25">
      <c r="AA1449" t="str">
        <f>LEFT(AF1449,8)</f>
        <v>ECCUIE21</v>
      </c>
      <c r="AB1449" t="s">
        <v>9091</v>
      </c>
      <c r="AC1449" t="s">
        <v>9428</v>
      </c>
      <c r="AD1449" t="s">
        <v>9429</v>
      </c>
      <c r="AE1449" t="s">
        <v>9106</v>
      </c>
      <c r="AF1449" t="s">
        <v>9430</v>
      </c>
    </row>
    <row r="1450" spans="27:32" x14ac:dyDescent="0.25">
      <c r="AA1450" s="71" t="s">
        <v>15264</v>
      </c>
      <c r="AB1450" s="71" t="s">
        <v>16173</v>
      </c>
      <c r="AC1450" s="71" t="s">
        <v>15265</v>
      </c>
      <c r="AD1450" s="71"/>
    </row>
    <row r="1451" spans="27:32" x14ac:dyDescent="0.25">
      <c r="AA1451" t="str">
        <f t="shared" ref="AA1451:AA1462" si="55">LEFT(AF1451,8)</f>
        <v>ECTCGB22</v>
      </c>
      <c r="AB1451" t="s">
        <v>14236</v>
      </c>
      <c r="AC1451" t="s">
        <v>14342</v>
      </c>
      <c r="AD1451" t="s">
        <v>14343</v>
      </c>
      <c r="AE1451" t="s">
        <v>14344</v>
      </c>
      <c r="AF1451" t="s">
        <v>14345</v>
      </c>
    </row>
    <row r="1452" spans="27:32" x14ac:dyDescent="0.25">
      <c r="AA1452" t="str">
        <f t="shared" si="55"/>
        <v>EDCIIE21</v>
      </c>
      <c r="AB1452" t="s">
        <v>9091</v>
      </c>
      <c r="AC1452" t="s">
        <v>9396</v>
      </c>
      <c r="AD1452" t="s">
        <v>9101</v>
      </c>
      <c r="AE1452" t="s">
        <v>9397</v>
      </c>
      <c r="AF1452" t="s">
        <v>9398</v>
      </c>
    </row>
    <row r="1453" spans="27:32" x14ac:dyDescent="0.25">
      <c r="AA1453" t="str">
        <f t="shared" si="55"/>
        <v>EDCNIE21</v>
      </c>
      <c r="AB1453" t="s">
        <v>9091</v>
      </c>
      <c r="AC1453" t="s">
        <v>9344</v>
      </c>
      <c r="AD1453" t="s">
        <v>9345</v>
      </c>
      <c r="AE1453" t="s">
        <v>9346</v>
      </c>
      <c r="AF1453" t="s">
        <v>9347</v>
      </c>
    </row>
    <row r="1454" spans="27:32" x14ac:dyDescent="0.25">
      <c r="AA1454" t="str">
        <f t="shared" si="55"/>
        <v>EDEKDEHH</v>
      </c>
      <c r="AB1454" t="s">
        <v>3737</v>
      </c>
      <c r="AC1454" t="s">
        <v>4159</v>
      </c>
      <c r="AD1454" t="s">
        <v>4160</v>
      </c>
      <c r="AE1454" t="s">
        <v>3847</v>
      </c>
      <c r="AF1454" t="s">
        <v>4161</v>
      </c>
    </row>
    <row r="1455" spans="27:32" x14ac:dyDescent="0.25">
      <c r="AA1455" t="str">
        <f t="shared" si="55"/>
        <v>EDELFRP1</v>
      </c>
      <c r="AB1455" t="s">
        <v>2812</v>
      </c>
      <c r="AC1455" t="s">
        <v>2929</v>
      </c>
      <c r="AD1455" t="s">
        <v>2930</v>
      </c>
      <c r="AE1455" t="s">
        <v>2931</v>
      </c>
      <c r="AF1455" t="s">
        <v>2932</v>
      </c>
    </row>
    <row r="1456" spans="27:32" x14ac:dyDescent="0.25">
      <c r="AA1456" t="str">
        <f t="shared" si="55"/>
        <v>EDPIFR21</v>
      </c>
      <c r="AB1456" t="s">
        <v>2812</v>
      </c>
      <c r="AC1456" t="s">
        <v>3494</v>
      </c>
      <c r="AD1456" t="s">
        <v>3495</v>
      </c>
      <c r="AE1456" t="s">
        <v>3496</v>
      </c>
      <c r="AF1456" t="s">
        <v>3497</v>
      </c>
    </row>
    <row r="1457" spans="27:32" x14ac:dyDescent="0.25">
      <c r="AA1457" t="str">
        <f t="shared" si="55"/>
        <v>EDRUIE21</v>
      </c>
      <c r="AB1457" t="s">
        <v>9091</v>
      </c>
      <c r="AC1457" t="s">
        <v>9406</v>
      </c>
      <c r="AD1457" t="s">
        <v>9407</v>
      </c>
      <c r="AE1457" t="s">
        <v>9408</v>
      </c>
      <c r="AF1457" t="s">
        <v>9409</v>
      </c>
    </row>
    <row r="1458" spans="27:32" x14ac:dyDescent="0.25">
      <c r="AA1458" t="str">
        <f t="shared" si="55"/>
        <v>EEKBCH22</v>
      </c>
      <c r="AB1458" t="s">
        <v>13585</v>
      </c>
      <c r="AC1458" t="s">
        <v>13652</v>
      </c>
      <c r="AD1458" t="s">
        <v>13653</v>
      </c>
      <c r="AE1458" t="s">
        <v>13654</v>
      </c>
      <c r="AF1458" t="s">
        <v>13655</v>
      </c>
    </row>
    <row r="1459" spans="27:32" x14ac:dyDescent="0.25">
      <c r="AA1459" t="str">
        <f t="shared" si="55"/>
        <v>EESXGB22</v>
      </c>
      <c r="AB1459" t="s">
        <v>14236</v>
      </c>
      <c r="AC1459" t="s">
        <v>14353</v>
      </c>
      <c r="AD1459" t="s">
        <v>14354</v>
      </c>
      <c r="AE1459" t="s">
        <v>14239</v>
      </c>
      <c r="AF1459" t="s">
        <v>14355</v>
      </c>
    </row>
    <row r="1460" spans="27:32" x14ac:dyDescent="0.25">
      <c r="AA1460" t="str">
        <f t="shared" si="55"/>
        <v>EEUHEE2X</v>
      </c>
      <c r="AB1460" t="s">
        <v>2741</v>
      </c>
      <c r="AC1460" t="s">
        <v>2753</v>
      </c>
      <c r="AD1460" t="s">
        <v>2754</v>
      </c>
      <c r="AE1460" t="s">
        <v>2748</v>
      </c>
      <c r="AF1460" t="s">
        <v>2755</v>
      </c>
    </row>
    <row r="1461" spans="27:32" x14ac:dyDescent="0.25">
      <c r="AA1461" t="str">
        <f t="shared" si="55"/>
        <v>EFGBCHGG</v>
      </c>
      <c r="AB1461" t="s">
        <v>13585</v>
      </c>
      <c r="AC1461" t="s">
        <v>13937</v>
      </c>
      <c r="AD1461" t="s">
        <v>13938</v>
      </c>
      <c r="AE1461" t="s">
        <v>13728</v>
      </c>
      <c r="AF1461" t="s">
        <v>13939</v>
      </c>
    </row>
    <row r="1462" spans="27:32" x14ac:dyDescent="0.25">
      <c r="AA1462" t="str">
        <f t="shared" si="55"/>
        <v>EFGBCHZZ</v>
      </c>
      <c r="AB1462" t="s">
        <v>13585</v>
      </c>
      <c r="AC1462" t="s">
        <v>13943</v>
      </c>
      <c r="AD1462" t="s">
        <v>13944</v>
      </c>
      <c r="AE1462" t="s">
        <v>13611</v>
      </c>
      <c r="AF1462" t="s">
        <v>13945</v>
      </c>
    </row>
    <row r="1463" spans="27:32" x14ac:dyDescent="0.25">
      <c r="AA1463" s="71" t="s">
        <v>15266</v>
      </c>
      <c r="AB1463" s="71" t="s">
        <v>16173</v>
      </c>
      <c r="AC1463" s="71" t="s">
        <v>15267</v>
      </c>
      <c r="AD1463" s="71"/>
    </row>
    <row r="1464" spans="27:32" x14ac:dyDescent="0.25">
      <c r="AA1464" t="str">
        <f t="shared" ref="AA1464:AA1472" si="56">LEFT(AF1464,8)</f>
        <v>EFGBLI22</v>
      </c>
      <c r="AB1464" t="s">
        <v>11492</v>
      </c>
      <c r="AC1464" t="s">
        <v>11505</v>
      </c>
      <c r="AD1464" t="s">
        <v>11506</v>
      </c>
      <c r="AE1464" t="s">
        <v>11507</v>
      </c>
      <c r="AF1464" t="s">
        <v>11508</v>
      </c>
    </row>
    <row r="1465" spans="27:32" x14ac:dyDescent="0.25">
      <c r="AA1465" t="str">
        <f t="shared" si="56"/>
        <v>EFGBLULX</v>
      </c>
      <c r="AB1465" t="s">
        <v>11787</v>
      </c>
      <c r="AC1465" t="s">
        <v>11881</v>
      </c>
      <c r="AD1465" t="s">
        <v>11882</v>
      </c>
      <c r="AE1465" t="s">
        <v>198</v>
      </c>
      <c r="AF1465" t="s">
        <v>11883</v>
      </c>
    </row>
    <row r="1466" spans="27:32" x14ac:dyDescent="0.25">
      <c r="AA1466" t="str">
        <f t="shared" si="56"/>
        <v>EFGBMCMC</v>
      </c>
      <c r="AB1466" t="s">
        <v>12134</v>
      </c>
      <c r="AC1466" t="s">
        <v>12165</v>
      </c>
      <c r="AD1466" t="s">
        <v>12166</v>
      </c>
      <c r="AE1466" t="s">
        <v>12134</v>
      </c>
      <c r="AF1466" t="s">
        <v>12167</v>
      </c>
    </row>
    <row r="1467" spans="27:32" x14ac:dyDescent="0.25">
      <c r="AA1467" t="str">
        <f t="shared" si="56"/>
        <v>EFISPTPL</v>
      </c>
      <c r="AB1467" t="s">
        <v>12783</v>
      </c>
      <c r="AC1467" t="s">
        <v>12820</v>
      </c>
      <c r="AD1467" t="s">
        <v>12821</v>
      </c>
      <c r="AE1467" t="s">
        <v>12822</v>
      </c>
      <c r="AF1467" t="s">
        <v>12823</v>
      </c>
    </row>
    <row r="1468" spans="27:32" x14ac:dyDescent="0.25">
      <c r="AA1468" t="str">
        <f t="shared" si="56"/>
        <v>EFSSITR1</v>
      </c>
      <c r="AB1468" t="s">
        <v>9822</v>
      </c>
      <c r="AC1468" t="s">
        <v>11106</v>
      </c>
      <c r="AD1468" t="s">
        <v>11107</v>
      </c>
      <c r="AE1468" t="s">
        <v>11081</v>
      </c>
      <c r="AF1468" t="s">
        <v>11108</v>
      </c>
    </row>
    <row r="1469" spans="27:32" x14ac:dyDescent="0.25">
      <c r="AA1469" t="str">
        <f t="shared" si="56"/>
        <v>EFTGMTM2</v>
      </c>
      <c r="AB1469" t="s">
        <v>11992</v>
      </c>
      <c r="AC1469" t="s">
        <v>12023</v>
      </c>
      <c r="AD1469" t="s">
        <v>12024</v>
      </c>
      <c r="AE1469" t="s">
        <v>12015</v>
      </c>
      <c r="AF1469" t="s">
        <v>12025</v>
      </c>
    </row>
    <row r="1470" spans="27:32" x14ac:dyDescent="0.25">
      <c r="AA1470" t="str">
        <f t="shared" si="56"/>
        <v>EGNAROBX</v>
      </c>
      <c r="AB1470" t="s">
        <v>12908</v>
      </c>
      <c r="AC1470" t="s">
        <v>12979</v>
      </c>
      <c r="AD1470" t="s">
        <v>12980</v>
      </c>
      <c r="AE1470" t="s">
        <v>12911</v>
      </c>
      <c r="AF1470" t="s">
        <v>12981</v>
      </c>
    </row>
    <row r="1471" spans="27:32" x14ac:dyDescent="0.25">
      <c r="AA1471" t="str">
        <f t="shared" si="56"/>
        <v>EHBBAT2E</v>
      </c>
      <c r="AB1471" t="s">
        <v>336</v>
      </c>
      <c r="AC1471" t="s">
        <v>453</v>
      </c>
      <c r="AD1471" t="s">
        <v>454</v>
      </c>
      <c r="AE1471" t="s">
        <v>455</v>
      </c>
      <c r="AF1471" t="s">
        <v>456</v>
      </c>
    </row>
    <row r="1472" spans="27:32" x14ac:dyDescent="0.25">
      <c r="AA1472" t="str">
        <f t="shared" si="56"/>
        <v>EHBBHUHS</v>
      </c>
      <c r="AB1472" t="s">
        <v>8991</v>
      </c>
      <c r="AC1472" t="s">
        <v>9066</v>
      </c>
      <c r="AD1472" t="s">
        <v>9067</v>
      </c>
      <c r="AE1472" t="s">
        <v>9068</v>
      </c>
      <c r="AF1472" t="s">
        <v>9069</v>
      </c>
    </row>
    <row r="1473" spans="27:32" x14ac:dyDescent="0.25">
      <c r="AA1473" s="71" t="s">
        <v>15269</v>
      </c>
      <c r="AB1473" s="71" t="s">
        <v>16173</v>
      </c>
      <c r="AC1473" s="71" t="s">
        <v>15270</v>
      </c>
      <c r="AD1473" s="71"/>
    </row>
    <row r="1474" spans="27:32" x14ac:dyDescent="0.25">
      <c r="AA1474" t="str">
        <f t="shared" ref="AA1474:AA1481" si="57">LEFT(AF1474,8)</f>
        <v>EIDSNO21</v>
      </c>
      <c r="AB1474" t="s">
        <v>12312</v>
      </c>
      <c r="AC1474" t="s">
        <v>12373</v>
      </c>
      <c r="AD1474" t="s">
        <v>12374</v>
      </c>
      <c r="AE1474" t="s">
        <v>12375</v>
      </c>
      <c r="AF1474" t="s">
        <v>12376</v>
      </c>
    </row>
    <row r="1475" spans="27:32" x14ac:dyDescent="0.25">
      <c r="AA1475" t="str">
        <f t="shared" si="57"/>
        <v>EIEGDEB1</v>
      </c>
      <c r="AB1475" t="s">
        <v>3737</v>
      </c>
      <c r="AC1475" t="s">
        <v>4162</v>
      </c>
      <c r="AD1475" t="s">
        <v>4163</v>
      </c>
      <c r="AE1475" t="s">
        <v>3961</v>
      </c>
      <c r="AF1475" t="s">
        <v>4164</v>
      </c>
    </row>
    <row r="1476" spans="27:32" x14ac:dyDescent="0.25">
      <c r="AA1476" t="str">
        <f t="shared" si="57"/>
        <v>EIHBDEHH</v>
      </c>
      <c r="AB1476" t="s">
        <v>3737</v>
      </c>
      <c r="AC1476" t="s">
        <v>4183</v>
      </c>
      <c r="AD1476" t="s">
        <v>4184</v>
      </c>
      <c r="AE1476" t="s">
        <v>3847</v>
      </c>
      <c r="AF1476" t="s">
        <v>4185</v>
      </c>
    </row>
    <row r="1477" spans="27:32" x14ac:dyDescent="0.25">
      <c r="AA1477" t="str">
        <f t="shared" si="57"/>
        <v>EKIICH22</v>
      </c>
      <c r="AB1477" t="s">
        <v>13585</v>
      </c>
      <c r="AC1477" t="s">
        <v>13656</v>
      </c>
      <c r="AD1477" t="s">
        <v>13657</v>
      </c>
      <c r="AE1477" t="s">
        <v>13658</v>
      </c>
      <c r="AF1477" t="s">
        <v>13659</v>
      </c>
    </row>
    <row r="1478" spans="27:32" x14ac:dyDescent="0.25">
      <c r="AA1478" t="str">
        <f t="shared" si="57"/>
        <v>EKRDEE22</v>
      </c>
      <c r="AB1478" t="s">
        <v>2741</v>
      </c>
      <c r="AC1478" t="s">
        <v>2762</v>
      </c>
      <c r="AD1478" t="s">
        <v>2763</v>
      </c>
      <c r="AE1478" t="s">
        <v>2748</v>
      </c>
      <c r="AF1478" t="s">
        <v>2764</v>
      </c>
    </row>
    <row r="1479" spans="27:32" x14ac:dyDescent="0.25">
      <c r="AA1479" t="str">
        <f t="shared" si="57"/>
        <v>EKRUCH21</v>
      </c>
      <c r="AB1479" t="s">
        <v>13585</v>
      </c>
      <c r="AC1479" t="s">
        <v>13953</v>
      </c>
      <c r="AD1479" t="s">
        <v>13954</v>
      </c>
      <c r="AE1479" t="s">
        <v>13955</v>
      </c>
      <c r="AF1479" t="s">
        <v>13956</v>
      </c>
    </row>
    <row r="1480" spans="27:32" x14ac:dyDescent="0.25">
      <c r="AA1480" t="str">
        <f t="shared" si="57"/>
        <v>ELFAFRP1</v>
      </c>
      <c r="AB1480" t="s">
        <v>2812</v>
      </c>
      <c r="AC1480" t="s">
        <v>3526</v>
      </c>
      <c r="AD1480" t="s">
        <v>3524</v>
      </c>
      <c r="AE1480" t="s">
        <v>2819</v>
      </c>
      <c r="AF1480" t="s">
        <v>3527</v>
      </c>
    </row>
    <row r="1481" spans="27:32" x14ac:dyDescent="0.25">
      <c r="AA1481" t="str">
        <f t="shared" si="57"/>
        <v>ELGEDES1</v>
      </c>
      <c r="AB1481" t="s">
        <v>3737</v>
      </c>
      <c r="AC1481" t="s">
        <v>3888</v>
      </c>
      <c r="AD1481" t="s">
        <v>3889</v>
      </c>
      <c r="AE1481" t="s">
        <v>3890</v>
      </c>
      <c r="AF1481" t="s">
        <v>3891</v>
      </c>
    </row>
    <row r="1482" spans="27:32" x14ac:dyDescent="0.25">
      <c r="AA1482" s="71" t="s">
        <v>15271</v>
      </c>
      <c r="AB1482" s="71" t="s">
        <v>16173</v>
      </c>
      <c r="AC1482" s="71" t="s">
        <v>15272</v>
      </c>
      <c r="AD1482" s="71"/>
    </row>
    <row r="1483" spans="27:32" x14ac:dyDescent="0.25">
      <c r="AA1483" t="str">
        <f>LEFT(AF1483,8)</f>
        <v>EMCNIE21</v>
      </c>
      <c r="AB1483" t="s">
        <v>9091</v>
      </c>
      <c r="AC1483" t="s">
        <v>9118</v>
      </c>
      <c r="AD1483" t="s">
        <v>9119</v>
      </c>
      <c r="AE1483" t="s">
        <v>9106</v>
      </c>
      <c r="AF1483" t="s">
        <v>9120</v>
      </c>
    </row>
    <row r="1484" spans="27:32" x14ac:dyDescent="0.25">
      <c r="AA1484" t="str">
        <f>LEFT(AF1484,8)</f>
        <v>EMFGGB22</v>
      </c>
      <c r="AB1484" t="s">
        <v>14236</v>
      </c>
      <c r="AC1484" t="s">
        <v>14346</v>
      </c>
      <c r="AD1484" t="s">
        <v>14347</v>
      </c>
      <c r="AE1484" t="s">
        <v>14348</v>
      </c>
      <c r="AF1484" t="s">
        <v>14349</v>
      </c>
    </row>
    <row r="1485" spans="27:32" x14ac:dyDescent="0.25">
      <c r="AA1485" t="str">
        <f>LEFT(AF1485,8)</f>
        <v>EMONMTM2</v>
      </c>
      <c r="AB1485" t="s">
        <v>11992</v>
      </c>
      <c r="AC1485" t="s">
        <v>12027</v>
      </c>
      <c r="AD1485" t="s">
        <v>12028</v>
      </c>
      <c r="AE1485" t="s">
        <v>12029</v>
      </c>
      <c r="AF1485" t="s">
        <v>12030</v>
      </c>
    </row>
    <row r="1486" spans="27:32" x14ac:dyDescent="0.25">
      <c r="AA1486" s="71" t="s">
        <v>15274</v>
      </c>
      <c r="AB1486" s="71" t="s">
        <v>16173</v>
      </c>
      <c r="AC1486" s="71" t="s">
        <v>15275</v>
      </c>
      <c r="AD1486" s="71"/>
    </row>
    <row r="1487" spans="27:32" x14ac:dyDescent="0.25">
      <c r="AA1487" t="str">
        <f t="shared" ref="AA1487:AA1500" si="58">LEFT(AF1487,8)</f>
        <v>ENCNIE21</v>
      </c>
      <c r="AB1487" t="s">
        <v>9091</v>
      </c>
      <c r="AC1487" t="s">
        <v>9402</v>
      </c>
      <c r="AD1487" t="s">
        <v>9403</v>
      </c>
      <c r="AE1487" t="s">
        <v>9404</v>
      </c>
      <c r="AF1487" t="s">
        <v>9405</v>
      </c>
    </row>
    <row r="1488" spans="27:32" x14ac:dyDescent="0.25">
      <c r="AA1488" t="str">
        <f t="shared" si="58"/>
        <v>ENCUIE21</v>
      </c>
      <c r="AB1488" t="s">
        <v>9091</v>
      </c>
      <c r="AC1488" t="s">
        <v>9399</v>
      </c>
      <c r="AD1488" t="s">
        <v>9101</v>
      </c>
      <c r="AE1488" t="s">
        <v>9400</v>
      </c>
      <c r="AF1488" t="s">
        <v>9401</v>
      </c>
    </row>
    <row r="1489" spans="27:32" x14ac:dyDescent="0.25">
      <c r="AA1489" t="str">
        <f t="shared" si="58"/>
        <v>ENIBBEBB</v>
      </c>
      <c r="AB1489" t="s">
        <v>2100</v>
      </c>
      <c r="AC1489" t="s">
        <v>2125</v>
      </c>
      <c r="AD1489" t="s">
        <v>2126</v>
      </c>
      <c r="AE1489" t="s">
        <v>2103</v>
      </c>
      <c r="AF1489" t="s">
        <v>2127</v>
      </c>
    </row>
    <row r="1490" spans="27:32" x14ac:dyDescent="0.25">
      <c r="AA1490" t="str">
        <f t="shared" si="58"/>
        <v>EPBEEE2X</v>
      </c>
      <c r="AB1490" t="s">
        <v>2741</v>
      </c>
      <c r="AC1490" t="s">
        <v>2765</v>
      </c>
      <c r="AD1490" t="s">
        <v>2766</v>
      </c>
      <c r="AE1490" t="s">
        <v>2748</v>
      </c>
      <c r="AF1490" t="s">
        <v>2767</v>
      </c>
    </row>
    <row r="1491" spans="27:32" x14ac:dyDescent="0.25">
      <c r="AA1491" t="str">
        <f t="shared" si="58"/>
        <v>EPBFBEBB</v>
      </c>
      <c r="AB1491" t="s">
        <v>2100</v>
      </c>
      <c r="AC1491" t="s">
        <v>2174</v>
      </c>
      <c r="AD1491" t="s">
        <v>2175</v>
      </c>
      <c r="AE1491" t="s">
        <v>2176</v>
      </c>
      <c r="AF1491" t="s">
        <v>2177</v>
      </c>
    </row>
    <row r="1492" spans="27:32" x14ac:dyDescent="0.25">
      <c r="AA1492" t="str">
        <f t="shared" si="58"/>
        <v>EPMTGB2L</v>
      </c>
      <c r="AB1492" t="s">
        <v>14236</v>
      </c>
      <c r="AC1492" t="s">
        <v>14350</v>
      </c>
      <c r="AD1492" t="s">
        <v>14351</v>
      </c>
      <c r="AE1492" t="s">
        <v>14239</v>
      </c>
      <c r="AF1492" t="s">
        <v>14352</v>
      </c>
    </row>
    <row r="1493" spans="27:32" x14ac:dyDescent="0.25">
      <c r="AA1493" t="str">
        <f t="shared" si="58"/>
        <v>EPUALT22</v>
      </c>
      <c r="AB1493" t="s">
        <v>11531</v>
      </c>
      <c r="AC1493" t="s">
        <v>11690</v>
      </c>
      <c r="AD1493" t="s">
        <v>11691</v>
      </c>
      <c r="AE1493" t="s">
        <v>11538</v>
      </c>
      <c r="AF1493" t="s">
        <v>11692</v>
      </c>
    </row>
    <row r="1494" spans="27:32" x14ac:dyDescent="0.25">
      <c r="AA1494" t="str">
        <f t="shared" si="58"/>
        <v>EQBKCZPP</v>
      </c>
      <c r="AB1494" t="s">
        <v>2488</v>
      </c>
      <c r="AC1494" t="s">
        <v>2512</v>
      </c>
      <c r="AD1494" t="s">
        <v>2513</v>
      </c>
      <c r="AE1494" t="s">
        <v>2507</v>
      </c>
      <c r="AF1494" t="s">
        <v>2514</v>
      </c>
    </row>
    <row r="1495" spans="27:32" x14ac:dyDescent="0.25">
      <c r="AA1495" t="str">
        <f t="shared" si="58"/>
        <v>ERBKCY2N</v>
      </c>
      <c r="AB1495" t="s">
        <v>2423</v>
      </c>
      <c r="AC1495" t="s">
        <v>2452</v>
      </c>
      <c r="AD1495" t="s">
        <v>2453</v>
      </c>
      <c r="AE1495" t="s">
        <v>2436</v>
      </c>
      <c r="AF1495" t="s">
        <v>2454</v>
      </c>
    </row>
    <row r="1496" spans="27:32" x14ac:dyDescent="0.25">
      <c r="AA1496" t="str">
        <f t="shared" si="58"/>
        <v>ERBKGRAA</v>
      </c>
      <c r="AB1496" t="s">
        <v>8904</v>
      </c>
      <c r="AC1496" t="s">
        <v>8954</v>
      </c>
      <c r="AD1496" t="s">
        <v>8955</v>
      </c>
      <c r="AE1496" t="s">
        <v>8911</v>
      </c>
      <c r="AF1496" t="s">
        <v>8956</v>
      </c>
    </row>
    <row r="1497" spans="27:32" x14ac:dyDescent="0.25">
      <c r="AA1497" t="str">
        <f t="shared" si="58"/>
        <v>ERBKLULL</v>
      </c>
      <c r="AB1497" t="s">
        <v>11787</v>
      </c>
      <c r="AC1497" t="s">
        <v>11884</v>
      </c>
      <c r="AD1497" t="s">
        <v>11885</v>
      </c>
      <c r="AE1497" t="s">
        <v>11787</v>
      </c>
      <c r="AF1497" t="s">
        <v>11886</v>
      </c>
    </row>
    <row r="1498" spans="27:32" x14ac:dyDescent="0.25">
      <c r="AA1498" t="str">
        <f t="shared" si="58"/>
        <v>ERFBDE8E</v>
      </c>
      <c r="AB1498" t="s">
        <v>3737</v>
      </c>
      <c r="AC1498" t="s">
        <v>4169</v>
      </c>
      <c r="AD1498" t="s">
        <v>4170</v>
      </c>
      <c r="AE1498" t="s">
        <v>4171</v>
      </c>
      <c r="AF1498" t="s">
        <v>4172</v>
      </c>
    </row>
    <row r="1499" spans="27:32" x14ac:dyDescent="0.25">
      <c r="AA1499" t="str">
        <f t="shared" si="58"/>
        <v>ESBCHR22</v>
      </c>
      <c r="AB1499" t="s">
        <v>2349</v>
      </c>
      <c r="AC1499" t="s">
        <v>2364</v>
      </c>
      <c r="AD1499" t="s">
        <v>2365</v>
      </c>
      <c r="AE1499" t="s">
        <v>2366</v>
      </c>
      <c r="AF1499" t="s">
        <v>2367</v>
      </c>
    </row>
    <row r="1500" spans="27:32" x14ac:dyDescent="0.25">
      <c r="AA1500" t="str">
        <f t="shared" si="58"/>
        <v>ESBKATWW</v>
      </c>
      <c r="AB1500" t="s">
        <v>336</v>
      </c>
      <c r="AC1500" t="s">
        <v>417</v>
      </c>
      <c r="AD1500" t="s">
        <v>418</v>
      </c>
      <c r="AE1500" t="s">
        <v>351</v>
      </c>
      <c r="AF1500" t="s">
        <v>419</v>
      </c>
    </row>
    <row r="1501" spans="27:32" x14ac:dyDescent="0.25">
      <c r="AA1501" s="71" t="s">
        <v>15276</v>
      </c>
      <c r="AB1501" s="71" t="s">
        <v>16173</v>
      </c>
      <c r="AC1501" s="71" t="s">
        <v>15277</v>
      </c>
      <c r="AD1501" s="71"/>
    </row>
    <row r="1502" spans="27:32" x14ac:dyDescent="0.25">
      <c r="AA1502" t="str">
        <f>LEFT(AF1502,8)</f>
        <v>ESCBFRPP</v>
      </c>
      <c r="AB1502" t="s">
        <v>2812</v>
      </c>
      <c r="AC1502" t="s">
        <v>2919</v>
      </c>
      <c r="AD1502" t="s">
        <v>2920</v>
      </c>
      <c r="AE1502" t="s">
        <v>2819</v>
      </c>
      <c r="AF1502" t="s">
        <v>2921</v>
      </c>
    </row>
    <row r="1503" spans="27:32" x14ac:dyDescent="0.25">
      <c r="AA1503" t="str">
        <f>LEFT(AF1503,8)</f>
        <v>ESJAISRE</v>
      </c>
      <c r="AB1503" t="s">
        <v>9073</v>
      </c>
      <c r="AC1503" t="s">
        <v>9074</v>
      </c>
      <c r="AD1503" t="s">
        <v>9075</v>
      </c>
      <c r="AE1503" t="s">
        <v>9076</v>
      </c>
      <c r="AF1503" t="s">
        <v>9077</v>
      </c>
    </row>
    <row r="1504" spans="27:32" x14ac:dyDescent="0.25">
      <c r="AA1504" t="str">
        <f>LEFT(AF1504,8)</f>
        <v>ESPBESMM</v>
      </c>
      <c r="AB1504" t="s">
        <v>13118</v>
      </c>
      <c r="AC1504" t="s">
        <v>13168</v>
      </c>
      <c r="AD1504" t="s">
        <v>13169</v>
      </c>
      <c r="AE1504" t="s">
        <v>13125</v>
      </c>
      <c r="AF1504" t="s">
        <v>13170</v>
      </c>
    </row>
    <row r="1505" spans="27:32" x14ac:dyDescent="0.25">
      <c r="AA1505" s="71" t="s">
        <v>15278</v>
      </c>
      <c r="AB1505" s="71" t="s">
        <v>16173</v>
      </c>
      <c r="AC1505" s="71" t="s">
        <v>15279</v>
      </c>
      <c r="AD1505" s="71"/>
    </row>
    <row r="1506" spans="27:32" x14ac:dyDescent="0.25">
      <c r="AA1506" t="str">
        <f>LEFT(AF1506,8)</f>
        <v>ESPEITMM</v>
      </c>
      <c r="AB1506" t="s">
        <v>9822</v>
      </c>
      <c r="AC1506" t="s">
        <v>10430</v>
      </c>
      <c r="AD1506" t="s">
        <v>10431</v>
      </c>
      <c r="AE1506" t="s">
        <v>9833</v>
      </c>
      <c r="AF1506" t="s">
        <v>10432</v>
      </c>
    </row>
    <row r="1507" spans="27:32" x14ac:dyDescent="0.25">
      <c r="AA1507" t="str">
        <f>LEFT(AF1507,8)</f>
        <v>ESPYBGS1</v>
      </c>
      <c r="AB1507" t="s">
        <v>2267</v>
      </c>
      <c r="AC1507" t="s">
        <v>2294</v>
      </c>
      <c r="AD1507" t="s">
        <v>2295</v>
      </c>
      <c r="AE1507" t="s">
        <v>2292</v>
      </c>
      <c r="AF1507" t="s">
        <v>2296</v>
      </c>
    </row>
    <row r="1508" spans="27:32" x14ac:dyDescent="0.25">
      <c r="AA1508" t="str">
        <f>LEFT(AF1508,8)</f>
        <v>ESSEDE5F</v>
      </c>
      <c r="AB1508" t="s">
        <v>3737</v>
      </c>
      <c r="AC1508" t="s">
        <v>4131</v>
      </c>
      <c r="AD1508" t="s">
        <v>4132</v>
      </c>
      <c r="AE1508" t="s">
        <v>3854</v>
      </c>
      <c r="AF1508" t="s">
        <v>4133</v>
      </c>
    </row>
    <row r="1509" spans="27:32" x14ac:dyDescent="0.25">
      <c r="AA1509" s="71" t="s">
        <v>15280</v>
      </c>
      <c r="AB1509" s="71" t="s">
        <v>16173</v>
      </c>
      <c r="AC1509" s="71" t="s">
        <v>15281</v>
      </c>
      <c r="AD1509" s="71"/>
    </row>
    <row r="1510" spans="27:32" x14ac:dyDescent="0.25">
      <c r="AA1510" s="71" t="s">
        <v>15282</v>
      </c>
      <c r="AB1510" s="71" t="s">
        <v>16173</v>
      </c>
      <c r="AC1510" s="71" t="s">
        <v>15283</v>
      </c>
      <c r="AD1510" s="71"/>
    </row>
    <row r="1511" spans="27:32" x14ac:dyDescent="0.25">
      <c r="AA1511" s="71" t="s">
        <v>15284</v>
      </c>
      <c r="AB1511" s="71" t="s">
        <v>16173</v>
      </c>
      <c r="AC1511" s="71" t="s">
        <v>15283</v>
      </c>
      <c r="AD1511" s="71"/>
    </row>
    <row r="1512" spans="27:32" x14ac:dyDescent="0.25">
      <c r="AA1512" s="71" t="s">
        <v>15285</v>
      </c>
      <c r="AB1512" s="71" t="s">
        <v>16173</v>
      </c>
      <c r="AC1512" s="71" t="s">
        <v>15283</v>
      </c>
      <c r="AD1512" s="71"/>
    </row>
    <row r="1513" spans="27:32" x14ac:dyDescent="0.25">
      <c r="AA1513" s="71" t="s">
        <v>15286</v>
      </c>
      <c r="AB1513" s="71" t="s">
        <v>16173</v>
      </c>
      <c r="AC1513" s="71" t="s">
        <v>15287</v>
      </c>
      <c r="AD1513" s="71"/>
    </row>
    <row r="1514" spans="27:32" x14ac:dyDescent="0.25">
      <c r="AA1514" s="71" t="s">
        <v>15288</v>
      </c>
      <c r="AB1514" s="71" t="s">
        <v>16173</v>
      </c>
      <c r="AC1514" s="71" t="s">
        <v>15289</v>
      </c>
      <c r="AD1514" s="71"/>
    </row>
    <row r="1515" spans="27:32" x14ac:dyDescent="0.25">
      <c r="AA1515" s="71" t="s">
        <v>15290</v>
      </c>
      <c r="AB1515" s="71" t="s">
        <v>16173</v>
      </c>
      <c r="AC1515" s="71" t="s">
        <v>15291</v>
      </c>
      <c r="AD1515" s="71"/>
    </row>
    <row r="1516" spans="27:32" x14ac:dyDescent="0.25">
      <c r="AA1516" s="71" t="s">
        <v>15292</v>
      </c>
      <c r="AB1516" s="71" t="s">
        <v>16173</v>
      </c>
      <c r="AC1516" s="71" t="s">
        <v>15283</v>
      </c>
      <c r="AD1516" s="71"/>
    </row>
    <row r="1517" spans="27:32" x14ac:dyDescent="0.25">
      <c r="AA1517" s="71" t="s">
        <v>15293</v>
      </c>
      <c r="AB1517" s="71" t="s">
        <v>16173</v>
      </c>
      <c r="AC1517" s="71" t="s">
        <v>15294</v>
      </c>
      <c r="AD1517" s="71"/>
    </row>
    <row r="1518" spans="27:32" x14ac:dyDescent="0.25">
      <c r="AA1518" t="str">
        <f>LEFT(AF1518,8)</f>
        <v>ESSESESS</v>
      </c>
      <c r="AB1518" t="s">
        <v>13549</v>
      </c>
      <c r="AC1518" t="s">
        <v>13572</v>
      </c>
      <c r="AD1518" t="s">
        <v>13573</v>
      </c>
      <c r="AE1518" t="s">
        <v>13552</v>
      </c>
      <c r="AF1518" t="s">
        <v>13574</v>
      </c>
    </row>
    <row r="1519" spans="27:32" x14ac:dyDescent="0.25">
      <c r="AA1519" t="str">
        <f>LEFT(AF1519,8)</f>
        <v>ESSIPTPL</v>
      </c>
      <c r="AB1519" t="s">
        <v>12783</v>
      </c>
      <c r="AC1519" t="s">
        <v>12888</v>
      </c>
      <c r="AD1519" t="s">
        <v>12889</v>
      </c>
      <c r="AE1519" t="s">
        <v>12790</v>
      </c>
      <c r="AF1519" t="s">
        <v>12890</v>
      </c>
    </row>
    <row r="1520" spans="27:32" x14ac:dyDescent="0.25">
      <c r="AA1520" t="str">
        <f>LEFT(AF1520,8)</f>
        <v>ESSLDE66</v>
      </c>
      <c r="AB1520" t="s">
        <v>3737</v>
      </c>
      <c r="AC1520" t="s">
        <v>4491</v>
      </c>
      <c r="AD1520" t="s">
        <v>1447</v>
      </c>
      <c r="AE1520" t="s">
        <v>3954</v>
      </c>
      <c r="AF1520" t="s">
        <v>4492</v>
      </c>
    </row>
    <row r="1521" spans="27:32" x14ac:dyDescent="0.25">
      <c r="AA1521" t="str">
        <f>LEFT(AF1521,8)</f>
        <v>ETHNCY2N</v>
      </c>
      <c r="AB1521" t="s">
        <v>2423</v>
      </c>
      <c r="AC1521" t="s">
        <v>2465</v>
      </c>
      <c r="AD1521" t="s">
        <v>2466</v>
      </c>
      <c r="AE1521" t="s">
        <v>2426</v>
      </c>
      <c r="AF1521" t="s">
        <v>2467</v>
      </c>
    </row>
    <row r="1522" spans="27:32" x14ac:dyDescent="0.25">
      <c r="AA1522" t="str">
        <f>LEFT(AF1522,8)</f>
        <v>ETHNCYNN</v>
      </c>
      <c r="AB1522" t="s">
        <v>2423</v>
      </c>
      <c r="AC1522" t="s">
        <v>2468</v>
      </c>
      <c r="AD1522" t="s">
        <v>2469</v>
      </c>
      <c r="AE1522" t="s">
        <v>2426</v>
      </c>
      <c r="AF1522" t="s">
        <v>2470</v>
      </c>
    </row>
    <row r="1523" spans="27:32" x14ac:dyDescent="0.25">
      <c r="AA1523" s="71" t="s">
        <v>15295</v>
      </c>
      <c r="AB1523" s="71" t="s">
        <v>16173</v>
      </c>
      <c r="AC1523" s="71" t="s">
        <v>15296</v>
      </c>
      <c r="AD1523" s="71"/>
    </row>
    <row r="1524" spans="27:32" x14ac:dyDescent="0.25">
      <c r="AA1524" t="str">
        <f>LEFT(AF1524,8)</f>
        <v>ETHNGRAA</v>
      </c>
      <c r="AB1524" t="s">
        <v>8904</v>
      </c>
      <c r="AC1524" t="s">
        <v>8960</v>
      </c>
      <c r="AD1524" t="s">
        <v>8961</v>
      </c>
      <c r="AE1524" t="s">
        <v>8911</v>
      </c>
      <c r="AF1524" t="s">
        <v>8962</v>
      </c>
    </row>
    <row r="1525" spans="27:32" x14ac:dyDescent="0.25">
      <c r="AA1525" s="71" t="s">
        <v>15297</v>
      </c>
      <c r="AB1525" s="71" t="s">
        <v>16173</v>
      </c>
      <c r="AC1525" s="71" t="s">
        <v>15298</v>
      </c>
      <c r="AD1525" s="71"/>
    </row>
    <row r="1526" spans="27:32" x14ac:dyDescent="0.25">
      <c r="AA1526" t="str">
        <f t="shared" ref="AA1526:AA1533" si="59">LEFT(AF1526,8)</f>
        <v>ETNENO21</v>
      </c>
      <c r="AB1526" t="s">
        <v>12312</v>
      </c>
      <c r="AC1526" t="s">
        <v>12377</v>
      </c>
      <c r="AD1526" t="s">
        <v>12378</v>
      </c>
      <c r="AE1526" t="s">
        <v>12379</v>
      </c>
      <c r="AF1526" t="s">
        <v>12380</v>
      </c>
    </row>
    <row r="1527" spans="27:32" x14ac:dyDescent="0.25">
      <c r="AA1527" t="str">
        <f t="shared" si="59"/>
        <v>ETRIDE31</v>
      </c>
      <c r="AB1527" t="s">
        <v>3737</v>
      </c>
      <c r="AC1527" t="s">
        <v>4177</v>
      </c>
      <c r="AD1527" t="s">
        <v>4178</v>
      </c>
      <c r="AE1527" t="s">
        <v>3779</v>
      </c>
      <c r="AF1527" t="s">
        <v>4179</v>
      </c>
    </row>
    <row r="1528" spans="27:32" x14ac:dyDescent="0.25">
      <c r="AA1528" t="str">
        <f t="shared" si="59"/>
        <v>ETSPNO21</v>
      </c>
      <c r="AB1528" t="s">
        <v>12312</v>
      </c>
      <c r="AC1528" t="s">
        <v>12381</v>
      </c>
      <c r="AD1528" t="s">
        <v>12382</v>
      </c>
      <c r="AE1528" t="s">
        <v>12383</v>
      </c>
      <c r="AF1528" t="s">
        <v>12384</v>
      </c>
    </row>
    <row r="1529" spans="27:32" x14ac:dyDescent="0.25">
      <c r="AA1529" t="str">
        <f t="shared" si="59"/>
        <v>EUAAATWW</v>
      </c>
      <c r="AB1529" t="s">
        <v>336</v>
      </c>
      <c r="AC1529" t="s">
        <v>436</v>
      </c>
      <c r="AD1529" t="s">
        <v>437</v>
      </c>
      <c r="AE1529" t="s">
        <v>351</v>
      </c>
      <c r="AF1529" t="s">
        <v>438</v>
      </c>
    </row>
    <row r="1530" spans="27:32" x14ac:dyDescent="0.25">
      <c r="AA1530" t="str">
        <f t="shared" si="59"/>
        <v>EUBACH22</v>
      </c>
      <c r="AB1530" t="s">
        <v>13585</v>
      </c>
      <c r="AC1530" t="s">
        <v>13637</v>
      </c>
      <c r="AD1530" t="s">
        <v>13638</v>
      </c>
      <c r="AE1530" t="s">
        <v>13615</v>
      </c>
      <c r="AF1530" t="s">
        <v>13639</v>
      </c>
    </row>
    <row r="1531" spans="27:32" x14ac:dyDescent="0.25">
      <c r="AA1531" t="str">
        <f t="shared" si="59"/>
        <v>EUBAITM1</v>
      </c>
      <c r="AB1531" t="s">
        <v>9822</v>
      </c>
      <c r="AC1531" t="s">
        <v>10433</v>
      </c>
      <c r="AD1531" t="s">
        <v>10434</v>
      </c>
      <c r="AE1531" t="s">
        <v>9829</v>
      </c>
      <c r="AF1531" t="s">
        <v>10435</v>
      </c>
    </row>
    <row r="1532" spans="27:32" x14ac:dyDescent="0.25">
      <c r="AA1532" t="str">
        <f t="shared" si="59"/>
        <v>EUEBLT22</v>
      </c>
      <c r="AB1532" t="s">
        <v>11531</v>
      </c>
      <c r="AC1532" t="s">
        <v>11558</v>
      </c>
      <c r="AD1532" t="s">
        <v>11559</v>
      </c>
      <c r="AE1532" t="s">
        <v>11538</v>
      </c>
      <c r="AF1532" t="s">
        <v>11560</v>
      </c>
    </row>
    <row r="1533" spans="27:32" x14ac:dyDescent="0.25">
      <c r="AA1533" t="str">
        <f t="shared" si="59"/>
        <v>EURBBE99</v>
      </c>
      <c r="AB1533" t="s">
        <v>2100</v>
      </c>
      <c r="AC1533" t="s">
        <v>2178</v>
      </c>
      <c r="AD1533" t="s">
        <v>2179</v>
      </c>
      <c r="AE1533" t="s">
        <v>2180</v>
      </c>
      <c r="AF1533" t="s">
        <v>2181</v>
      </c>
    </row>
    <row r="1534" spans="27:32" x14ac:dyDescent="0.25">
      <c r="AA1534" s="71" t="s">
        <v>15299</v>
      </c>
      <c r="AB1534" s="71" t="s">
        <v>16173</v>
      </c>
      <c r="AC1534" s="71" t="s">
        <v>15300</v>
      </c>
      <c r="AD1534" s="71"/>
    </row>
    <row r="1535" spans="27:32" x14ac:dyDescent="0.25">
      <c r="AA1535" t="str">
        <f>LEFT(AF1535,8)</f>
        <v>EVIULT2V</v>
      </c>
      <c r="AB1535" t="s">
        <v>11531</v>
      </c>
      <c r="AC1535" t="s">
        <v>11617</v>
      </c>
      <c r="AD1535" t="s">
        <v>11618</v>
      </c>
      <c r="AE1535" t="s">
        <v>11534</v>
      </c>
      <c r="AF1535" t="s">
        <v>11619</v>
      </c>
    </row>
    <row r="1536" spans="27:32" x14ac:dyDescent="0.25">
      <c r="AA1536" t="str">
        <f>LEFT(AF1536,8)</f>
        <v>EVJENO21</v>
      </c>
      <c r="AB1536" t="s">
        <v>12312</v>
      </c>
      <c r="AC1536" t="s">
        <v>12385</v>
      </c>
      <c r="AD1536" t="s">
        <v>12386</v>
      </c>
      <c r="AE1536" t="s">
        <v>12387</v>
      </c>
      <c r="AF1536" t="s">
        <v>12388</v>
      </c>
    </row>
    <row r="1537" spans="27:32" x14ac:dyDescent="0.25">
      <c r="AA1537" t="str">
        <f>LEFT(AF1537,8)</f>
        <v>EVOBESMM</v>
      </c>
      <c r="AB1537" t="s">
        <v>13118</v>
      </c>
      <c r="AC1537" t="s">
        <v>13487</v>
      </c>
      <c r="AD1537" t="s">
        <v>13488</v>
      </c>
      <c r="AE1537" t="s">
        <v>13125</v>
      </c>
      <c r="AF1537" t="s">
        <v>13489</v>
      </c>
    </row>
    <row r="1538" spans="27:32" x14ac:dyDescent="0.25">
      <c r="AA1538" s="71" t="s">
        <v>15301</v>
      </c>
      <c r="AB1538" s="71" t="s">
        <v>16173</v>
      </c>
      <c r="AC1538" s="71" t="s">
        <v>15302</v>
      </c>
      <c r="AD1538" s="71"/>
    </row>
    <row r="1539" spans="27:32" x14ac:dyDescent="0.25">
      <c r="AA1539" t="str">
        <f>LEFT(AF1539,8)</f>
        <v>EWUBLULL</v>
      </c>
      <c r="AB1539" t="s">
        <v>11787</v>
      </c>
      <c r="AC1539" t="s">
        <v>11878</v>
      </c>
      <c r="AD1539" t="s">
        <v>11879</v>
      </c>
      <c r="AE1539" t="s">
        <v>11787</v>
      </c>
      <c r="AF1539" t="s">
        <v>11880</v>
      </c>
    </row>
    <row r="1540" spans="27:32" x14ac:dyDescent="0.25">
      <c r="AA1540" t="str">
        <f>LEFT(AF1540,8)</f>
        <v>EXIMROBU</v>
      </c>
      <c r="AB1540" t="s">
        <v>12908</v>
      </c>
      <c r="AC1540" t="s">
        <v>12920</v>
      </c>
      <c r="AD1540" t="s">
        <v>12921</v>
      </c>
      <c r="AE1540" t="s">
        <v>12911</v>
      </c>
      <c r="AF1540" t="s">
        <v>12922</v>
      </c>
    </row>
    <row r="1541" spans="27:32" x14ac:dyDescent="0.25">
      <c r="AA1541" t="str">
        <f>LEFT(AF1541,8)</f>
        <v>EXPNCZPP</v>
      </c>
      <c r="AB1541" t="s">
        <v>2488</v>
      </c>
      <c r="AC1541" t="s">
        <v>2515</v>
      </c>
      <c r="AD1541" t="s">
        <v>2516</v>
      </c>
      <c r="AE1541" t="s">
        <v>2507</v>
      </c>
      <c r="AF1541" t="s">
        <v>2517</v>
      </c>
    </row>
    <row r="1542" spans="27:32" x14ac:dyDescent="0.25">
      <c r="AA1542" t="str">
        <f>LEFT(AF1542,8)</f>
        <v>EXRRITM1</v>
      </c>
      <c r="AB1542" t="s">
        <v>9822</v>
      </c>
      <c r="AC1542" t="s">
        <v>11109</v>
      </c>
      <c r="AD1542" t="s">
        <v>11110</v>
      </c>
      <c r="AE1542" t="s">
        <v>9833</v>
      </c>
      <c r="AF1542" t="s">
        <v>11111</v>
      </c>
    </row>
    <row r="1543" spans="27:32" x14ac:dyDescent="0.25">
      <c r="AA1543" s="71" t="s">
        <v>15303</v>
      </c>
      <c r="AB1543" s="71" t="s">
        <v>16173</v>
      </c>
      <c r="AC1543" s="71" t="s">
        <v>15304</v>
      </c>
      <c r="AD1543" s="71"/>
    </row>
    <row r="1544" spans="27:32" x14ac:dyDescent="0.25">
      <c r="AA1544" t="str">
        <f>LEFT(AF1544,8)</f>
        <v>EXSKSKBX</v>
      </c>
      <c r="AB1544" t="s">
        <v>13005</v>
      </c>
      <c r="AC1544" t="s">
        <v>13016</v>
      </c>
      <c r="AD1544" t="s">
        <v>13017</v>
      </c>
      <c r="AE1544" t="s">
        <v>13018</v>
      </c>
      <c r="AF1544" t="s">
        <v>13019</v>
      </c>
    </row>
    <row r="1545" spans="27:32" x14ac:dyDescent="0.25">
      <c r="AA1545" t="str">
        <f>LEFT(AF1545,8)</f>
        <v>FAANDK21</v>
      </c>
      <c r="AB1545" t="s">
        <v>2561</v>
      </c>
      <c r="AC1545" t="s">
        <v>2610</v>
      </c>
      <c r="AD1545" t="s">
        <v>2611</v>
      </c>
      <c r="AE1545" t="s">
        <v>2612</v>
      </c>
      <c r="AF1545" t="s">
        <v>2613</v>
      </c>
    </row>
    <row r="1546" spans="27:32" x14ac:dyDescent="0.25">
      <c r="AA1546" t="str">
        <f>LEFT(AF1546,8)</f>
        <v>FACFFRPP</v>
      </c>
      <c r="AB1546" t="s">
        <v>2812</v>
      </c>
      <c r="AC1546" t="s">
        <v>3515</v>
      </c>
      <c r="AD1546" t="s">
        <v>3381</v>
      </c>
      <c r="AE1546" t="s">
        <v>3382</v>
      </c>
      <c r="AF1546" t="s">
        <v>3516</v>
      </c>
    </row>
    <row r="1547" spans="27:32" x14ac:dyDescent="0.25">
      <c r="AA1547" t="str">
        <f>LEFT(AF1547,8)</f>
        <v>FAELDKK1</v>
      </c>
      <c r="AB1547" t="s">
        <v>2561</v>
      </c>
      <c r="AC1547" t="s">
        <v>2574</v>
      </c>
      <c r="AD1547" t="s">
        <v>2575</v>
      </c>
      <c r="AE1547" t="s">
        <v>2576</v>
      </c>
      <c r="AF1547" t="s">
        <v>2577</v>
      </c>
    </row>
    <row r="1548" spans="27:32" x14ac:dyDescent="0.25">
      <c r="AA1548" t="str">
        <f>LEFT(AF1548,8)</f>
        <v>FAITDE66</v>
      </c>
      <c r="AB1548" t="s">
        <v>3737</v>
      </c>
      <c r="AC1548" t="s">
        <v>3899</v>
      </c>
      <c r="AD1548" t="s">
        <v>3900</v>
      </c>
      <c r="AE1548" t="s">
        <v>3901</v>
      </c>
      <c r="AF1548" t="s">
        <v>3902</v>
      </c>
    </row>
    <row r="1549" spans="27:32" x14ac:dyDescent="0.25">
      <c r="AA1549" s="71" t="s">
        <v>15305</v>
      </c>
      <c r="AB1549" s="71" t="s">
        <v>16173</v>
      </c>
      <c r="AC1549" s="71" t="s">
        <v>15306</v>
      </c>
      <c r="AD1549" s="71"/>
    </row>
    <row r="1550" spans="27:32" x14ac:dyDescent="0.25">
      <c r="AA1550" s="71" t="s">
        <v>15307</v>
      </c>
      <c r="AB1550" s="71" t="s">
        <v>16173</v>
      </c>
      <c r="AC1550" s="71" t="s">
        <v>15308</v>
      </c>
      <c r="AD1550" s="71"/>
    </row>
    <row r="1551" spans="27:32" x14ac:dyDescent="0.25">
      <c r="AA1551" s="71" t="s">
        <v>15309</v>
      </c>
      <c r="AB1551" s="71" t="s">
        <v>16173</v>
      </c>
      <c r="AC1551" s="71" t="s">
        <v>15310</v>
      </c>
      <c r="AD1551" s="71"/>
    </row>
    <row r="1552" spans="27:32" x14ac:dyDescent="0.25">
      <c r="AA1552" t="str">
        <f>LEFT(AF1552,8)</f>
        <v>FAPOCZP1</v>
      </c>
      <c r="AB1552" t="s">
        <v>2488</v>
      </c>
      <c r="AC1552" t="s">
        <v>2518</v>
      </c>
      <c r="AD1552" t="s">
        <v>2519</v>
      </c>
      <c r="AE1552" t="s">
        <v>2507</v>
      </c>
      <c r="AF1552" t="s">
        <v>2520</v>
      </c>
    </row>
    <row r="1553" spans="27:32" x14ac:dyDescent="0.25">
      <c r="AA1553" t="str">
        <f>LEFT(AF1553,8)</f>
        <v>FARAITM1</v>
      </c>
      <c r="AB1553" t="s">
        <v>9822</v>
      </c>
      <c r="AC1553" t="s">
        <v>10763</v>
      </c>
      <c r="AD1553" t="s">
        <v>10764</v>
      </c>
      <c r="AE1553" t="s">
        <v>9847</v>
      </c>
      <c r="AF1553" t="s">
        <v>10765</v>
      </c>
    </row>
    <row r="1554" spans="27:32" x14ac:dyDescent="0.25">
      <c r="AA1554" s="71" t="s">
        <v>15311</v>
      </c>
      <c r="AB1554" s="71" t="s">
        <v>16173</v>
      </c>
      <c r="AC1554" s="71" t="s">
        <v>15312</v>
      </c>
      <c r="AD1554" s="71"/>
    </row>
    <row r="1555" spans="27:32" x14ac:dyDescent="0.25">
      <c r="AA1555" t="str">
        <f>LEFT(AF1555,8)</f>
        <v>FASLDK21</v>
      </c>
      <c r="AB1555" t="s">
        <v>2561</v>
      </c>
      <c r="AC1555" t="s">
        <v>2606</v>
      </c>
      <c r="AD1555" t="s">
        <v>2607</v>
      </c>
      <c r="AE1555" t="s">
        <v>2608</v>
      </c>
      <c r="AF1555" t="s">
        <v>2609</v>
      </c>
    </row>
    <row r="1556" spans="27:32" x14ac:dyDescent="0.25">
      <c r="AA1556" s="71" t="s">
        <v>15313</v>
      </c>
      <c r="AB1556" s="71" t="s">
        <v>16173</v>
      </c>
      <c r="AC1556" s="71" t="s">
        <v>15314</v>
      </c>
      <c r="AD1556" s="71"/>
    </row>
    <row r="1557" spans="27:32" x14ac:dyDescent="0.25">
      <c r="AA1557" t="str">
        <f>LEFT(AF1557,8)</f>
        <v>FBGADEF1</v>
      </c>
      <c r="AB1557" t="s">
        <v>3737</v>
      </c>
      <c r="AC1557" t="s">
        <v>4237</v>
      </c>
      <c r="AD1557" t="s">
        <v>4238</v>
      </c>
      <c r="AE1557" t="s">
        <v>3764</v>
      </c>
      <c r="AF1557" t="s">
        <v>4239</v>
      </c>
    </row>
    <row r="1558" spans="27:32" x14ac:dyDescent="0.25">
      <c r="AA1558" t="str">
        <f>LEFT(AF1558,8)</f>
        <v>FBGSCHZZ</v>
      </c>
      <c r="AB1558" t="s">
        <v>13585</v>
      </c>
      <c r="AC1558" t="s">
        <v>13967</v>
      </c>
      <c r="AD1558" t="s">
        <v>13968</v>
      </c>
      <c r="AE1558" t="s">
        <v>13611</v>
      </c>
      <c r="AF1558" t="s">
        <v>13969</v>
      </c>
    </row>
    <row r="1559" spans="27:32" x14ac:dyDescent="0.25">
      <c r="AA1559" s="71" t="s">
        <v>15315</v>
      </c>
      <c r="AB1559" s="71" t="s">
        <v>16173</v>
      </c>
      <c r="AC1559" s="71" t="s">
        <v>15316</v>
      </c>
      <c r="AD1559" s="71"/>
    </row>
    <row r="1560" spans="27:32" x14ac:dyDescent="0.25">
      <c r="AA1560" s="71" t="s">
        <v>15317</v>
      </c>
      <c r="AB1560" s="71" t="s">
        <v>16173</v>
      </c>
      <c r="AC1560" s="71" t="s">
        <v>15318</v>
      </c>
      <c r="AD1560" s="71"/>
    </row>
    <row r="1561" spans="27:32" x14ac:dyDescent="0.25">
      <c r="AA1561" s="71" t="s">
        <v>15319</v>
      </c>
      <c r="AB1561" s="71" t="s">
        <v>16173</v>
      </c>
      <c r="AC1561" s="71" t="s">
        <v>15320</v>
      </c>
      <c r="AD1561" s="71"/>
    </row>
    <row r="1562" spans="27:32" x14ac:dyDescent="0.25">
      <c r="AA1562" t="str">
        <f>LEFT(AF1562,8)</f>
        <v>FBHLNL2A</v>
      </c>
      <c r="AB1562" t="s">
        <v>12180</v>
      </c>
      <c r="AC1562" t="s">
        <v>12230</v>
      </c>
      <c r="AD1562" t="s">
        <v>12231</v>
      </c>
      <c r="AE1562" t="s">
        <v>12187</v>
      </c>
      <c r="AF1562" t="s">
        <v>12232</v>
      </c>
    </row>
    <row r="1563" spans="27:32" x14ac:dyDescent="0.25">
      <c r="AA1563" t="str">
        <f>LEFT(AF1563,8)</f>
        <v>FCAAIT2T</v>
      </c>
      <c r="AB1563" t="s">
        <v>9822</v>
      </c>
      <c r="AC1563" t="s">
        <v>11112</v>
      </c>
      <c r="AD1563" t="s">
        <v>11113</v>
      </c>
      <c r="AE1563" t="s">
        <v>9968</v>
      </c>
      <c r="AF1563" t="s">
        <v>11114</v>
      </c>
    </row>
    <row r="1564" spans="27:32" x14ac:dyDescent="0.25">
      <c r="AA1564" t="str">
        <f>LEFT(AF1564,8)</f>
        <v>FCMFMTMT</v>
      </c>
      <c r="AB1564" t="s">
        <v>11992</v>
      </c>
      <c r="AC1564" t="s">
        <v>12032</v>
      </c>
      <c r="AD1564" t="s">
        <v>12033</v>
      </c>
      <c r="AE1564" t="s">
        <v>12034</v>
      </c>
      <c r="AF1564" t="s">
        <v>12035</v>
      </c>
    </row>
    <row r="1565" spans="27:32" x14ac:dyDescent="0.25">
      <c r="AA1565" t="str">
        <f>LEFT(AF1565,8)</f>
        <v>FDBADE3K</v>
      </c>
      <c r="AB1565" t="s">
        <v>3737</v>
      </c>
      <c r="AC1565" t="s">
        <v>4231</v>
      </c>
      <c r="AD1565" t="s">
        <v>4226</v>
      </c>
      <c r="AE1565" t="s">
        <v>3752</v>
      </c>
      <c r="AF1565" t="s">
        <v>4232</v>
      </c>
    </row>
    <row r="1566" spans="27:32" x14ac:dyDescent="0.25">
      <c r="AA1566" t="str">
        <f>LEFT(AF1566,8)</f>
        <v>FDBADE8F</v>
      </c>
      <c r="AB1566" t="s">
        <v>3737</v>
      </c>
      <c r="AC1566" t="s">
        <v>4225</v>
      </c>
      <c r="AD1566" t="s">
        <v>4228</v>
      </c>
      <c r="AE1566" t="s">
        <v>4229</v>
      </c>
      <c r="AF1566" t="s">
        <v>4230</v>
      </c>
    </row>
    <row r="1567" spans="27:32" x14ac:dyDescent="0.25">
      <c r="AA1567" s="71" t="s">
        <v>15322</v>
      </c>
      <c r="AB1567" s="71" t="s">
        <v>16173</v>
      </c>
      <c r="AC1567" s="71" t="s">
        <v>15323</v>
      </c>
      <c r="AD1567" s="71"/>
    </row>
    <row r="1568" spans="27:32" x14ac:dyDescent="0.25">
      <c r="AA1568" t="str">
        <f t="shared" ref="AA1568:AA1574" si="60">LEFT(AF1568,8)</f>
        <v>FDDODEMM</v>
      </c>
      <c r="AB1568" t="s">
        <v>3737</v>
      </c>
      <c r="AC1568" t="s">
        <v>4202</v>
      </c>
      <c r="AD1568" t="s">
        <v>4203</v>
      </c>
      <c r="AE1568" t="s">
        <v>4204</v>
      </c>
      <c r="AF1568" t="s">
        <v>4205</v>
      </c>
    </row>
    <row r="1569" spans="27:32" x14ac:dyDescent="0.25">
      <c r="AA1569" t="str">
        <f t="shared" si="60"/>
        <v>FEBIITM1</v>
      </c>
      <c r="AB1569" t="s">
        <v>9822</v>
      </c>
      <c r="AC1569" t="s">
        <v>11118</v>
      </c>
      <c r="AD1569" t="s">
        <v>11119</v>
      </c>
      <c r="AE1569" t="s">
        <v>9833</v>
      </c>
      <c r="AF1569" t="s">
        <v>11120</v>
      </c>
    </row>
    <row r="1570" spans="27:32" x14ac:dyDescent="0.25">
      <c r="AA1570" t="str">
        <f t="shared" si="60"/>
        <v>FECNIE21</v>
      </c>
      <c r="AB1570" t="s">
        <v>9091</v>
      </c>
      <c r="AC1570" t="s">
        <v>9746</v>
      </c>
      <c r="AD1570" t="s">
        <v>9747</v>
      </c>
      <c r="AE1570" t="s">
        <v>9748</v>
      </c>
      <c r="AF1570" t="s">
        <v>9749</v>
      </c>
    </row>
    <row r="1571" spans="27:32" x14ac:dyDescent="0.25">
      <c r="AA1571" t="str">
        <f t="shared" si="60"/>
        <v>FEDEIT31</v>
      </c>
      <c r="AB1571" t="s">
        <v>9822</v>
      </c>
      <c r="AC1571" t="s">
        <v>11125</v>
      </c>
      <c r="AD1571" t="s">
        <v>11126</v>
      </c>
      <c r="AE1571" t="s">
        <v>9833</v>
      </c>
      <c r="AF1571" t="s">
        <v>11127</v>
      </c>
    </row>
    <row r="1572" spans="27:32" x14ac:dyDescent="0.25">
      <c r="AA1572" t="str">
        <f t="shared" si="60"/>
        <v>FEEFGB21</v>
      </c>
      <c r="AB1572" t="s">
        <v>14236</v>
      </c>
      <c r="AC1572" t="s">
        <v>14359</v>
      </c>
      <c r="AD1572" t="s">
        <v>14360</v>
      </c>
      <c r="AE1572" t="s">
        <v>14361</v>
      </c>
      <c r="AF1572" t="s">
        <v>14362</v>
      </c>
    </row>
    <row r="1573" spans="27:32" x14ac:dyDescent="0.25">
      <c r="AA1573" t="str">
        <f t="shared" si="60"/>
        <v>FEFIFR21</v>
      </c>
      <c r="AB1573" t="s">
        <v>2812</v>
      </c>
      <c r="AC1573" t="s">
        <v>2829</v>
      </c>
      <c r="AD1573" t="s">
        <v>2830</v>
      </c>
      <c r="AE1573" t="s">
        <v>2831</v>
      </c>
      <c r="AF1573" t="s">
        <v>2832</v>
      </c>
    </row>
    <row r="1574" spans="27:32" x14ac:dyDescent="0.25">
      <c r="AA1574" t="str">
        <f t="shared" si="60"/>
        <v>FEMAMTMA</v>
      </c>
      <c r="AB1574" t="s">
        <v>11992</v>
      </c>
      <c r="AC1574" t="s">
        <v>12037</v>
      </c>
      <c r="AD1574" t="s">
        <v>12038</v>
      </c>
      <c r="AE1574" t="s">
        <v>12039</v>
      </c>
      <c r="AF1574" t="s">
        <v>12040</v>
      </c>
    </row>
    <row r="1575" spans="27:32" x14ac:dyDescent="0.25">
      <c r="AA1575" s="71" t="s">
        <v>15325</v>
      </c>
      <c r="AB1575" s="71" t="s">
        <v>16173</v>
      </c>
      <c r="AC1575" s="71" t="s">
        <v>15324</v>
      </c>
      <c r="AD1575" s="71"/>
    </row>
    <row r="1576" spans="27:32" x14ac:dyDescent="0.25">
      <c r="AA1576" t="str">
        <f t="shared" ref="AA1576:AA1584" si="61">LEFT(AF1576,8)</f>
        <v>FEMUFR21</v>
      </c>
      <c r="AB1576" t="s">
        <v>2812</v>
      </c>
      <c r="AC1576" t="s">
        <v>2942</v>
      </c>
      <c r="AD1576" t="s">
        <v>2943</v>
      </c>
      <c r="AE1576" t="s">
        <v>2819</v>
      </c>
      <c r="AF1576" t="s">
        <v>2944</v>
      </c>
    </row>
    <row r="1577" spans="27:32" x14ac:dyDescent="0.25">
      <c r="AA1577" t="str">
        <f t="shared" si="61"/>
        <v>FETALULL</v>
      </c>
      <c r="AB1577" t="s">
        <v>11787</v>
      </c>
      <c r="AC1577" t="s">
        <v>11957</v>
      </c>
      <c r="AD1577" t="s">
        <v>11958</v>
      </c>
      <c r="AE1577" t="s">
        <v>11959</v>
      </c>
      <c r="AF1577" t="s">
        <v>11960</v>
      </c>
    </row>
    <row r="1578" spans="27:32" x14ac:dyDescent="0.25">
      <c r="AA1578" t="str">
        <f t="shared" si="61"/>
        <v>FFBKDEFF</v>
      </c>
      <c r="AB1578" t="s">
        <v>3737</v>
      </c>
      <c r="AC1578" t="s">
        <v>4206</v>
      </c>
      <c r="AD1578" t="s">
        <v>4207</v>
      </c>
      <c r="AE1578" t="s">
        <v>4208</v>
      </c>
      <c r="AF1578" t="s">
        <v>4209</v>
      </c>
    </row>
    <row r="1579" spans="27:32" x14ac:dyDescent="0.25">
      <c r="AA1579" t="str">
        <f t="shared" si="61"/>
        <v>FFCSCZP1</v>
      </c>
      <c r="AB1579" t="s">
        <v>2488</v>
      </c>
      <c r="AC1579" t="s">
        <v>2521</v>
      </c>
      <c r="AD1579" t="s">
        <v>2522</v>
      </c>
      <c r="AE1579" t="s">
        <v>2495</v>
      </c>
      <c r="AF1579" t="s">
        <v>2523</v>
      </c>
    </row>
    <row r="1580" spans="27:32" x14ac:dyDescent="0.25">
      <c r="AA1580" t="str">
        <f t="shared" si="61"/>
        <v>FFSMMTM1</v>
      </c>
      <c r="AB1580" t="s">
        <v>11992</v>
      </c>
      <c r="AC1580" t="s">
        <v>12042</v>
      </c>
      <c r="AD1580" t="s">
        <v>12043</v>
      </c>
      <c r="AE1580" t="s">
        <v>12044</v>
      </c>
      <c r="AF1580" t="s">
        <v>12045</v>
      </c>
    </row>
    <row r="1581" spans="27:32" x14ac:dyDescent="0.25">
      <c r="AA1581" t="str">
        <f t="shared" si="61"/>
        <v>FFVBDEFF</v>
      </c>
      <c r="AB1581" t="s">
        <v>3737</v>
      </c>
      <c r="AC1581" t="s">
        <v>4244</v>
      </c>
      <c r="AD1581" t="s">
        <v>4245</v>
      </c>
      <c r="AE1581" t="s">
        <v>4020</v>
      </c>
      <c r="AF1581" t="s">
        <v>4246</v>
      </c>
    </row>
    <row r="1582" spans="27:32" x14ac:dyDescent="0.25">
      <c r="AA1582" t="str">
        <f t="shared" si="61"/>
        <v>FHKBHUHB</v>
      </c>
      <c r="AB1582" t="s">
        <v>8991</v>
      </c>
      <c r="AC1582" t="s">
        <v>9020</v>
      </c>
      <c r="AD1582" t="s">
        <v>9021</v>
      </c>
      <c r="AE1582" t="s">
        <v>8994</v>
      </c>
      <c r="AF1582" t="s">
        <v>9022</v>
      </c>
    </row>
    <row r="1583" spans="27:32" x14ac:dyDescent="0.25">
      <c r="AA1583" t="str">
        <f t="shared" si="61"/>
        <v>FIBKITMM</v>
      </c>
      <c r="AB1583" t="s">
        <v>9822</v>
      </c>
      <c r="AC1583" t="s">
        <v>10436</v>
      </c>
      <c r="AD1583" t="s">
        <v>10437</v>
      </c>
      <c r="AE1583" t="s">
        <v>10282</v>
      </c>
      <c r="AF1583" t="s">
        <v>10438</v>
      </c>
    </row>
    <row r="1584" spans="27:32" x14ac:dyDescent="0.25">
      <c r="AA1584" t="str">
        <f t="shared" si="61"/>
        <v>FIBKLUL2</v>
      </c>
      <c r="AB1584" t="s">
        <v>11787</v>
      </c>
      <c r="AC1584" t="s">
        <v>11890</v>
      </c>
      <c r="AD1584" t="s">
        <v>11891</v>
      </c>
      <c r="AE1584" t="s">
        <v>198</v>
      </c>
      <c r="AF1584" t="s">
        <v>11892</v>
      </c>
    </row>
    <row r="1585" spans="27:32" x14ac:dyDescent="0.25">
      <c r="AA1585" s="71" t="s">
        <v>15327</v>
      </c>
      <c r="AB1585" s="71" t="s">
        <v>16173</v>
      </c>
      <c r="AC1585" s="71" t="s">
        <v>11890</v>
      </c>
      <c r="AD1585" s="71"/>
    </row>
    <row r="1586" spans="27:32" x14ac:dyDescent="0.25">
      <c r="AA1586" t="str">
        <f>LEFT(AF1586,8)</f>
        <v>FICUITTT</v>
      </c>
      <c r="AB1586" t="s">
        <v>9822</v>
      </c>
      <c r="AC1586" t="s">
        <v>11357</v>
      </c>
      <c r="AD1586" t="s">
        <v>11358</v>
      </c>
      <c r="AE1586" t="s">
        <v>9968</v>
      </c>
      <c r="AF1586" t="s">
        <v>11359</v>
      </c>
    </row>
    <row r="1587" spans="27:32" x14ac:dyDescent="0.25">
      <c r="AA1587" s="71" t="s">
        <v>15328</v>
      </c>
      <c r="AB1587" s="71" t="s">
        <v>16173</v>
      </c>
      <c r="AC1587" s="71" t="s">
        <v>15329</v>
      </c>
      <c r="AD1587" s="71"/>
    </row>
    <row r="1588" spans="27:32" x14ac:dyDescent="0.25">
      <c r="AA1588" s="71" t="s">
        <v>15330</v>
      </c>
      <c r="AB1588" s="71" t="s">
        <v>16173</v>
      </c>
      <c r="AC1588" s="71" t="s">
        <v>15329</v>
      </c>
      <c r="AD1588" s="71"/>
    </row>
    <row r="1589" spans="27:32" x14ac:dyDescent="0.25">
      <c r="AA1589" s="71" t="s">
        <v>15331</v>
      </c>
      <c r="AB1589" s="71" t="s">
        <v>16173</v>
      </c>
      <c r="AC1589" s="71" t="s">
        <v>15332</v>
      </c>
      <c r="AD1589" s="71"/>
    </row>
    <row r="1590" spans="27:32" x14ac:dyDescent="0.25">
      <c r="AA1590" t="str">
        <f>LEFT(AF1590,8)</f>
        <v>FIDMIT3F</v>
      </c>
      <c r="AB1590" t="s">
        <v>9822</v>
      </c>
      <c r="AC1590" t="s">
        <v>11115</v>
      </c>
      <c r="AD1590" t="s">
        <v>11116</v>
      </c>
      <c r="AE1590" t="s">
        <v>10456</v>
      </c>
      <c r="AF1590" t="s">
        <v>11117</v>
      </c>
    </row>
    <row r="1591" spans="27:32" x14ac:dyDescent="0.25">
      <c r="AA1591" t="str">
        <f>LEFT(AF1591,8)</f>
        <v>FIMBMTM3</v>
      </c>
      <c r="AB1591" t="s">
        <v>11992</v>
      </c>
      <c r="AC1591" t="s">
        <v>12047</v>
      </c>
      <c r="AD1591" t="s">
        <v>12048</v>
      </c>
      <c r="AE1591" t="s">
        <v>12049</v>
      </c>
      <c r="AF1591" t="s">
        <v>12050</v>
      </c>
    </row>
    <row r="1592" spans="27:32" x14ac:dyDescent="0.25">
      <c r="AA1592" t="str">
        <f>LEFT(AF1592,8)</f>
        <v>FINDMTMT</v>
      </c>
      <c r="AB1592" t="s">
        <v>11992</v>
      </c>
      <c r="AC1592" t="s">
        <v>12057</v>
      </c>
      <c r="AD1592" t="s">
        <v>12058</v>
      </c>
      <c r="AE1592" t="s">
        <v>12059</v>
      </c>
      <c r="AF1592" t="s">
        <v>12060</v>
      </c>
    </row>
    <row r="1593" spans="27:32" x14ac:dyDescent="0.25">
      <c r="AA1593" t="str">
        <f>LEFT(AF1593,8)</f>
        <v>FINVBGSF</v>
      </c>
      <c r="AB1593" t="s">
        <v>2267</v>
      </c>
      <c r="AC1593" t="s">
        <v>2300</v>
      </c>
      <c r="AD1593" t="s">
        <v>2301</v>
      </c>
      <c r="AE1593" t="s">
        <v>2270</v>
      </c>
      <c r="AF1593" t="s">
        <v>2302</v>
      </c>
    </row>
    <row r="1594" spans="27:32" x14ac:dyDescent="0.25">
      <c r="AA1594" s="71" t="s">
        <v>15334</v>
      </c>
      <c r="AB1594" s="71" t="s">
        <v>16173</v>
      </c>
      <c r="AC1594" s="71" t="s">
        <v>15335</v>
      </c>
      <c r="AD1594" s="71"/>
    </row>
    <row r="1595" spans="27:32" x14ac:dyDescent="0.25">
      <c r="AA1595" t="str">
        <f>LEFT(AF1595,8)</f>
        <v>FIOBCZPP</v>
      </c>
      <c r="AB1595" t="s">
        <v>2488</v>
      </c>
      <c r="AC1595" t="s">
        <v>2524</v>
      </c>
      <c r="AD1595" t="s">
        <v>2525</v>
      </c>
      <c r="AE1595" t="s">
        <v>2507</v>
      </c>
      <c r="AF1595" t="s">
        <v>2526</v>
      </c>
    </row>
    <row r="1596" spans="27:32" x14ac:dyDescent="0.25">
      <c r="AA1596" t="str">
        <f>LEFT(AF1596,8)</f>
        <v>FIOFESM1</v>
      </c>
      <c r="AB1596" t="s">
        <v>13118</v>
      </c>
      <c r="AC1596" t="s">
        <v>13185</v>
      </c>
      <c r="AD1596" t="s">
        <v>13186</v>
      </c>
      <c r="AE1596" t="s">
        <v>13125</v>
      </c>
      <c r="AF1596" t="s">
        <v>13187</v>
      </c>
    </row>
    <row r="1597" spans="27:32" x14ac:dyDescent="0.25">
      <c r="AA1597" s="71" t="s">
        <v>15337</v>
      </c>
      <c r="AB1597" s="71" t="s">
        <v>16173</v>
      </c>
      <c r="AC1597" s="71" t="s">
        <v>15336</v>
      </c>
      <c r="AD1597" s="71"/>
    </row>
    <row r="1598" spans="27:32" x14ac:dyDescent="0.25">
      <c r="AA1598" t="str">
        <f>LEFT(AF1598,8)</f>
        <v>FIRUIE21</v>
      </c>
      <c r="AB1598" t="s">
        <v>9091</v>
      </c>
      <c r="AC1598" t="s">
        <v>9410</v>
      </c>
      <c r="AD1598" t="s">
        <v>9411</v>
      </c>
      <c r="AE1598" t="s">
        <v>9412</v>
      </c>
      <c r="AF1598" t="s">
        <v>9413</v>
      </c>
    </row>
    <row r="1599" spans="27:32" x14ac:dyDescent="0.25">
      <c r="AA1599" t="str">
        <f>LEFT(AF1599,8)</f>
        <v>FITUIE21</v>
      </c>
      <c r="AB1599" t="s">
        <v>9091</v>
      </c>
      <c r="AC1599" t="s">
        <v>9418</v>
      </c>
      <c r="AD1599" t="s">
        <v>9419</v>
      </c>
      <c r="AE1599" t="s">
        <v>9106</v>
      </c>
      <c r="AF1599" t="s">
        <v>9420</v>
      </c>
    </row>
    <row r="1600" spans="27:32" x14ac:dyDescent="0.25">
      <c r="AA1600" s="71" t="s">
        <v>15338</v>
      </c>
      <c r="AB1600" s="71" t="s">
        <v>16173</v>
      </c>
      <c r="AC1600" s="71" t="s">
        <v>15339</v>
      </c>
      <c r="AD1600" s="71"/>
    </row>
    <row r="1601" spans="27:32" x14ac:dyDescent="0.25">
      <c r="AA1601" t="str">
        <f>LEFT(AF1601,8)</f>
        <v>FJORLT21</v>
      </c>
      <c r="AB1601" t="s">
        <v>11531</v>
      </c>
      <c r="AC1601" t="s">
        <v>11532</v>
      </c>
      <c r="AD1601" t="s">
        <v>11533</v>
      </c>
      <c r="AE1601" t="s">
        <v>11534</v>
      </c>
      <c r="AF1601" t="s">
        <v>11535</v>
      </c>
    </row>
    <row r="1602" spans="27:32" x14ac:dyDescent="0.25">
      <c r="AA1602" t="str">
        <f>LEFT(AF1602,8)</f>
        <v>FLEKNO21</v>
      </c>
      <c r="AB1602" t="s">
        <v>12312</v>
      </c>
      <c r="AC1602" t="s">
        <v>12389</v>
      </c>
      <c r="AD1602" t="s">
        <v>12390</v>
      </c>
      <c r="AE1602" t="s">
        <v>12391</v>
      </c>
      <c r="AF1602" t="s">
        <v>12392</v>
      </c>
    </row>
    <row r="1603" spans="27:32" x14ac:dyDescent="0.25">
      <c r="AA1603" s="71" t="s">
        <v>15340</v>
      </c>
      <c r="AB1603" s="71" t="s">
        <v>16173</v>
      </c>
      <c r="AC1603" s="71" t="s">
        <v>15341</v>
      </c>
      <c r="AD1603" s="71"/>
    </row>
    <row r="1604" spans="27:32" x14ac:dyDescent="0.25">
      <c r="AA1604" t="str">
        <f>LEFT(AF1604,8)</f>
        <v>FLESDEMM</v>
      </c>
      <c r="AB1604" t="s">
        <v>3737</v>
      </c>
      <c r="AC1604" t="s">
        <v>3910</v>
      </c>
      <c r="AD1604" t="s">
        <v>3911</v>
      </c>
      <c r="AE1604" t="s">
        <v>3912</v>
      </c>
      <c r="AF1604" t="s">
        <v>3913</v>
      </c>
    </row>
    <row r="1605" spans="27:32" x14ac:dyDescent="0.25">
      <c r="AA1605" t="str">
        <f>LEFT(AF1605,8)</f>
        <v>FLGMDE77</v>
      </c>
      <c r="AB1605" t="s">
        <v>3737</v>
      </c>
      <c r="AC1605" t="s">
        <v>3918</v>
      </c>
      <c r="AD1605" t="s">
        <v>3919</v>
      </c>
      <c r="AE1605" t="s">
        <v>3920</v>
      </c>
      <c r="AF1605" t="s">
        <v>3921</v>
      </c>
    </row>
    <row r="1606" spans="27:32" x14ac:dyDescent="0.25">
      <c r="AA1606" t="str">
        <f>LEFT(AF1606,8)</f>
        <v>FLOKCHGG</v>
      </c>
      <c r="AB1606" t="s">
        <v>13585</v>
      </c>
      <c r="AC1606" t="s">
        <v>13964</v>
      </c>
      <c r="AD1606" t="s">
        <v>13965</v>
      </c>
      <c r="AE1606" t="s">
        <v>13906</v>
      </c>
      <c r="AF1606" t="s">
        <v>13966</v>
      </c>
    </row>
    <row r="1607" spans="27:32" x14ac:dyDescent="0.25">
      <c r="AA1607" t="str">
        <f>LEFT(AF1607,8)</f>
        <v>FLORNL2A</v>
      </c>
      <c r="AB1607" t="s">
        <v>12180</v>
      </c>
      <c r="AC1607" t="s">
        <v>12233</v>
      </c>
      <c r="AD1607" t="s">
        <v>12234</v>
      </c>
      <c r="AE1607" t="s">
        <v>12187</v>
      </c>
      <c r="AF1607" t="s">
        <v>12235</v>
      </c>
    </row>
    <row r="1608" spans="27:32" x14ac:dyDescent="0.25">
      <c r="AA1608" s="71" t="s">
        <v>15342</v>
      </c>
      <c r="AB1608" s="71" t="s">
        <v>16173</v>
      </c>
      <c r="AC1608" s="71" t="s">
        <v>15343</v>
      </c>
      <c r="AD1608" s="71"/>
    </row>
    <row r="1609" spans="27:32" x14ac:dyDescent="0.25">
      <c r="AA1609" t="str">
        <f t="shared" ref="AA1609:AA1614" si="62">LEFT(AF1609,8)</f>
        <v>FMMSBEB1</v>
      </c>
      <c r="AB1609" t="s">
        <v>2100</v>
      </c>
      <c r="AC1609" t="s">
        <v>2182</v>
      </c>
      <c r="AD1609" t="s">
        <v>2183</v>
      </c>
      <c r="AE1609" t="s">
        <v>2103</v>
      </c>
      <c r="AF1609" t="s">
        <v>2184</v>
      </c>
    </row>
    <row r="1610" spans="27:32" x14ac:dyDescent="0.25">
      <c r="AA1610" t="str">
        <f t="shared" si="62"/>
        <v>FNATITRR</v>
      </c>
      <c r="AB1610" t="s">
        <v>9822</v>
      </c>
      <c r="AC1610" t="s">
        <v>10443</v>
      </c>
      <c r="AD1610" t="s">
        <v>10444</v>
      </c>
      <c r="AE1610" t="s">
        <v>9859</v>
      </c>
      <c r="AF1610" t="s">
        <v>10445</v>
      </c>
    </row>
    <row r="1611" spans="27:32" x14ac:dyDescent="0.25">
      <c r="AA1611" t="str">
        <f t="shared" si="62"/>
        <v>FNHOGB21</v>
      </c>
      <c r="AB1611" t="s">
        <v>14236</v>
      </c>
      <c r="AC1611" t="s">
        <v>14363</v>
      </c>
      <c r="AD1611" t="s">
        <v>14364</v>
      </c>
      <c r="AE1611" t="s">
        <v>14239</v>
      </c>
      <c r="AF1611" t="s">
        <v>14365</v>
      </c>
    </row>
    <row r="1612" spans="27:32" x14ac:dyDescent="0.25">
      <c r="AA1612" t="str">
        <f t="shared" si="62"/>
        <v>FNNBMTMT</v>
      </c>
      <c r="AB1612" t="s">
        <v>11992</v>
      </c>
      <c r="AC1612" t="s">
        <v>12102</v>
      </c>
      <c r="AD1612" t="s">
        <v>12103</v>
      </c>
      <c r="AE1612" t="s">
        <v>12049</v>
      </c>
      <c r="AF1612" t="s">
        <v>12104</v>
      </c>
    </row>
    <row r="1613" spans="27:32" x14ac:dyDescent="0.25">
      <c r="AA1613" t="str">
        <f t="shared" si="62"/>
        <v>FNNBROBU</v>
      </c>
      <c r="AB1613" t="s">
        <v>12908</v>
      </c>
      <c r="AC1613" t="s">
        <v>12942</v>
      </c>
      <c r="AD1613" t="s">
        <v>12943</v>
      </c>
      <c r="AE1613" t="s">
        <v>12915</v>
      </c>
      <c r="AF1613" t="s">
        <v>12944</v>
      </c>
    </row>
    <row r="1614" spans="27:32" x14ac:dyDescent="0.25">
      <c r="AA1614" t="str">
        <f t="shared" si="62"/>
        <v>FODBDE77</v>
      </c>
      <c r="AB1614" t="s">
        <v>3737</v>
      </c>
      <c r="AC1614" t="s">
        <v>4221</v>
      </c>
      <c r="AD1614" t="s">
        <v>4222</v>
      </c>
      <c r="AE1614" t="s">
        <v>4223</v>
      </c>
      <c r="AF1614" t="s">
        <v>4224</v>
      </c>
    </row>
    <row r="1615" spans="27:32" x14ac:dyDescent="0.25">
      <c r="AA1615" s="71" t="s">
        <v>15344</v>
      </c>
      <c r="AB1615" s="71" t="s">
        <v>16173</v>
      </c>
      <c r="AC1615" s="71" t="s">
        <v>4885</v>
      </c>
      <c r="AD1615" s="71"/>
    </row>
    <row r="1616" spans="27:32" x14ac:dyDescent="0.25">
      <c r="AA1616" s="71" t="s">
        <v>15345</v>
      </c>
      <c r="AB1616" s="71" t="s">
        <v>16173</v>
      </c>
      <c r="AC1616" s="71" t="s">
        <v>15346</v>
      </c>
      <c r="AD1616" s="71"/>
    </row>
    <row r="1617" spans="27:32" x14ac:dyDescent="0.25">
      <c r="AA1617" t="str">
        <f t="shared" ref="AA1617:AA1627" si="63">LEFT(AF1617,8)</f>
        <v>FOSPDK21</v>
      </c>
      <c r="AB1617" t="s">
        <v>2561</v>
      </c>
      <c r="AC1617" t="s">
        <v>2614</v>
      </c>
      <c r="AD1617" t="s">
        <v>2615</v>
      </c>
      <c r="AE1617" t="s">
        <v>2616</v>
      </c>
      <c r="AF1617" t="s">
        <v>2617</v>
      </c>
    </row>
    <row r="1618" spans="27:32" x14ac:dyDescent="0.25">
      <c r="AA1618" t="str">
        <f t="shared" si="63"/>
        <v>FOTNLULL</v>
      </c>
      <c r="AB1618" t="s">
        <v>11787</v>
      </c>
      <c r="AC1618" t="s">
        <v>11893</v>
      </c>
      <c r="AD1618" t="s">
        <v>11894</v>
      </c>
      <c r="AE1618" t="s">
        <v>11787</v>
      </c>
      <c r="AF1618" t="s">
        <v>11895</v>
      </c>
    </row>
    <row r="1619" spans="27:32" x14ac:dyDescent="0.25">
      <c r="AA1619" t="str">
        <f t="shared" si="63"/>
        <v>FOUNGB21</v>
      </c>
      <c r="AB1619" t="s">
        <v>14236</v>
      </c>
      <c r="AC1619" t="s">
        <v>14423</v>
      </c>
      <c r="AD1619" t="s">
        <v>14424</v>
      </c>
      <c r="AE1619" t="s">
        <v>14239</v>
      </c>
      <c r="AF1619" t="s">
        <v>14425</v>
      </c>
    </row>
    <row r="1620" spans="27:32" x14ac:dyDescent="0.25">
      <c r="AA1620" t="str">
        <f t="shared" si="63"/>
        <v>FPELFR21</v>
      </c>
      <c r="AB1620" t="s">
        <v>2812</v>
      </c>
      <c r="AC1620" t="s">
        <v>3505</v>
      </c>
      <c r="AD1620" t="s">
        <v>3506</v>
      </c>
      <c r="AE1620" t="s">
        <v>3507</v>
      </c>
      <c r="AF1620" t="s">
        <v>3508</v>
      </c>
    </row>
    <row r="1621" spans="27:32" x14ac:dyDescent="0.25">
      <c r="AA1621" t="str">
        <f t="shared" si="63"/>
        <v>FRAFFRPP</v>
      </c>
      <c r="AB1621" t="s">
        <v>2812</v>
      </c>
      <c r="AC1621" t="s">
        <v>3512</v>
      </c>
      <c r="AD1621" t="s">
        <v>3513</v>
      </c>
      <c r="AE1621" t="s">
        <v>2819</v>
      </c>
      <c r="AF1621" t="s">
        <v>3514</v>
      </c>
    </row>
    <row r="1622" spans="27:32" x14ac:dyDescent="0.25">
      <c r="AA1622" t="str">
        <f t="shared" si="63"/>
        <v>FRCUIE21</v>
      </c>
      <c r="AB1622" t="s">
        <v>9091</v>
      </c>
      <c r="AC1622" t="s">
        <v>9733</v>
      </c>
      <c r="AD1622" t="s">
        <v>9734</v>
      </c>
      <c r="AE1622" t="s">
        <v>9735</v>
      </c>
      <c r="AF1622" t="s">
        <v>9736</v>
      </c>
    </row>
    <row r="1623" spans="27:32" x14ac:dyDescent="0.25">
      <c r="AA1623" t="str">
        <f t="shared" si="63"/>
        <v>FRGGCHB1</v>
      </c>
      <c r="AB1623" t="s">
        <v>13585</v>
      </c>
      <c r="AC1623" t="s">
        <v>13970</v>
      </c>
      <c r="AD1623" t="s">
        <v>13971</v>
      </c>
      <c r="AE1623" t="s">
        <v>13650</v>
      </c>
      <c r="AF1623" t="s">
        <v>13972</v>
      </c>
    </row>
    <row r="1624" spans="27:32" x14ac:dyDescent="0.25">
      <c r="AA1624" t="str">
        <f t="shared" si="63"/>
        <v>FRMODK21</v>
      </c>
      <c r="AB1624" t="s">
        <v>2561</v>
      </c>
      <c r="AC1624" t="s">
        <v>2626</v>
      </c>
      <c r="AD1624" t="s">
        <v>2627</v>
      </c>
      <c r="AE1624" t="s">
        <v>2628</v>
      </c>
      <c r="AF1624" t="s">
        <v>2629</v>
      </c>
    </row>
    <row r="1625" spans="27:32" x14ac:dyDescent="0.25">
      <c r="AA1625" t="str">
        <f t="shared" si="63"/>
        <v>FRNXNL2A</v>
      </c>
      <c r="AB1625" t="s">
        <v>12180</v>
      </c>
      <c r="AC1625" t="s">
        <v>12243</v>
      </c>
      <c r="AD1625" t="s">
        <v>12244</v>
      </c>
      <c r="AE1625" t="s">
        <v>12183</v>
      </c>
      <c r="AF1625" t="s">
        <v>12245</v>
      </c>
    </row>
    <row r="1626" spans="27:32" x14ac:dyDescent="0.25">
      <c r="AA1626" t="str">
        <f t="shared" si="63"/>
        <v>FROPDK21</v>
      </c>
      <c r="AB1626" t="s">
        <v>2561</v>
      </c>
      <c r="AC1626" t="s">
        <v>2618</v>
      </c>
      <c r="AD1626" t="s">
        <v>2619</v>
      </c>
      <c r="AE1626" t="s">
        <v>2620</v>
      </c>
      <c r="AF1626" t="s">
        <v>2621</v>
      </c>
    </row>
    <row r="1627" spans="27:32" x14ac:dyDescent="0.25">
      <c r="AA1627" t="str">
        <f t="shared" si="63"/>
        <v>FROSDK21</v>
      </c>
      <c r="AB1627" t="s">
        <v>2561</v>
      </c>
      <c r="AC1627" t="s">
        <v>2622</v>
      </c>
      <c r="AD1627" t="s">
        <v>2623</v>
      </c>
      <c r="AE1627" t="s">
        <v>2624</v>
      </c>
      <c r="AF1627" t="s">
        <v>2625</v>
      </c>
    </row>
    <row r="1628" spans="27:32" x14ac:dyDescent="0.25">
      <c r="AA1628" s="71" t="s">
        <v>15347</v>
      </c>
      <c r="AB1628" s="71" t="s">
        <v>16173</v>
      </c>
      <c r="AC1628" s="71" t="s">
        <v>15348</v>
      </c>
      <c r="AD1628" s="71"/>
    </row>
    <row r="1629" spans="27:32" x14ac:dyDescent="0.25">
      <c r="AA1629" t="str">
        <f>LEFT(AF1629,8)</f>
        <v>FRSPDE66</v>
      </c>
      <c r="AB1629" t="s">
        <v>3737</v>
      </c>
      <c r="AC1629" t="s">
        <v>6425</v>
      </c>
      <c r="AD1629" t="s">
        <v>6426</v>
      </c>
      <c r="AE1629" t="s">
        <v>3886</v>
      </c>
      <c r="AF1629" t="s">
        <v>6427</v>
      </c>
    </row>
    <row r="1630" spans="27:32" x14ac:dyDescent="0.25">
      <c r="AA1630" t="str">
        <f>LEFT(AF1630,8)</f>
        <v>FSUICHGG</v>
      </c>
      <c r="AB1630" t="s">
        <v>13585</v>
      </c>
      <c r="AC1630" t="s">
        <v>13908</v>
      </c>
      <c r="AD1630" t="s">
        <v>13909</v>
      </c>
      <c r="AE1630" t="s">
        <v>13728</v>
      </c>
      <c r="AF1630" t="s">
        <v>13910</v>
      </c>
    </row>
    <row r="1631" spans="27:32" x14ac:dyDescent="0.25">
      <c r="AA1631" s="71" t="s">
        <v>15349</v>
      </c>
      <c r="AB1631" s="71" t="s">
        <v>16173</v>
      </c>
      <c r="AC1631" s="71" t="s">
        <v>15350</v>
      </c>
      <c r="AD1631" s="71"/>
    </row>
    <row r="1632" spans="27:32" x14ac:dyDescent="0.25">
      <c r="AA1632" t="str">
        <f>LEFT(AF1632,8)</f>
        <v>FTCSSESS</v>
      </c>
      <c r="AB1632" t="s">
        <v>13549</v>
      </c>
      <c r="AC1632" t="s">
        <v>13562</v>
      </c>
      <c r="AD1632" t="s">
        <v>13563</v>
      </c>
      <c r="AE1632" t="s">
        <v>13552</v>
      </c>
      <c r="AF1632" t="s">
        <v>13564</v>
      </c>
    </row>
    <row r="1633" spans="27:32" x14ac:dyDescent="0.25">
      <c r="AA1633" t="str">
        <f>LEFT(AF1633,8)</f>
        <v>FTNOFRP1</v>
      </c>
      <c r="AB1633" t="s">
        <v>2812</v>
      </c>
      <c r="AC1633" t="s">
        <v>2833</v>
      </c>
      <c r="AD1633" t="s">
        <v>2834</v>
      </c>
      <c r="AE1633" t="s">
        <v>2835</v>
      </c>
      <c r="AF1633" t="s">
        <v>2836</v>
      </c>
    </row>
    <row r="1634" spans="27:32" x14ac:dyDescent="0.25">
      <c r="AA1634" s="71" t="s">
        <v>15351</v>
      </c>
      <c r="AB1634" s="71" t="s">
        <v>16173</v>
      </c>
      <c r="AC1634" s="71" t="s">
        <v>15352</v>
      </c>
      <c r="AD1634" s="71"/>
    </row>
    <row r="1635" spans="27:32" x14ac:dyDescent="0.25">
      <c r="AA1635" s="71" t="s">
        <v>15353</v>
      </c>
      <c r="AB1635" s="71" t="s">
        <v>16173</v>
      </c>
      <c r="AC1635" s="71" t="s">
        <v>15354</v>
      </c>
      <c r="AD1635" s="71"/>
    </row>
    <row r="1636" spans="27:32" x14ac:dyDescent="0.25">
      <c r="AA1636" s="71" t="s">
        <v>15355</v>
      </c>
      <c r="AB1636" s="71" t="s">
        <v>16173</v>
      </c>
      <c r="AC1636" s="71" t="s">
        <v>15356</v>
      </c>
      <c r="AD1636" s="71"/>
    </row>
    <row r="1637" spans="27:32" x14ac:dyDescent="0.25">
      <c r="AA1637" s="71" t="s">
        <v>15357</v>
      </c>
      <c r="AB1637" s="71" t="s">
        <v>16173</v>
      </c>
      <c r="AC1637" s="71" t="s">
        <v>15358</v>
      </c>
      <c r="AD1637" s="71"/>
    </row>
    <row r="1638" spans="27:32" x14ac:dyDescent="0.25">
      <c r="AA1638" s="71" t="s">
        <v>15359</v>
      </c>
      <c r="AB1638" s="71" t="s">
        <v>16173</v>
      </c>
      <c r="AC1638" s="71" t="s">
        <v>15360</v>
      </c>
      <c r="AD1638" s="71"/>
    </row>
    <row r="1639" spans="27:32" x14ac:dyDescent="0.25">
      <c r="AA1639" t="str">
        <f>LEFT(AF1639,8)</f>
        <v>FUBKDE71</v>
      </c>
      <c r="AB1639" t="s">
        <v>3737</v>
      </c>
      <c r="AC1639" t="s">
        <v>4250</v>
      </c>
      <c r="AD1639" t="s">
        <v>4251</v>
      </c>
      <c r="AE1639" t="s">
        <v>3795</v>
      </c>
      <c r="AF1639" t="s">
        <v>4252</v>
      </c>
    </row>
    <row r="1640" spans="27:32" x14ac:dyDescent="0.25">
      <c r="AA1640" t="str">
        <f>LEFT(AF1640,8)</f>
        <v>FUCEDE77</v>
      </c>
      <c r="AB1640" t="s">
        <v>3737</v>
      </c>
      <c r="AC1640" t="s">
        <v>4253</v>
      </c>
      <c r="AD1640" t="s">
        <v>4254</v>
      </c>
      <c r="AE1640" t="s">
        <v>4255</v>
      </c>
      <c r="AF1640" t="s">
        <v>4256</v>
      </c>
    </row>
    <row r="1641" spans="27:32" x14ac:dyDescent="0.25">
      <c r="AA1641" s="71" t="s">
        <v>15361</v>
      </c>
      <c r="AB1641" s="71" t="s">
        <v>16173</v>
      </c>
      <c r="AC1641" s="71" t="s">
        <v>15362</v>
      </c>
      <c r="AD1641" s="71"/>
    </row>
    <row r="1642" spans="27:32" x14ac:dyDescent="0.25">
      <c r="AA1642" s="71" t="s">
        <v>15363</v>
      </c>
      <c r="AB1642" s="71" t="s">
        <v>16173</v>
      </c>
      <c r="AC1642" s="71" t="s">
        <v>15364</v>
      </c>
      <c r="AD1642" s="71"/>
    </row>
    <row r="1643" spans="27:32" x14ac:dyDescent="0.25">
      <c r="AA1643" t="str">
        <f>LEFT(AF1643,8)</f>
        <v>FVLBCHZZ</v>
      </c>
      <c r="AB1643" t="s">
        <v>13585</v>
      </c>
      <c r="AC1643" t="s">
        <v>13961</v>
      </c>
      <c r="AD1643" t="s">
        <v>13962</v>
      </c>
      <c r="AE1643" t="s">
        <v>13611</v>
      </c>
      <c r="AF1643" t="s">
        <v>13963</v>
      </c>
    </row>
    <row r="1644" spans="27:32" x14ac:dyDescent="0.25">
      <c r="AA1644" t="str">
        <f>LEFT(AF1644,8)</f>
        <v>FVLBNL22</v>
      </c>
      <c r="AB1644" t="s">
        <v>12180</v>
      </c>
      <c r="AC1644" t="s">
        <v>12302</v>
      </c>
      <c r="AD1644" t="s">
        <v>12303</v>
      </c>
      <c r="AE1644" t="s">
        <v>12304</v>
      </c>
      <c r="AF1644" t="s">
        <v>12305</v>
      </c>
    </row>
    <row r="1645" spans="27:32" x14ac:dyDescent="0.25">
      <c r="AA1645" t="str">
        <f>LEFT(AF1645,8)</f>
        <v>FXBBBEBB</v>
      </c>
      <c r="AB1645" t="s">
        <v>2100</v>
      </c>
      <c r="AC1645" t="s">
        <v>2191</v>
      </c>
      <c r="AD1645" t="s">
        <v>2192</v>
      </c>
      <c r="AE1645" t="s">
        <v>2103</v>
      </c>
      <c r="AF1645" t="s">
        <v>2193</v>
      </c>
    </row>
    <row r="1646" spans="27:32" x14ac:dyDescent="0.25">
      <c r="AA1646" s="71" t="s">
        <v>15365</v>
      </c>
      <c r="AB1646" s="71" t="s">
        <v>16173</v>
      </c>
      <c r="AC1646" s="71" t="s">
        <v>15366</v>
      </c>
      <c r="AD1646" s="71"/>
    </row>
    <row r="1647" spans="27:32" x14ac:dyDescent="0.25">
      <c r="AA1647" t="str">
        <f>LEFT(AF1647,8)</f>
        <v>GABKDE31</v>
      </c>
      <c r="AB1647" t="s">
        <v>3737</v>
      </c>
      <c r="AC1647" t="s">
        <v>4855</v>
      </c>
      <c r="AD1647" t="s">
        <v>4856</v>
      </c>
      <c r="AE1647" t="s">
        <v>3772</v>
      </c>
      <c r="AF1647" t="s">
        <v>4857</v>
      </c>
    </row>
    <row r="1648" spans="27:32" x14ac:dyDescent="0.25">
      <c r="AA1648" t="str">
        <f>LEFT(AF1648,8)</f>
        <v>GABLDE71</v>
      </c>
      <c r="AB1648" t="s">
        <v>3737</v>
      </c>
      <c r="AC1648" t="s">
        <v>4257</v>
      </c>
      <c r="AD1648" t="s">
        <v>698</v>
      </c>
      <c r="AE1648" t="s">
        <v>4258</v>
      </c>
      <c r="AF1648" t="s">
        <v>4259</v>
      </c>
    </row>
    <row r="1649" spans="27:32" x14ac:dyDescent="0.25">
      <c r="AA1649" t="str">
        <f>LEFT(AF1649,8)</f>
        <v>GAEOITM1</v>
      </c>
      <c r="AB1649" t="s">
        <v>9822</v>
      </c>
      <c r="AC1649" t="s">
        <v>10446</v>
      </c>
      <c r="AD1649" t="s">
        <v>10447</v>
      </c>
      <c r="AE1649" t="s">
        <v>10448</v>
      </c>
      <c r="AF1649" t="s">
        <v>10449</v>
      </c>
    </row>
    <row r="1650" spans="27:32" x14ac:dyDescent="0.25">
      <c r="AA1650" t="str">
        <f>LEFT(AF1650,8)</f>
        <v>GAILFRP1</v>
      </c>
      <c r="AB1650" t="s">
        <v>2812</v>
      </c>
      <c r="AC1650" t="s">
        <v>3501</v>
      </c>
      <c r="AD1650" t="s">
        <v>3502</v>
      </c>
      <c r="AE1650" t="s">
        <v>3503</v>
      </c>
      <c r="AF1650" t="s">
        <v>3504</v>
      </c>
    </row>
    <row r="1651" spans="27:32" x14ac:dyDescent="0.25">
      <c r="AA1651" t="str">
        <f>LEFT(AF1651,8)</f>
        <v>GAKDDEM1</v>
      </c>
      <c r="AB1651" t="s">
        <v>3737</v>
      </c>
      <c r="AC1651" t="s">
        <v>7091</v>
      </c>
      <c r="AD1651" t="s">
        <v>7092</v>
      </c>
      <c r="AE1651" t="s">
        <v>3768</v>
      </c>
      <c r="AF1651" t="s">
        <v>7093</v>
      </c>
    </row>
    <row r="1652" spans="27:32" x14ac:dyDescent="0.25">
      <c r="AA1652" s="71" t="s">
        <v>15367</v>
      </c>
      <c r="AB1652" s="71" t="s">
        <v>16173</v>
      </c>
      <c r="AC1652" s="71" t="s">
        <v>14650</v>
      </c>
      <c r="AD1652" s="71"/>
    </row>
    <row r="1653" spans="27:32" x14ac:dyDescent="0.25">
      <c r="AA1653" s="71" t="s">
        <v>15368</v>
      </c>
      <c r="AB1653" s="71" t="s">
        <v>16173</v>
      </c>
      <c r="AC1653" s="71" t="s">
        <v>15369</v>
      </c>
      <c r="AD1653" s="71"/>
    </row>
    <row r="1654" spans="27:32" x14ac:dyDescent="0.25">
      <c r="AA1654" t="str">
        <f>LEFT(AF1654,8)</f>
        <v>GBGCPLPK</v>
      </c>
      <c r="AB1654" t="s">
        <v>12698</v>
      </c>
      <c r="AC1654" t="s">
        <v>12743</v>
      </c>
      <c r="AD1654" t="s">
        <v>12744</v>
      </c>
      <c r="AE1654" t="s">
        <v>12701</v>
      </c>
      <c r="AF1654" t="s">
        <v>12745</v>
      </c>
    </row>
    <row r="1655" spans="27:32" x14ac:dyDescent="0.25">
      <c r="AA1655" t="str">
        <f>LEFT(AF1655,8)</f>
        <v>GBWCPLPP</v>
      </c>
      <c r="AB1655" t="s">
        <v>12698</v>
      </c>
      <c r="AC1655" t="s">
        <v>12779</v>
      </c>
      <c r="AD1655" t="s">
        <v>12780</v>
      </c>
      <c r="AE1655" t="s">
        <v>12781</v>
      </c>
      <c r="AF1655" t="s">
        <v>12782</v>
      </c>
    </row>
    <row r="1656" spans="27:32" x14ac:dyDescent="0.25">
      <c r="AA1656" t="str">
        <f>LEFT(AF1656,8)</f>
        <v>GDCIIE21</v>
      </c>
      <c r="AB1656" t="s">
        <v>9091</v>
      </c>
      <c r="AC1656" t="s">
        <v>9448</v>
      </c>
      <c r="AD1656" t="s">
        <v>9449</v>
      </c>
      <c r="AE1656" t="s">
        <v>9450</v>
      </c>
      <c r="AF1656" t="s">
        <v>9451</v>
      </c>
    </row>
    <row r="1657" spans="27:32" x14ac:dyDescent="0.25">
      <c r="AA1657" t="str">
        <f>LEFT(AF1657,8)</f>
        <v>GDCNIE21</v>
      </c>
      <c r="AB1657" t="s">
        <v>9091</v>
      </c>
      <c r="AC1657" t="s">
        <v>9431</v>
      </c>
      <c r="AD1657" t="s">
        <v>9432</v>
      </c>
      <c r="AE1657" t="s">
        <v>9433</v>
      </c>
      <c r="AF1657" t="s">
        <v>9434</v>
      </c>
    </row>
    <row r="1658" spans="27:32" x14ac:dyDescent="0.25">
      <c r="AA1658" t="str">
        <f>LEFT(AF1658,8)</f>
        <v>GDCUIE21</v>
      </c>
      <c r="AB1658" t="s">
        <v>9091</v>
      </c>
      <c r="AC1658" t="s">
        <v>9445</v>
      </c>
      <c r="AD1658" t="s">
        <v>9446</v>
      </c>
      <c r="AE1658" t="s">
        <v>9106</v>
      </c>
      <c r="AF1658" t="s">
        <v>9447</v>
      </c>
    </row>
    <row r="1659" spans="27:32" x14ac:dyDescent="0.25">
      <c r="AA1659" s="71" t="s">
        <v>15370</v>
      </c>
      <c r="AB1659" s="71" t="s">
        <v>16173</v>
      </c>
      <c r="AC1659" s="71" t="s">
        <v>15371</v>
      </c>
      <c r="AD1659" s="71"/>
    </row>
    <row r="1660" spans="27:32" x14ac:dyDescent="0.25">
      <c r="AA1660" t="str">
        <f>LEFT(AF1660,8)</f>
        <v>GEBABEBB</v>
      </c>
      <c r="AB1660" t="s">
        <v>2100</v>
      </c>
      <c r="AC1660" t="s">
        <v>2143</v>
      </c>
      <c r="AD1660" t="s">
        <v>2144</v>
      </c>
      <c r="AE1660" t="s">
        <v>2103</v>
      </c>
      <c r="AF1660" t="s">
        <v>2145</v>
      </c>
    </row>
    <row r="1661" spans="27:32" x14ac:dyDescent="0.25">
      <c r="AA1661" s="71" t="s">
        <v>15372</v>
      </c>
      <c r="AB1661" s="71" t="s">
        <v>16173</v>
      </c>
      <c r="AC1661" s="71" t="s">
        <v>15373</v>
      </c>
      <c r="AD1661" s="71"/>
    </row>
    <row r="1662" spans="27:32" x14ac:dyDescent="0.25">
      <c r="AA1662" s="71" t="s">
        <v>15374</v>
      </c>
      <c r="AB1662" s="71" t="s">
        <v>16173</v>
      </c>
      <c r="AC1662" s="71" t="s">
        <v>15375</v>
      </c>
      <c r="AD1662" s="71"/>
    </row>
    <row r="1663" spans="27:32" x14ac:dyDescent="0.25">
      <c r="AA1663" s="71" t="s">
        <v>15376</v>
      </c>
      <c r="AB1663" s="71" t="s">
        <v>16173</v>
      </c>
      <c r="AC1663" s="71" t="s">
        <v>15377</v>
      </c>
      <c r="AD1663" s="71"/>
    </row>
    <row r="1664" spans="27:32" x14ac:dyDescent="0.25">
      <c r="AA1664" t="str">
        <f>LEFT(AF1664,8)</f>
        <v>GEEIGB22</v>
      </c>
      <c r="AB1664" t="s">
        <v>14236</v>
      </c>
      <c r="AC1664" t="s">
        <v>14366</v>
      </c>
      <c r="AD1664" t="s">
        <v>14367</v>
      </c>
      <c r="AE1664" t="s">
        <v>14243</v>
      </c>
      <c r="AF1664" t="s">
        <v>14368</v>
      </c>
    </row>
    <row r="1665" spans="27:32" x14ac:dyDescent="0.25">
      <c r="AA1665" t="str">
        <f>LEFT(AF1665,8)</f>
        <v>GENOCHZZ</v>
      </c>
      <c r="AB1665" t="s">
        <v>13585</v>
      </c>
      <c r="AC1665" t="s">
        <v>13930</v>
      </c>
      <c r="AD1665" t="s">
        <v>13931</v>
      </c>
      <c r="AE1665" t="s">
        <v>13611</v>
      </c>
      <c r="AF1665" t="s">
        <v>13932</v>
      </c>
    </row>
    <row r="1666" spans="27:32" x14ac:dyDescent="0.25">
      <c r="AA1666" s="71" t="s">
        <v>15378</v>
      </c>
      <c r="AB1666" s="71" t="s">
        <v>16173</v>
      </c>
      <c r="AC1666" s="71" t="s">
        <v>15379</v>
      </c>
      <c r="AD1666" s="71"/>
    </row>
    <row r="1667" spans="27:32" x14ac:dyDescent="0.25">
      <c r="AA1667" t="str">
        <f t="shared" ref="AA1667:AA1698" si="64">LEFT(AF1667,8)</f>
        <v>GENODE51</v>
      </c>
      <c r="AB1667" t="s">
        <v>3737</v>
      </c>
      <c r="AC1667" t="s">
        <v>4014</v>
      </c>
      <c r="AD1667" t="s">
        <v>4015</v>
      </c>
      <c r="AE1667" t="s">
        <v>4016</v>
      </c>
      <c r="AF1667" t="s">
        <v>4017</v>
      </c>
    </row>
    <row r="1668" spans="27:32" x14ac:dyDescent="0.25">
      <c r="AA1668" t="str">
        <f t="shared" si="64"/>
        <v>GENODE51</v>
      </c>
      <c r="AB1668" t="s">
        <v>3737</v>
      </c>
      <c r="AC1668" t="s">
        <v>4052</v>
      </c>
      <c r="AD1668" t="s">
        <v>4053</v>
      </c>
      <c r="AE1668" t="s">
        <v>4054</v>
      </c>
      <c r="AF1668" t="s">
        <v>4055</v>
      </c>
    </row>
    <row r="1669" spans="27:32" x14ac:dyDescent="0.25">
      <c r="AA1669" t="str">
        <f t="shared" si="64"/>
        <v>GENODE51</v>
      </c>
      <c r="AB1669" t="s">
        <v>3737</v>
      </c>
      <c r="AC1669" t="s">
        <v>4269</v>
      </c>
      <c r="AD1669" t="s">
        <v>4270</v>
      </c>
      <c r="AE1669" t="s">
        <v>4271</v>
      </c>
      <c r="AF1669" t="s">
        <v>4272</v>
      </c>
    </row>
    <row r="1670" spans="27:32" x14ac:dyDescent="0.25">
      <c r="AA1670" t="str">
        <f t="shared" si="64"/>
        <v>GENODE51</v>
      </c>
      <c r="AB1670" t="s">
        <v>3737</v>
      </c>
      <c r="AC1670" t="s">
        <v>4368</v>
      </c>
      <c r="AD1670" t="s">
        <v>4369</v>
      </c>
      <c r="AE1670" t="s">
        <v>914</v>
      </c>
      <c r="AF1670" t="s">
        <v>4370</v>
      </c>
    </row>
    <row r="1671" spans="27:32" x14ac:dyDescent="0.25">
      <c r="AA1671" t="str">
        <f t="shared" si="64"/>
        <v>GENODE51</v>
      </c>
      <c r="AB1671" t="s">
        <v>3737</v>
      </c>
      <c r="AC1671" t="s">
        <v>4704</v>
      </c>
      <c r="AD1671" t="s">
        <v>4705</v>
      </c>
      <c r="AE1671" t="s">
        <v>4706</v>
      </c>
      <c r="AF1671" t="s">
        <v>4707</v>
      </c>
    </row>
    <row r="1672" spans="27:32" x14ac:dyDescent="0.25">
      <c r="AA1672" t="str">
        <f t="shared" si="64"/>
        <v>GENODE51</v>
      </c>
      <c r="AB1672" t="s">
        <v>3737</v>
      </c>
      <c r="AC1672" t="s">
        <v>4739</v>
      </c>
      <c r="AD1672" t="s">
        <v>4740</v>
      </c>
      <c r="AE1672" t="s">
        <v>4741</v>
      </c>
      <c r="AF1672" t="s">
        <v>4742</v>
      </c>
    </row>
    <row r="1673" spans="27:32" x14ac:dyDescent="0.25">
      <c r="AA1673" t="str">
        <f t="shared" si="64"/>
        <v>GENODE51</v>
      </c>
      <c r="AB1673" t="s">
        <v>3737</v>
      </c>
      <c r="AC1673" t="s">
        <v>5209</v>
      </c>
      <c r="AD1673" t="s">
        <v>5246</v>
      </c>
      <c r="AE1673" t="s">
        <v>5247</v>
      </c>
      <c r="AF1673" t="s">
        <v>5248</v>
      </c>
    </row>
    <row r="1674" spans="27:32" x14ac:dyDescent="0.25">
      <c r="AA1674" t="str">
        <f t="shared" si="64"/>
        <v>GENODE51</v>
      </c>
      <c r="AB1674" t="s">
        <v>3737</v>
      </c>
      <c r="AC1674" t="s">
        <v>5266</v>
      </c>
      <c r="AD1674" t="s">
        <v>5267</v>
      </c>
      <c r="AE1674" t="s">
        <v>5268</v>
      </c>
      <c r="AF1674" t="s">
        <v>5269</v>
      </c>
    </row>
    <row r="1675" spans="27:32" x14ac:dyDescent="0.25">
      <c r="AA1675" t="str">
        <f t="shared" si="64"/>
        <v>GENODE51</v>
      </c>
      <c r="AB1675" t="s">
        <v>3737</v>
      </c>
      <c r="AC1675" t="s">
        <v>5274</v>
      </c>
      <c r="AD1675" t="s">
        <v>5275</v>
      </c>
      <c r="AE1675" t="s">
        <v>5276</v>
      </c>
      <c r="AF1675" t="s">
        <v>5277</v>
      </c>
    </row>
    <row r="1676" spans="27:32" x14ac:dyDescent="0.25">
      <c r="AA1676" t="str">
        <f t="shared" si="64"/>
        <v>GENODE51</v>
      </c>
      <c r="AB1676" t="s">
        <v>3737</v>
      </c>
      <c r="AC1676" t="s">
        <v>5406</v>
      </c>
      <c r="AD1676" t="s">
        <v>5407</v>
      </c>
      <c r="AE1676" t="s">
        <v>5408</v>
      </c>
      <c r="AF1676" t="s">
        <v>5409</v>
      </c>
    </row>
    <row r="1677" spans="27:32" x14ac:dyDescent="0.25">
      <c r="AA1677" t="str">
        <f t="shared" si="64"/>
        <v>GENODE51</v>
      </c>
      <c r="AB1677" t="s">
        <v>3737</v>
      </c>
      <c r="AC1677" t="s">
        <v>5559</v>
      </c>
      <c r="AD1677" t="s">
        <v>5560</v>
      </c>
      <c r="AE1677" t="s">
        <v>5561</v>
      </c>
      <c r="AF1677" t="s">
        <v>5562</v>
      </c>
    </row>
    <row r="1678" spans="27:32" x14ac:dyDescent="0.25">
      <c r="AA1678" t="str">
        <f t="shared" si="64"/>
        <v>GENODE51</v>
      </c>
      <c r="AB1678" t="s">
        <v>3737</v>
      </c>
      <c r="AC1678" t="s">
        <v>5653</v>
      </c>
      <c r="AD1678" t="s">
        <v>5654</v>
      </c>
      <c r="AE1678" t="s">
        <v>5655</v>
      </c>
      <c r="AF1678" t="s">
        <v>5656</v>
      </c>
    </row>
    <row r="1679" spans="27:32" x14ac:dyDescent="0.25">
      <c r="AA1679" t="str">
        <f t="shared" si="64"/>
        <v>GENODE51</v>
      </c>
      <c r="AB1679" t="s">
        <v>3737</v>
      </c>
      <c r="AC1679" t="s">
        <v>5701</v>
      </c>
      <c r="AD1679" t="s">
        <v>5702</v>
      </c>
      <c r="AE1679" t="s">
        <v>5703</v>
      </c>
      <c r="AF1679" t="s">
        <v>5704</v>
      </c>
    </row>
    <row r="1680" spans="27:32" x14ac:dyDescent="0.25">
      <c r="AA1680" t="str">
        <f t="shared" si="64"/>
        <v>GENODE51</v>
      </c>
      <c r="AB1680" t="s">
        <v>3737</v>
      </c>
      <c r="AC1680" t="s">
        <v>5770</v>
      </c>
      <c r="AD1680" t="s">
        <v>5771</v>
      </c>
      <c r="AE1680" t="s">
        <v>5772</v>
      </c>
      <c r="AF1680" t="s">
        <v>5773</v>
      </c>
    </row>
    <row r="1681" spans="27:32" x14ac:dyDescent="0.25">
      <c r="AA1681" t="str">
        <f t="shared" si="64"/>
        <v>GENODE51</v>
      </c>
      <c r="AB1681" t="s">
        <v>3737</v>
      </c>
      <c r="AC1681" t="s">
        <v>5792</v>
      </c>
      <c r="AD1681" t="s">
        <v>5793</v>
      </c>
      <c r="AE1681" t="s">
        <v>5794</v>
      </c>
      <c r="AF1681" t="s">
        <v>5795</v>
      </c>
    </row>
    <row r="1682" spans="27:32" x14ac:dyDescent="0.25">
      <c r="AA1682" t="str">
        <f t="shared" si="64"/>
        <v>GENODE51</v>
      </c>
      <c r="AB1682" t="s">
        <v>3737</v>
      </c>
      <c r="AC1682" t="s">
        <v>5985</v>
      </c>
      <c r="AD1682" t="s">
        <v>5986</v>
      </c>
      <c r="AE1682" t="s">
        <v>5987</v>
      </c>
      <c r="AF1682" t="s">
        <v>5988</v>
      </c>
    </row>
    <row r="1683" spans="27:32" x14ac:dyDescent="0.25">
      <c r="AA1683" t="str">
        <f t="shared" si="64"/>
        <v>GENODE51</v>
      </c>
      <c r="AB1683" t="s">
        <v>3737</v>
      </c>
      <c r="AC1683" t="s">
        <v>6053</v>
      </c>
      <c r="AD1683" t="s">
        <v>6054</v>
      </c>
      <c r="AE1683" t="s">
        <v>6055</v>
      </c>
      <c r="AF1683" t="s">
        <v>6056</v>
      </c>
    </row>
    <row r="1684" spans="27:32" x14ac:dyDescent="0.25">
      <c r="AA1684" t="str">
        <f t="shared" si="64"/>
        <v>GENODE51</v>
      </c>
      <c r="AB1684" t="s">
        <v>3737</v>
      </c>
      <c r="AC1684" t="s">
        <v>6079</v>
      </c>
      <c r="AD1684" t="s">
        <v>6080</v>
      </c>
      <c r="AE1684" t="s">
        <v>6081</v>
      </c>
      <c r="AF1684" t="s">
        <v>6082</v>
      </c>
    </row>
    <row r="1685" spans="27:32" x14ac:dyDescent="0.25">
      <c r="AA1685" t="str">
        <f t="shared" si="64"/>
        <v>GENODE51</v>
      </c>
      <c r="AB1685" t="s">
        <v>3737</v>
      </c>
      <c r="AC1685" t="s">
        <v>6157</v>
      </c>
      <c r="AD1685" t="s">
        <v>6158</v>
      </c>
      <c r="AE1685" t="s">
        <v>6159</v>
      </c>
      <c r="AF1685" t="s">
        <v>6160</v>
      </c>
    </row>
    <row r="1686" spans="27:32" x14ac:dyDescent="0.25">
      <c r="AA1686" t="str">
        <f t="shared" si="64"/>
        <v>GENODE51</v>
      </c>
      <c r="AB1686" t="s">
        <v>3737</v>
      </c>
      <c r="AC1686" t="s">
        <v>7345</v>
      </c>
      <c r="AD1686" t="s">
        <v>7346</v>
      </c>
      <c r="AE1686" t="s">
        <v>4625</v>
      </c>
      <c r="AF1686" t="s">
        <v>7347</v>
      </c>
    </row>
    <row r="1687" spans="27:32" x14ac:dyDescent="0.25">
      <c r="AA1687" t="str">
        <f t="shared" si="64"/>
        <v>GENODE51</v>
      </c>
      <c r="AB1687" t="s">
        <v>3737</v>
      </c>
      <c r="AC1687" t="s">
        <v>7351</v>
      </c>
      <c r="AD1687" t="s">
        <v>7355</v>
      </c>
      <c r="AE1687" t="s">
        <v>7356</v>
      </c>
      <c r="AF1687" t="s">
        <v>7357</v>
      </c>
    </row>
    <row r="1688" spans="27:32" x14ac:dyDescent="0.25">
      <c r="AA1688" t="str">
        <f t="shared" si="64"/>
        <v>GENODE51</v>
      </c>
      <c r="AB1688" t="s">
        <v>3737</v>
      </c>
      <c r="AC1688" t="s">
        <v>7392</v>
      </c>
      <c r="AD1688" t="s">
        <v>7393</v>
      </c>
      <c r="AE1688" t="s">
        <v>4629</v>
      </c>
      <c r="AF1688" t="s">
        <v>7394</v>
      </c>
    </row>
    <row r="1689" spans="27:32" x14ac:dyDescent="0.25">
      <c r="AA1689" t="str">
        <f t="shared" si="64"/>
        <v>GENODE51</v>
      </c>
      <c r="AB1689" t="s">
        <v>3737</v>
      </c>
      <c r="AC1689" t="s">
        <v>7510</v>
      </c>
      <c r="AD1689" t="s">
        <v>7511</v>
      </c>
      <c r="AE1689" t="s">
        <v>7512</v>
      </c>
      <c r="AF1689" t="s">
        <v>7513</v>
      </c>
    </row>
    <row r="1690" spans="27:32" x14ac:dyDescent="0.25">
      <c r="AA1690" t="str">
        <f t="shared" si="64"/>
        <v>GENODE51</v>
      </c>
      <c r="AB1690" t="s">
        <v>3737</v>
      </c>
      <c r="AC1690" t="s">
        <v>7547</v>
      </c>
      <c r="AD1690" t="s">
        <v>7548</v>
      </c>
      <c r="AE1690" t="s">
        <v>7549</v>
      </c>
      <c r="AF1690" t="s">
        <v>7550</v>
      </c>
    </row>
    <row r="1691" spans="27:32" x14ac:dyDescent="0.25">
      <c r="AA1691" t="str">
        <f t="shared" si="64"/>
        <v>GENODE51</v>
      </c>
      <c r="AB1691" t="s">
        <v>3737</v>
      </c>
      <c r="AC1691" t="s">
        <v>7554</v>
      </c>
      <c r="AD1691" t="s">
        <v>7555</v>
      </c>
      <c r="AE1691" t="s">
        <v>7556</v>
      </c>
      <c r="AF1691" t="s">
        <v>7557</v>
      </c>
    </row>
    <row r="1692" spans="27:32" x14ac:dyDescent="0.25">
      <c r="AA1692" t="str">
        <f t="shared" si="64"/>
        <v>GENODE51</v>
      </c>
      <c r="AB1692" t="s">
        <v>3737</v>
      </c>
      <c r="AC1692" t="s">
        <v>7590</v>
      </c>
      <c r="AD1692" t="s">
        <v>7591</v>
      </c>
      <c r="AE1692" t="s">
        <v>7592</v>
      </c>
      <c r="AF1692" t="s">
        <v>7593</v>
      </c>
    </row>
    <row r="1693" spans="27:32" x14ac:dyDescent="0.25">
      <c r="AA1693" t="str">
        <f t="shared" si="64"/>
        <v>GENODE51</v>
      </c>
      <c r="AB1693" t="s">
        <v>3737</v>
      </c>
      <c r="AC1693" t="s">
        <v>7663</v>
      </c>
      <c r="AD1693" t="s">
        <v>7664</v>
      </c>
      <c r="AE1693" t="s">
        <v>7665</v>
      </c>
      <c r="AF1693" t="s">
        <v>7666</v>
      </c>
    </row>
    <row r="1694" spans="27:32" x14ac:dyDescent="0.25">
      <c r="AA1694" t="str">
        <f t="shared" si="64"/>
        <v>GENODE51</v>
      </c>
      <c r="AB1694" t="s">
        <v>3737</v>
      </c>
      <c r="AC1694" t="s">
        <v>7760</v>
      </c>
      <c r="AD1694" t="s">
        <v>7761</v>
      </c>
      <c r="AE1694" t="s">
        <v>7762</v>
      </c>
      <c r="AF1694" t="s">
        <v>7763</v>
      </c>
    </row>
    <row r="1695" spans="27:32" x14ac:dyDescent="0.25">
      <c r="AA1695" t="str">
        <f t="shared" si="64"/>
        <v>GENODE51</v>
      </c>
      <c r="AB1695" t="s">
        <v>3737</v>
      </c>
      <c r="AC1695" t="s">
        <v>7833</v>
      </c>
      <c r="AD1695" t="s">
        <v>7834</v>
      </c>
      <c r="AE1695" t="s">
        <v>3810</v>
      </c>
      <c r="AF1695" t="s">
        <v>7835</v>
      </c>
    </row>
    <row r="1696" spans="27:32" x14ac:dyDescent="0.25">
      <c r="AA1696" t="str">
        <f t="shared" si="64"/>
        <v>GENODE51</v>
      </c>
      <c r="AB1696" t="s">
        <v>3737</v>
      </c>
      <c r="AC1696" t="s">
        <v>7862</v>
      </c>
      <c r="AD1696" t="s">
        <v>7863</v>
      </c>
      <c r="AE1696" t="s">
        <v>7864</v>
      </c>
      <c r="AF1696" t="s">
        <v>7865</v>
      </c>
    </row>
    <row r="1697" spans="27:32" x14ac:dyDescent="0.25">
      <c r="AA1697" t="str">
        <f t="shared" si="64"/>
        <v>GENODE51</v>
      </c>
      <c r="AB1697" t="s">
        <v>3737</v>
      </c>
      <c r="AC1697" t="s">
        <v>7932</v>
      </c>
      <c r="AD1697" t="s">
        <v>7933</v>
      </c>
      <c r="AE1697" t="s">
        <v>4192</v>
      </c>
      <c r="AF1697" t="s">
        <v>7934</v>
      </c>
    </row>
    <row r="1698" spans="27:32" x14ac:dyDescent="0.25">
      <c r="AA1698" t="str">
        <f t="shared" si="64"/>
        <v>GENODE51</v>
      </c>
      <c r="AB1698" t="s">
        <v>3737</v>
      </c>
      <c r="AC1698" t="s">
        <v>7978</v>
      </c>
      <c r="AD1698" t="s">
        <v>7979</v>
      </c>
      <c r="AE1698" t="s">
        <v>7980</v>
      </c>
      <c r="AF1698" t="s">
        <v>7981</v>
      </c>
    </row>
    <row r="1699" spans="27:32" x14ac:dyDescent="0.25">
      <c r="AA1699" t="str">
        <f t="shared" ref="AA1699:AA1718" si="65">LEFT(AF1699,8)</f>
        <v>GENODE51</v>
      </c>
      <c r="AB1699" t="s">
        <v>3737</v>
      </c>
      <c r="AC1699" t="s">
        <v>7986</v>
      </c>
      <c r="AD1699" t="s">
        <v>7987</v>
      </c>
      <c r="AE1699" t="s">
        <v>7988</v>
      </c>
      <c r="AF1699" t="s">
        <v>7989</v>
      </c>
    </row>
    <row r="1700" spans="27:32" x14ac:dyDescent="0.25">
      <c r="AA1700" t="str">
        <f t="shared" si="65"/>
        <v>GENODE51</v>
      </c>
      <c r="AB1700" t="s">
        <v>3737</v>
      </c>
      <c r="AC1700" t="s">
        <v>8033</v>
      </c>
      <c r="AD1700" t="s">
        <v>8034</v>
      </c>
      <c r="AE1700" t="s">
        <v>8035</v>
      </c>
      <c r="AF1700" t="s">
        <v>8036</v>
      </c>
    </row>
    <row r="1701" spans="27:32" x14ac:dyDescent="0.25">
      <c r="AA1701" t="str">
        <f t="shared" si="65"/>
        <v>GENODE51</v>
      </c>
      <c r="AB1701" t="s">
        <v>3737</v>
      </c>
      <c r="AC1701" t="s">
        <v>8114</v>
      </c>
      <c r="AD1701" t="s">
        <v>8115</v>
      </c>
      <c r="AE1701" t="s">
        <v>8116</v>
      </c>
      <c r="AF1701" t="s">
        <v>8117</v>
      </c>
    </row>
    <row r="1702" spans="27:32" x14ac:dyDescent="0.25">
      <c r="AA1702" t="str">
        <f t="shared" si="65"/>
        <v>GENODE51</v>
      </c>
      <c r="AB1702" t="s">
        <v>3737</v>
      </c>
      <c r="AC1702" t="s">
        <v>8234</v>
      </c>
      <c r="AD1702" t="s">
        <v>8235</v>
      </c>
      <c r="AE1702" t="s">
        <v>8236</v>
      </c>
      <c r="AF1702" t="s">
        <v>8237</v>
      </c>
    </row>
    <row r="1703" spans="27:32" x14ac:dyDescent="0.25">
      <c r="AA1703" t="str">
        <f t="shared" si="65"/>
        <v>GENODE51</v>
      </c>
      <c r="AB1703" t="s">
        <v>3737</v>
      </c>
      <c r="AC1703" t="s">
        <v>8241</v>
      </c>
      <c r="AD1703" t="s">
        <v>8242</v>
      </c>
      <c r="AE1703" t="s">
        <v>6892</v>
      </c>
      <c r="AF1703" t="s">
        <v>8243</v>
      </c>
    </row>
    <row r="1704" spans="27:32" x14ac:dyDescent="0.25">
      <c r="AA1704" t="str">
        <f t="shared" si="65"/>
        <v>GENODE51</v>
      </c>
      <c r="AB1704" t="s">
        <v>3737</v>
      </c>
      <c r="AC1704" t="s">
        <v>8289</v>
      </c>
      <c r="AD1704" t="s">
        <v>8290</v>
      </c>
      <c r="AE1704" t="s">
        <v>8291</v>
      </c>
      <c r="AF1704" t="s">
        <v>8292</v>
      </c>
    </row>
    <row r="1705" spans="27:32" x14ac:dyDescent="0.25">
      <c r="AA1705" t="str">
        <f t="shared" si="65"/>
        <v>GENODE51</v>
      </c>
      <c r="AB1705" t="s">
        <v>3737</v>
      </c>
      <c r="AC1705" t="s">
        <v>8300</v>
      </c>
      <c r="AD1705" t="s">
        <v>8301</v>
      </c>
      <c r="AE1705" t="s">
        <v>6636</v>
      </c>
      <c r="AF1705" t="s">
        <v>8302</v>
      </c>
    </row>
    <row r="1706" spans="27:32" x14ac:dyDescent="0.25">
      <c r="AA1706" t="str">
        <f t="shared" si="65"/>
        <v>GENODE51</v>
      </c>
      <c r="AB1706" t="s">
        <v>3737</v>
      </c>
      <c r="AC1706" t="s">
        <v>8363</v>
      </c>
      <c r="AD1706" t="s">
        <v>8364</v>
      </c>
      <c r="AE1706" t="s">
        <v>8365</v>
      </c>
      <c r="AF1706" t="s">
        <v>8366</v>
      </c>
    </row>
    <row r="1707" spans="27:32" x14ac:dyDescent="0.25">
      <c r="AA1707" t="str">
        <f t="shared" si="65"/>
        <v>GENODE51</v>
      </c>
      <c r="AB1707" t="s">
        <v>3737</v>
      </c>
      <c r="AC1707" t="s">
        <v>8367</v>
      </c>
      <c r="AD1707" t="s">
        <v>8368</v>
      </c>
      <c r="AE1707" t="s">
        <v>8369</v>
      </c>
      <c r="AF1707" t="s">
        <v>8370</v>
      </c>
    </row>
    <row r="1708" spans="27:32" x14ac:dyDescent="0.25">
      <c r="AA1708" t="str">
        <f t="shared" si="65"/>
        <v>GENODE51</v>
      </c>
      <c r="AB1708" t="s">
        <v>3737</v>
      </c>
      <c r="AC1708" t="s">
        <v>8377</v>
      </c>
      <c r="AD1708" t="s">
        <v>8378</v>
      </c>
      <c r="AE1708" t="s">
        <v>8379</v>
      </c>
      <c r="AF1708" t="s">
        <v>8380</v>
      </c>
    </row>
    <row r="1709" spans="27:32" x14ac:dyDescent="0.25">
      <c r="AA1709" t="str">
        <f t="shared" si="65"/>
        <v>GENODE51</v>
      </c>
      <c r="AB1709" t="s">
        <v>3737</v>
      </c>
      <c r="AC1709" t="s">
        <v>8412</v>
      </c>
      <c r="AD1709" t="s">
        <v>8413</v>
      </c>
      <c r="AE1709" t="s">
        <v>8414</v>
      </c>
      <c r="AF1709" t="s">
        <v>8415</v>
      </c>
    </row>
    <row r="1710" spans="27:32" x14ac:dyDescent="0.25">
      <c r="AA1710" t="str">
        <f t="shared" si="65"/>
        <v>GENODE51</v>
      </c>
      <c r="AB1710" t="s">
        <v>3737</v>
      </c>
      <c r="AC1710" t="s">
        <v>8446</v>
      </c>
      <c r="AD1710" t="s">
        <v>8447</v>
      </c>
      <c r="AE1710" t="s">
        <v>8448</v>
      </c>
      <c r="AF1710" t="s">
        <v>8449</v>
      </c>
    </row>
    <row r="1711" spans="27:32" x14ac:dyDescent="0.25">
      <c r="AA1711" t="str">
        <f t="shared" si="65"/>
        <v>GENODE51</v>
      </c>
      <c r="AB1711" t="s">
        <v>3737</v>
      </c>
      <c r="AC1711" t="s">
        <v>8497</v>
      </c>
      <c r="AD1711" t="s">
        <v>8498</v>
      </c>
      <c r="AE1711" t="s">
        <v>8499</v>
      </c>
      <c r="AF1711" t="s">
        <v>8500</v>
      </c>
    </row>
    <row r="1712" spans="27:32" x14ac:dyDescent="0.25">
      <c r="AA1712" t="str">
        <f t="shared" si="65"/>
        <v>GENODE51</v>
      </c>
      <c r="AB1712" t="s">
        <v>3737</v>
      </c>
      <c r="AC1712" t="s">
        <v>8504</v>
      </c>
      <c r="AD1712" t="s">
        <v>8505</v>
      </c>
      <c r="AE1712" t="s">
        <v>4511</v>
      </c>
      <c r="AF1712" t="s">
        <v>8506</v>
      </c>
    </row>
    <row r="1713" spans="27:32" x14ac:dyDescent="0.25">
      <c r="AA1713" t="str">
        <f t="shared" si="65"/>
        <v>GENODE51</v>
      </c>
      <c r="AB1713" t="s">
        <v>3737</v>
      </c>
      <c r="AC1713" t="s">
        <v>8517</v>
      </c>
      <c r="AD1713" t="s">
        <v>8518</v>
      </c>
      <c r="AE1713" t="s">
        <v>8519</v>
      </c>
      <c r="AF1713" t="s">
        <v>8520</v>
      </c>
    </row>
    <row r="1714" spans="27:32" x14ac:dyDescent="0.25">
      <c r="AA1714" t="str">
        <f t="shared" si="65"/>
        <v>GENODE51</v>
      </c>
      <c r="AB1714" t="s">
        <v>3737</v>
      </c>
      <c r="AC1714" t="s">
        <v>8535</v>
      </c>
      <c r="AD1714" t="s">
        <v>8536</v>
      </c>
      <c r="AE1714" t="s">
        <v>6444</v>
      </c>
      <c r="AF1714" t="s">
        <v>8537</v>
      </c>
    </row>
    <row r="1715" spans="27:32" x14ac:dyDescent="0.25">
      <c r="AA1715" t="str">
        <f t="shared" si="65"/>
        <v>GENODE51</v>
      </c>
      <c r="AB1715" t="s">
        <v>3737</v>
      </c>
      <c r="AC1715" t="s">
        <v>8538</v>
      </c>
      <c r="AD1715" t="s">
        <v>8539</v>
      </c>
      <c r="AE1715" t="s">
        <v>8540</v>
      </c>
      <c r="AF1715" t="s">
        <v>8541</v>
      </c>
    </row>
    <row r="1716" spans="27:32" x14ac:dyDescent="0.25">
      <c r="AA1716" t="str">
        <f t="shared" si="65"/>
        <v>GENODE51</v>
      </c>
      <c r="AB1716" t="s">
        <v>3737</v>
      </c>
      <c r="AC1716" t="s">
        <v>8554</v>
      </c>
      <c r="AD1716" t="s">
        <v>8555</v>
      </c>
      <c r="AE1716" t="s">
        <v>6363</v>
      </c>
      <c r="AF1716" t="s">
        <v>8556</v>
      </c>
    </row>
    <row r="1717" spans="27:32" x14ac:dyDescent="0.25">
      <c r="AA1717" t="str">
        <f t="shared" si="65"/>
        <v>GENODE51</v>
      </c>
      <c r="AB1717" t="s">
        <v>3737</v>
      </c>
      <c r="AC1717" t="s">
        <v>8665</v>
      </c>
      <c r="AD1717" t="s">
        <v>8666</v>
      </c>
      <c r="AE1717" t="s">
        <v>6260</v>
      </c>
      <c r="AF1717" t="s">
        <v>8667</v>
      </c>
    </row>
    <row r="1718" spans="27:32" x14ac:dyDescent="0.25">
      <c r="AA1718" t="str">
        <f t="shared" si="65"/>
        <v>GENODE51</v>
      </c>
      <c r="AB1718" t="s">
        <v>3737</v>
      </c>
      <c r="AC1718" t="s">
        <v>8876</v>
      </c>
      <c r="AD1718" t="s">
        <v>8877</v>
      </c>
      <c r="AE1718" t="s">
        <v>8878</v>
      </c>
      <c r="AF1718" t="s">
        <v>8879</v>
      </c>
    </row>
    <row r="1719" spans="27:32" x14ac:dyDescent="0.25">
      <c r="AA1719" s="71" t="s">
        <v>15380</v>
      </c>
      <c r="AB1719" s="71" t="s">
        <v>16173</v>
      </c>
      <c r="AC1719" s="71" t="s">
        <v>15381</v>
      </c>
      <c r="AD1719" s="71"/>
    </row>
    <row r="1720" spans="27:32" x14ac:dyDescent="0.25">
      <c r="AA1720" t="str">
        <f t="shared" ref="AA1720:AA1751" si="66">LEFT(AF1720,8)</f>
        <v>GENODE61</v>
      </c>
      <c r="AB1720" t="s">
        <v>3737</v>
      </c>
      <c r="AC1720" t="s">
        <v>3944</v>
      </c>
      <c r="AD1720" t="s">
        <v>3945</v>
      </c>
      <c r="AE1720" t="s">
        <v>3946</v>
      </c>
      <c r="AF1720" t="s">
        <v>3947</v>
      </c>
    </row>
    <row r="1721" spans="27:32" x14ac:dyDescent="0.25">
      <c r="AA1721" t="str">
        <f t="shared" si="66"/>
        <v>GENODE61</v>
      </c>
      <c r="AB1721" t="s">
        <v>3737</v>
      </c>
      <c r="AC1721" t="s">
        <v>4306</v>
      </c>
      <c r="AD1721" t="s">
        <v>4307</v>
      </c>
      <c r="AE1721" t="s">
        <v>4308</v>
      </c>
      <c r="AF1721" t="s">
        <v>4309</v>
      </c>
    </row>
    <row r="1722" spans="27:32" x14ac:dyDescent="0.25">
      <c r="AA1722" t="str">
        <f t="shared" si="66"/>
        <v>GENODE61</v>
      </c>
      <c r="AB1722" t="s">
        <v>3737</v>
      </c>
      <c r="AC1722" t="s">
        <v>4339</v>
      </c>
      <c r="AD1722" t="s">
        <v>4340</v>
      </c>
      <c r="AE1722" t="s">
        <v>4341</v>
      </c>
      <c r="AF1722" t="s">
        <v>4342</v>
      </c>
    </row>
    <row r="1723" spans="27:32" x14ac:dyDescent="0.25">
      <c r="AA1723" t="str">
        <f t="shared" si="66"/>
        <v>GENODE61</v>
      </c>
      <c r="AB1723" t="s">
        <v>3737</v>
      </c>
      <c r="AC1723" t="s">
        <v>4993</v>
      </c>
      <c r="AD1723" t="s">
        <v>4994</v>
      </c>
      <c r="AE1723" t="s">
        <v>4822</v>
      </c>
      <c r="AF1723" t="s">
        <v>4995</v>
      </c>
    </row>
    <row r="1724" spans="27:32" x14ac:dyDescent="0.25">
      <c r="AA1724" t="str">
        <f t="shared" si="66"/>
        <v>GENODE61</v>
      </c>
      <c r="AB1724" t="s">
        <v>3737</v>
      </c>
      <c r="AC1724" t="s">
        <v>5048</v>
      </c>
      <c r="AD1724" t="s">
        <v>5049</v>
      </c>
      <c r="AE1724" t="s">
        <v>5050</v>
      </c>
      <c r="AF1724" t="s">
        <v>5051</v>
      </c>
    </row>
    <row r="1725" spans="27:32" x14ac:dyDescent="0.25">
      <c r="AA1725" t="str">
        <f t="shared" si="66"/>
        <v>GENODE61</v>
      </c>
      <c r="AB1725" t="s">
        <v>3737</v>
      </c>
      <c r="AC1725" t="s">
        <v>5194</v>
      </c>
      <c r="AD1725" t="s">
        <v>5195</v>
      </c>
      <c r="AE1725" t="s">
        <v>5196</v>
      </c>
      <c r="AF1725" t="s">
        <v>5197</v>
      </c>
    </row>
    <row r="1726" spans="27:32" x14ac:dyDescent="0.25">
      <c r="AA1726" t="str">
        <f t="shared" si="66"/>
        <v>GENODE61</v>
      </c>
      <c r="AB1726" t="s">
        <v>3737</v>
      </c>
      <c r="AC1726" t="s">
        <v>5262</v>
      </c>
      <c r="AD1726" t="s">
        <v>5263</v>
      </c>
      <c r="AE1726" t="s">
        <v>5264</v>
      </c>
      <c r="AF1726" t="s">
        <v>5265</v>
      </c>
    </row>
    <row r="1727" spans="27:32" x14ac:dyDescent="0.25">
      <c r="AA1727" t="str">
        <f t="shared" si="66"/>
        <v>GENODE61</v>
      </c>
      <c r="AB1727" t="s">
        <v>3737</v>
      </c>
      <c r="AC1727" t="s">
        <v>5300</v>
      </c>
      <c r="AD1727" t="s">
        <v>5301</v>
      </c>
      <c r="AE1727" t="s">
        <v>5302</v>
      </c>
      <c r="AF1727" t="s">
        <v>5303</v>
      </c>
    </row>
    <row r="1728" spans="27:32" x14ac:dyDescent="0.25">
      <c r="AA1728" t="str">
        <f t="shared" si="66"/>
        <v>GENODE61</v>
      </c>
      <c r="AB1728" t="s">
        <v>3737</v>
      </c>
      <c r="AC1728" t="s">
        <v>5326</v>
      </c>
      <c r="AD1728" t="s">
        <v>5327</v>
      </c>
      <c r="AE1728" t="s">
        <v>5328</v>
      </c>
      <c r="AF1728" t="s">
        <v>5329</v>
      </c>
    </row>
    <row r="1729" spans="27:32" x14ac:dyDescent="0.25">
      <c r="AA1729" t="str">
        <f t="shared" si="66"/>
        <v>GENODE61</v>
      </c>
      <c r="AB1729" t="s">
        <v>3737</v>
      </c>
      <c r="AC1729" t="s">
        <v>5373</v>
      </c>
      <c r="AD1729" t="s">
        <v>5374</v>
      </c>
      <c r="AE1729" t="s">
        <v>5375</v>
      </c>
      <c r="AF1729" t="s">
        <v>5376</v>
      </c>
    </row>
    <row r="1730" spans="27:32" x14ac:dyDescent="0.25">
      <c r="AA1730" t="str">
        <f t="shared" si="66"/>
        <v>GENODE61</v>
      </c>
      <c r="AB1730" t="s">
        <v>3737</v>
      </c>
      <c r="AC1730" t="s">
        <v>5442</v>
      </c>
      <c r="AD1730" t="s">
        <v>5443</v>
      </c>
      <c r="AE1730" t="s">
        <v>5444</v>
      </c>
      <c r="AF1730" t="s">
        <v>5445</v>
      </c>
    </row>
    <row r="1731" spans="27:32" x14ac:dyDescent="0.25">
      <c r="AA1731" t="str">
        <f t="shared" si="66"/>
        <v>GENODE61</v>
      </c>
      <c r="AB1731" t="s">
        <v>3737</v>
      </c>
      <c r="AC1731" t="s">
        <v>5532</v>
      </c>
      <c r="AD1731" t="s">
        <v>5533</v>
      </c>
      <c r="AE1731" t="s">
        <v>5534</v>
      </c>
      <c r="AF1731" t="s">
        <v>5535</v>
      </c>
    </row>
    <row r="1732" spans="27:32" x14ac:dyDescent="0.25">
      <c r="AA1732" t="str">
        <f t="shared" si="66"/>
        <v>GENODE61</v>
      </c>
      <c r="AB1732" t="s">
        <v>3737</v>
      </c>
      <c r="AC1732" t="s">
        <v>5551</v>
      </c>
      <c r="AD1732" t="s">
        <v>5552</v>
      </c>
      <c r="AE1732" t="s">
        <v>5553</v>
      </c>
      <c r="AF1732" t="s">
        <v>5554</v>
      </c>
    </row>
    <row r="1733" spans="27:32" x14ac:dyDescent="0.25">
      <c r="AA1733" t="str">
        <f t="shared" si="66"/>
        <v>GENODE61</v>
      </c>
      <c r="AB1733" t="s">
        <v>3737</v>
      </c>
      <c r="AC1733" t="s">
        <v>5847</v>
      </c>
      <c r="AD1733" t="s">
        <v>5848</v>
      </c>
      <c r="AE1733" t="s">
        <v>5849</v>
      </c>
      <c r="AF1733" t="s">
        <v>5850</v>
      </c>
    </row>
    <row r="1734" spans="27:32" x14ac:dyDescent="0.25">
      <c r="AA1734" t="str">
        <f t="shared" si="66"/>
        <v>GENODE61</v>
      </c>
      <c r="AB1734" t="s">
        <v>3737</v>
      </c>
      <c r="AC1734" t="s">
        <v>5973</v>
      </c>
      <c r="AD1734" t="s">
        <v>5974</v>
      </c>
      <c r="AE1734" t="s">
        <v>5975</v>
      </c>
      <c r="AF1734" t="s">
        <v>5976</v>
      </c>
    </row>
    <row r="1735" spans="27:32" x14ac:dyDescent="0.25">
      <c r="AA1735" t="str">
        <f t="shared" si="66"/>
        <v>GENODE61</v>
      </c>
      <c r="AB1735" t="s">
        <v>3737</v>
      </c>
      <c r="AC1735" t="s">
        <v>6145</v>
      </c>
      <c r="AD1735" t="s">
        <v>6146</v>
      </c>
      <c r="AE1735" t="s">
        <v>6147</v>
      </c>
      <c r="AF1735" t="s">
        <v>6148</v>
      </c>
    </row>
    <row r="1736" spans="27:32" x14ac:dyDescent="0.25">
      <c r="AA1736" t="str">
        <f t="shared" si="66"/>
        <v>GENODE61</v>
      </c>
      <c r="AB1736" t="s">
        <v>3737</v>
      </c>
      <c r="AC1736" t="s">
        <v>6161</v>
      </c>
      <c r="AD1736" t="s">
        <v>6162</v>
      </c>
      <c r="AE1736" t="s">
        <v>6163</v>
      </c>
      <c r="AF1736" t="s">
        <v>6164</v>
      </c>
    </row>
    <row r="1737" spans="27:32" x14ac:dyDescent="0.25">
      <c r="AA1737" t="str">
        <f t="shared" si="66"/>
        <v>GENODE61</v>
      </c>
      <c r="AB1737" t="s">
        <v>3737</v>
      </c>
      <c r="AC1737" t="s">
        <v>6165</v>
      </c>
      <c r="AD1737" t="s">
        <v>6166</v>
      </c>
      <c r="AE1737" t="s">
        <v>6167</v>
      </c>
      <c r="AF1737" t="s">
        <v>6168</v>
      </c>
    </row>
    <row r="1738" spans="27:32" x14ac:dyDescent="0.25">
      <c r="AA1738" t="str">
        <f t="shared" si="66"/>
        <v>GENODE61</v>
      </c>
      <c r="AB1738" t="s">
        <v>3737</v>
      </c>
      <c r="AC1738" t="s">
        <v>7358</v>
      </c>
      <c r="AD1738" t="s">
        <v>7359</v>
      </c>
      <c r="AE1738" t="s">
        <v>7360</v>
      </c>
      <c r="AF1738" t="s">
        <v>7361</v>
      </c>
    </row>
    <row r="1739" spans="27:32" x14ac:dyDescent="0.25">
      <c r="AA1739" t="str">
        <f t="shared" si="66"/>
        <v>GENODE61</v>
      </c>
      <c r="AB1739" t="s">
        <v>3737</v>
      </c>
      <c r="AC1739" t="s">
        <v>7413</v>
      </c>
      <c r="AD1739" t="s">
        <v>7414</v>
      </c>
      <c r="AE1739" t="s">
        <v>7069</v>
      </c>
      <c r="AF1739" t="s">
        <v>7415</v>
      </c>
    </row>
    <row r="1740" spans="27:32" x14ac:dyDescent="0.25">
      <c r="AA1740" t="str">
        <f t="shared" si="66"/>
        <v>GENODE61</v>
      </c>
      <c r="AB1740" t="s">
        <v>3737</v>
      </c>
      <c r="AC1740" t="s">
        <v>7518</v>
      </c>
      <c r="AD1740" t="s">
        <v>2020</v>
      </c>
      <c r="AE1740" t="s">
        <v>7519</v>
      </c>
      <c r="AF1740" t="s">
        <v>7520</v>
      </c>
    </row>
    <row r="1741" spans="27:32" x14ac:dyDescent="0.25">
      <c r="AA1741" t="str">
        <f t="shared" si="66"/>
        <v>GENODE61</v>
      </c>
      <c r="AB1741" t="s">
        <v>3737</v>
      </c>
      <c r="AC1741" t="s">
        <v>7521</v>
      </c>
      <c r="AD1741" t="s">
        <v>7522</v>
      </c>
      <c r="AE1741" t="s">
        <v>7523</v>
      </c>
      <c r="AF1741" t="s">
        <v>7524</v>
      </c>
    </row>
    <row r="1742" spans="27:32" x14ac:dyDescent="0.25">
      <c r="AA1742" t="str">
        <f t="shared" si="66"/>
        <v>GENODE61</v>
      </c>
      <c r="AB1742" t="s">
        <v>3737</v>
      </c>
      <c r="AC1742" t="s">
        <v>7536</v>
      </c>
      <c r="AD1742" t="s">
        <v>7537</v>
      </c>
      <c r="AE1742" t="s">
        <v>7538</v>
      </c>
      <c r="AF1742" t="s">
        <v>7539</v>
      </c>
    </row>
    <row r="1743" spans="27:32" x14ac:dyDescent="0.25">
      <c r="AA1743" t="str">
        <f t="shared" si="66"/>
        <v>GENODE61</v>
      </c>
      <c r="AB1743" t="s">
        <v>3737</v>
      </c>
      <c r="AC1743" t="s">
        <v>7540</v>
      </c>
      <c r="AD1743" t="s">
        <v>7541</v>
      </c>
      <c r="AE1743" t="s">
        <v>7542</v>
      </c>
      <c r="AF1743" t="s">
        <v>7543</v>
      </c>
    </row>
    <row r="1744" spans="27:32" x14ac:dyDescent="0.25">
      <c r="AA1744" t="str">
        <f t="shared" si="66"/>
        <v>GENODE61</v>
      </c>
      <c r="AB1744" t="s">
        <v>3737</v>
      </c>
      <c r="AC1744" t="s">
        <v>7544</v>
      </c>
      <c r="AD1744" t="s">
        <v>7545</v>
      </c>
      <c r="AE1744" t="s">
        <v>5050</v>
      </c>
      <c r="AF1744" t="s">
        <v>7546</v>
      </c>
    </row>
    <row r="1745" spans="27:32" x14ac:dyDescent="0.25">
      <c r="AA1745" t="str">
        <f t="shared" si="66"/>
        <v>GENODE61</v>
      </c>
      <c r="AB1745" t="s">
        <v>3737</v>
      </c>
      <c r="AC1745" t="s">
        <v>7613</v>
      </c>
      <c r="AD1745" t="s">
        <v>7640</v>
      </c>
      <c r="AE1745" t="s">
        <v>7641</v>
      </c>
      <c r="AF1745" t="s">
        <v>7642</v>
      </c>
    </row>
    <row r="1746" spans="27:32" x14ac:dyDescent="0.25">
      <c r="AA1746" t="str">
        <f t="shared" si="66"/>
        <v>GENODE61</v>
      </c>
      <c r="AB1746" t="s">
        <v>3737</v>
      </c>
      <c r="AC1746" t="s">
        <v>7613</v>
      </c>
      <c r="AD1746" t="s">
        <v>7643</v>
      </c>
      <c r="AE1746" t="s">
        <v>7644</v>
      </c>
      <c r="AF1746" t="s">
        <v>7645</v>
      </c>
    </row>
    <row r="1747" spans="27:32" x14ac:dyDescent="0.25">
      <c r="AA1747" t="str">
        <f t="shared" si="66"/>
        <v>GENODE61</v>
      </c>
      <c r="AB1747" t="s">
        <v>3737</v>
      </c>
      <c r="AC1747" t="s">
        <v>7613</v>
      </c>
      <c r="AD1747" t="s">
        <v>7646</v>
      </c>
      <c r="AE1747" t="s">
        <v>6925</v>
      </c>
      <c r="AF1747" t="s">
        <v>7647</v>
      </c>
    </row>
    <row r="1748" spans="27:32" x14ac:dyDescent="0.25">
      <c r="AA1748" t="str">
        <f t="shared" si="66"/>
        <v>GENODE61</v>
      </c>
      <c r="AB1748" t="s">
        <v>3737</v>
      </c>
      <c r="AC1748" t="s">
        <v>7689</v>
      </c>
      <c r="AD1748" t="s">
        <v>7690</v>
      </c>
      <c r="AE1748" t="s">
        <v>6760</v>
      </c>
      <c r="AF1748" t="s">
        <v>7691</v>
      </c>
    </row>
    <row r="1749" spans="27:32" x14ac:dyDescent="0.25">
      <c r="AA1749" t="str">
        <f t="shared" si="66"/>
        <v>GENODE61</v>
      </c>
      <c r="AB1749" t="s">
        <v>3737</v>
      </c>
      <c r="AC1749" t="s">
        <v>7750</v>
      </c>
      <c r="AD1749" t="s">
        <v>7751</v>
      </c>
      <c r="AE1749" t="s">
        <v>7752</v>
      </c>
      <c r="AF1749" t="s">
        <v>7753</v>
      </c>
    </row>
    <row r="1750" spans="27:32" x14ac:dyDescent="0.25">
      <c r="AA1750" t="str">
        <f t="shared" si="66"/>
        <v>GENODE61</v>
      </c>
      <c r="AB1750" t="s">
        <v>3737</v>
      </c>
      <c r="AC1750" t="s">
        <v>7771</v>
      </c>
      <c r="AD1750" t="s">
        <v>7772</v>
      </c>
      <c r="AE1750" t="s">
        <v>7773</v>
      </c>
      <c r="AF1750" t="s">
        <v>7774</v>
      </c>
    </row>
    <row r="1751" spans="27:32" x14ac:dyDescent="0.25">
      <c r="AA1751" t="str">
        <f t="shared" si="66"/>
        <v>GENODE61</v>
      </c>
      <c r="AB1751" t="s">
        <v>3737</v>
      </c>
      <c r="AC1751" t="s">
        <v>7775</v>
      </c>
      <c r="AD1751" t="s">
        <v>7776</v>
      </c>
      <c r="AE1751" t="s">
        <v>3886</v>
      </c>
      <c r="AF1751" t="s">
        <v>7777</v>
      </c>
    </row>
    <row r="1752" spans="27:32" x14ac:dyDescent="0.25">
      <c r="AA1752" t="str">
        <f t="shared" ref="AA1752:AA1783" si="67">LEFT(AF1752,8)</f>
        <v>GENODE61</v>
      </c>
      <c r="AB1752" t="s">
        <v>3737</v>
      </c>
      <c r="AC1752" t="s">
        <v>7801</v>
      </c>
      <c r="AD1752" t="s">
        <v>7802</v>
      </c>
      <c r="AE1752" t="s">
        <v>7803</v>
      </c>
      <c r="AF1752" t="s">
        <v>7804</v>
      </c>
    </row>
    <row r="1753" spans="27:32" x14ac:dyDescent="0.25">
      <c r="AA1753" t="str">
        <f t="shared" si="67"/>
        <v>GENODE61</v>
      </c>
      <c r="AB1753" t="s">
        <v>3737</v>
      </c>
      <c r="AC1753" t="s">
        <v>7866</v>
      </c>
      <c r="AD1753" t="s">
        <v>7867</v>
      </c>
      <c r="AE1753" t="s">
        <v>6553</v>
      </c>
      <c r="AF1753" t="s">
        <v>7868</v>
      </c>
    </row>
    <row r="1754" spans="27:32" x14ac:dyDescent="0.25">
      <c r="AA1754" t="str">
        <f t="shared" si="67"/>
        <v>GENODE61</v>
      </c>
      <c r="AB1754" t="s">
        <v>3737</v>
      </c>
      <c r="AC1754" t="s">
        <v>7903</v>
      </c>
      <c r="AD1754" t="s">
        <v>7904</v>
      </c>
      <c r="AE1754" t="s">
        <v>6825</v>
      </c>
      <c r="AF1754" t="s">
        <v>7905</v>
      </c>
    </row>
    <row r="1755" spans="27:32" x14ac:dyDescent="0.25">
      <c r="AA1755" t="str">
        <f t="shared" si="67"/>
        <v>GENODE61</v>
      </c>
      <c r="AB1755" t="s">
        <v>3737</v>
      </c>
      <c r="AC1755" t="s">
        <v>7922</v>
      </c>
      <c r="AD1755" t="s">
        <v>7923</v>
      </c>
      <c r="AE1755" t="s">
        <v>6599</v>
      </c>
      <c r="AF1755" t="s">
        <v>7924</v>
      </c>
    </row>
    <row r="1756" spans="27:32" x14ac:dyDescent="0.25">
      <c r="AA1756" t="str">
        <f t="shared" si="67"/>
        <v>GENODE61</v>
      </c>
      <c r="AB1756" t="s">
        <v>3737</v>
      </c>
      <c r="AC1756" t="s">
        <v>7929</v>
      </c>
      <c r="AD1756" t="s">
        <v>7930</v>
      </c>
      <c r="AE1756" t="s">
        <v>3946</v>
      </c>
      <c r="AF1756" t="s">
        <v>7931</v>
      </c>
    </row>
    <row r="1757" spans="27:32" x14ac:dyDescent="0.25">
      <c r="AA1757" t="str">
        <f t="shared" si="67"/>
        <v>GENODE61</v>
      </c>
      <c r="AB1757" t="s">
        <v>3737</v>
      </c>
      <c r="AC1757" t="s">
        <v>7947</v>
      </c>
      <c r="AD1757" t="s">
        <v>7948</v>
      </c>
      <c r="AE1757" t="s">
        <v>7949</v>
      </c>
      <c r="AF1757" t="s">
        <v>7950</v>
      </c>
    </row>
    <row r="1758" spans="27:32" x14ac:dyDescent="0.25">
      <c r="AA1758" t="str">
        <f t="shared" si="67"/>
        <v>GENODE61</v>
      </c>
      <c r="AB1758" t="s">
        <v>3737</v>
      </c>
      <c r="AC1758" t="s">
        <v>7951</v>
      </c>
      <c r="AD1758" t="s">
        <v>5785</v>
      </c>
      <c r="AE1758" t="s">
        <v>7952</v>
      </c>
      <c r="AF1758" t="s">
        <v>7953</v>
      </c>
    </row>
    <row r="1759" spans="27:32" x14ac:dyDescent="0.25">
      <c r="AA1759" t="str">
        <f t="shared" si="67"/>
        <v>GENODE61</v>
      </c>
      <c r="AB1759" t="s">
        <v>3737</v>
      </c>
      <c r="AC1759" t="s">
        <v>7957</v>
      </c>
      <c r="AD1759" t="s">
        <v>7958</v>
      </c>
      <c r="AE1759" t="s">
        <v>4822</v>
      </c>
      <c r="AF1759" t="s">
        <v>7959</v>
      </c>
    </row>
    <row r="1760" spans="27:32" x14ac:dyDescent="0.25">
      <c r="AA1760" t="str">
        <f t="shared" si="67"/>
        <v>GENODE61</v>
      </c>
      <c r="AB1760" t="s">
        <v>3737</v>
      </c>
      <c r="AC1760" t="s">
        <v>7960</v>
      </c>
      <c r="AD1760" t="s">
        <v>7961</v>
      </c>
      <c r="AE1760" t="s">
        <v>7962</v>
      </c>
      <c r="AF1760" t="s">
        <v>7963</v>
      </c>
    </row>
    <row r="1761" spans="27:32" x14ac:dyDescent="0.25">
      <c r="AA1761" t="str">
        <f t="shared" si="67"/>
        <v>GENODE61</v>
      </c>
      <c r="AB1761" t="s">
        <v>3737</v>
      </c>
      <c r="AC1761" t="s">
        <v>7967</v>
      </c>
      <c r="AD1761" t="s">
        <v>7968</v>
      </c>
      <c r="AE1761" t="s">
        <v>4341</v>
      </c>
      <c r="AF1761" t="s">
        <v>7969</v>
      </c>
    </row>
    <row r="1762" spans="27:32" x14ac:dyDescent="0.25">
      <c r="AA1762" t="str">
        <f t="shared" si="67"/>
        <v>GENODE61</v>
      </c>
      <c r="AB1762" t="s">
        <v>3737</v>
      </c>
      <c r="AC1762" t="s">
        <v>7970</v>
      </c>
      <c r="AD1762" t="s">
        <v>7971</v>
      </c>
      <c r="AE1762" t="s">
        <v>7972</v>
      </c>
      <c r="AF1762" t="s">
        <v>7973</v>
      </c>
    </row>
    <row r="1763" spans="27:32" x14ac:dyDescent="0.25">
      <c r="AA1763" t="str">
        <f t="shared" si="67"/>
        <v>GENODE61</v>
      </c>
      <c r="AB1763" t="s">
        <v>3737</v>
      </c>
      <c r="AC1763" t="s">
        <v>7990</v>
      </c>
      <c r="AD1763" t="s">
        <v>1606</v>
      </c>
      <c r="AE1763" t="s">
        <v>7991</v>
      </c>
      <c r="AF1763" t="s">
        <v>7992</v>
      </c>
    </row>
    <row r="1764" spans="27:32" x14ac:dyDescent="0.25">
      <c r="AA1764" t="str">
        <f t="shared" si="67"/>
        <v>GENODE61</v>
      </c>
      <c r="AB1764" t="s">
        <v>3737</v>
      </c>
      <c r="AC1764" t="s">
        <v>7997</v>
      </c>
      <c r="AD1764" t="s">
        <v>7998</v>
      </c>
      <c r="AE1764" t="s">
        <v>7999</v>
      </c>
      <c r="AF1764" t="s">
        <v>8000</v>
      </c>
    </row>
    <row r="1765" spans="27:32" x14ac:dyDescent="0.25">
      <c r="AA1765" t="str">
        <f t="shared" si="67"/>
        <v>GENODE61</v>
      </c>
      <c r="AB1765" t="s">
        <v>3737</v>
      </c>
      <c r="AC1765" t="s">
        <v>8037</v>
      </c>
      <c r="AD1765" t="s">
        <v>8038</v>
      </c>
      <c r="AE1765" t="s">
        <v>6982</v>
      </c>
      <c r="AF1765" t="s">
        <v>8039</v>
      </c>
    </row>
    <row r="1766" spans="27:32" x14ac:dyDescent="0.25">
      <c r="AA1766" t="str">
        <f t="shared" si="67"/>
        <v>GENODE61</v>
      </c>
      <c r="AB1766" t="s">
        <v>3737</v>
      </c>
      <c r="AC1766" t="s">
        <v>8048</v>
      </c>
      <c r="AD1766" t="s">
        <v>8049</v>
      </c>
      <c r="AE1766" t="s">
        <v>8050</v>
      </c>
      <c r="AF1766" t="s">
        <v>8051</v>
      </c>
    </row>
    <row r="1767" spans="27:32" x14ac:dyDescent="0.25">
      <c r="AA1767" t="str">
        <f t="shared" si="67"/>
        <v>GENODE61</v>
      </c>
      <c r="AB1767" t="s">
        <v>3737</v>
      </c>
      <c r="AC1767" t="s">
        <v>8058</v>
      </c>
      <c r="AD1767" t="s">
        <v>8059</v>
      </c>
      <c r="AE1767" t="s">
        <v>3901</v>
      </c>
      <c r="AF1767" t="s">
        <v>8060</v>
      </c>
    </row>
    <row r="1768" spans="27:32" x14ac:dyDescent="0.25">
      <c r="AA1768" t="str">
        <f t="shared" si="67"/>
        <v>GENODE61</v>
      </c>
      <c r="AB1768" t="s">
        <v>3737</v>
      </c>
      <c r="AC1768" t="s">
        <v>8080</v>
      </c>
      <c r="AD1768" t="s">
        <v>8081</v>
      </c>
      <c r="AE1768" t="s">
        <v>8082</v>
      </c>
      <c r="AF1768" t="s">
        <v>8083</v>
      </c>
    </row>
    <row r="1769" spans="27:32" x14ac:dyDescent="0.25">
      <c r="AA1769" t="str">
        <f t="shared" si="67"/>
        <v>GENODE61</v>
      </c>
      <c r="AB1769" t="s">
        <v>3737</v>
      </c>
      <c r="AC1769" t="s">
        <v>8142</v>
      </c>
      <c r="AD1769" t="s">
        <v>8143</v>
      </c>
      <c r="AE1769" t="s">
        <v>6861</v>
      </c>
      <c r="AF1769" t="s">
        <v>8144</v>
      </c>
    </row>
    <row r="1770" spans="27:32" x14ac:dyDescent="0.25">
      <c r="AA1770" t="str">
        <f t="shared" si="67"/>
        <v>GENODE61</v>
      </c>
      <c r="AB1770" t="s">
        <v>3737</v>
      </c>
      <c r="AC1770" t="s">
        <v>8247</v>
      </c>
      <c r="AD1770" t="s">
        <v>8248</v>
      </c>
      <c r="AE1770" t="s">
        <v>8249</v>
      </c>
      <c r="AF1770" t="s">
        <v>8250</v>
      </c>
    </row>
    <row r="1771" spans="27:32" x14ac:dyDescent="0.25">
      <c r="AA1771" t="str">
        <f t="shared" si="67"/>
        <v>GENODE61</v>
      </c>
      <c r="AB1771" t="s">
        <v>3737</v>
      </c>
      <c r="AC1771" t="s">
        <v>8258</v>
      </c>
      <c r="AD1771" t="s">
        <v>8136</v>
      </c>
      <c r="AE1771" t="s">
        <v>8259</v>
      </c>
      <c r="AF1771" t="s">
        <v>8260</v>
      </c>
    </row>
    <row r="1772" spans="27:32" x14ac:dyDescent="0.25">
      <c r="AA1772" t="str">
        <f t="shared" si="67"/>
        <v>GENODE61</v>
      </c>
      <c r="AB1772" t="s">
        <v>3737</v>
      </c>
      <c r="AC1772" t="s">
        <v>8271</v>
      </c>
      <c r="AD1772" t="s">
        <v>8272</v>
      </c>
      <c r="AE1772" t="s">
        <v>3979</v>
      </c>
      <c r="AF1772" t="s">
        <v>8273</v>
      </c>
    </row>
    <row r="1773" spans="27:32" x14ac:dyDescent="0.25">
      <c r="AA1773" t="str">
        <f t="shared" si="67"/>
        <v>GENODE61</v>
      </c>
      <c r="AB1773" t="s">
        <v>3737</v>
      </c>
      <c r="AC1773" t="s">
        <v>8325</v>
      </c>
      <c r="AD1773" t="s">
        <v>8326</v>
      </c>
      <c r="AE1773" t="s">
        <v>8327</v>
      </c>
      <c r="AF1773" t="s">
        <v>8328</v>
      </c>
    </row>
    <row r="1774" spans="27:32" x14ac:dyDescent="0.25">
      <c r="AA1774" t="str">
        <f t="shared" si="67"/>
        <v>GENODE61</v>
      </c>
      <c r="AB1774" t="s">
        <v>3737</v>
      </c>
      <c r="AC1774" t="s">
        <v>8338</v>
      </c>
      <c r="AD1774" t="s">
        <v>8339</v>
      </c>
      <c r="AE1774" t="s">
        <v>8340</v>
      </c>
      <c r="AF1774" t="s">
        <v>8341</v>
      </c>
    </row>
    <row r="1775" spans="27:32" x14ac:dyDescent="0.25">
      <c r="AA1775" t="str">
        <f t="shared" si="67"/>
        <v>GENODE61</v>
      </c>
      <c r="AB1775" t="s">
        <v>3737</v>
      </c>
      <c r="AC1775" t="s">
        <v>8404</v>
      </c>
      <c r="AD1775" t="s">
        <v>8405</v>
      </c>
      <c r="AE1775" t="s">
        <v>8406</v>
      </c>
      <c r="AF1775" t="s">
        <v>8407</v>
      </c>
    </row>
    <row r="1776" spans="27:32" x14ac:dyDescent="0.25">
      <c r="AA1776" t="str">
        <f t="shared" si="67"/>
        <v>GENODE61</v>
      </c>
      <c r="AB1776" t="s">
        <v>3737</v>
      </c>
      <c r="AC1776" t="s">
        <v>8531</v>
      </c>
      <c r="AD1776" t="s">
        <v>8532</v>
      </c>
      <c r="AE1776" t="s">
        <v>8533</v>
      </c>
      <c r="AF1776" t="s">
        <v>8534</v>
      </c>
    </row>
    <row r="1777" spans="27:32" x14ac:dyDescent="0.25">
      <c r="AA1777" t="str">
        <f t="shared" si="67"/>
        <v>GENODE61</v>
      </c>
      <c r="AB1777" t="s">
        <v>3737</v>
      </c>
      <c r="AC1777" t="s">
        <v>8564</v>
      </c>
      <c r="AD1777" t="s">
        <v>8565</v>
      </c>
      <c r="AE1777" t="s">
        <v>6884</v>
      </c>
      <c r="AF1777" t="s">
        <v>8566</v>
      </c>
    </row>
    <row r="1778" spans="27:32" x14ac:dyDescent="0.25">
      <c r="AA1778" t="str">
        <f t="shared" si="67"/>
        <v>GENODE61</v>
      </c>
      <c r="AB1778" t="s">
        <v>3737</v>
      </c>
      <c r="AC1778" t="s">
        <v>8601</v>
      </c>
      <c r="AD1778" t="s">
        <v>8602</v>
      </c>
      <c r="AE1778" t="s">
        <v>3979</v>
      </c>
      <c r="AF1778" t="s">
        <v>8603</v>
      </c>
    </row>
    <row r="1779" spans="27:32" x14ac:dyDescent="0.25">
      <c r="AA1779" t="str">
        <f t="shared" si="67"/>
        <v>GENODE61</v>
      </c>
      <c r="AB1779" t="s">
        <v>3737</v>
      </c>
      <c r="AC1779" t="s">
        <v>8604</v>
      </c>
      <c r="AD1779" t="s">
        <v>8605</v>
      </c>
      <c r="AE1779" t="s">
        <v>8606</v>
      </c>
      <c r="AF1779" t="s">
        <v>8607</v>
      </c>
    </row>
    <row r="1780" spans="27:32" x14ac:dyDescent="0.25">
      <c r="AA1780" t="str">
        <f t="shared" si="67"/>
        <v>GENODE61</v>
      </c>
      <c r="AB1780" t="s">
        <v>3737</v>
      </c>
      <c r="AC1780" t="s">
        <v>8615</v>
      </c>
      <c r="AD1780" t="s">
        <v>8616</v>
      </c>
      <c r="AE1780" t="s">
        <v>6975</v>
      </c>
      <c r="AF1780" t="s">
        <v>8617</v>
      </c>
    </row>
    <row r="1781" spans="27:32" x14ac:dyDescent="0.25">
      <c r="AA1781" t="str">
        <f t="shared" si="67"/>
        <v>GENODE61</v>
      </c>
      <c r="AB1781" t="s">
        <v>3737</v>
      </c>
      <c r="AC1781" t="s">
        <v>8682</v>
      </c>
      <c r="AD1781" t="s">
        <v>428</v>
      </c>
      <c r="AE1781" t="s">
        <v>7048</v>
      </c>
      <c r="AF1781" t="s">
        <v>8691</v>
      </c>
    </row>
    <row r="1782" spans="27:32" x14ac:dyDescent="0.25">
      <c r="AA1782" t="str">
        <f t="shared" si="67"/>
        <v>GENODE61</v>
      </c>
      <c r="AB1782" t="s">
        <v>3737</v>
      </c>
      <c r="AC1782" t="s">
        <v>8745</v>
      </c>
      <c r="AD1782" t="s">
        <v>8746</v>
      </c>
      <c r="AE1782" t="s">
        <v>8747</v>
      </c>
      <c r="AF1782" t="s">
        <v>8748</v>
      </c>
    </row>
    <row r="1783" spans="27:32" x14ac:dyDescent="0.25">
      <c r="AA1783" t="str">
        <f t="shared" si="67"/>
        <v>GENODE61</v>
      </c>
      <c r="AB1783" t="s">
        <v>3737</v>
      </c>
      <c r="AC1783" t="s">
        <v>8833</v>
      </c>
      <c r="AD1783" t="s">
        <v>8834</v>
      </c>
      <c r="AE1783" t="s">
        <v>6979</v>
      </c>
      <c r="AF1783" t="s">
        <v>8835</v>
      </c>
    </row>
    <row r="1784" spans="27:32" x14ac:dyDescent="0.25">
      <c r="AA1784" s="71" t="s">
        <v>15382</v>
      </c>
      <c r="AB1784" s="71" t="s">
        <v>16173</v>
      </c>
      <c r="AC1784" s="71" t="s">
        <v>15381</v>
      </c>
      <c r="AD1784" s="71"/>
    </row>
    <row r="1785" spans="27:32" x14ac:dyDescent="0.25">
      <c r="AA1785" t="str">
        <f t="shared" ref="AA1785:AA1816" si="68">LEFT(AF1785,8)</f>
        <v>GENODED1</v>
      </c>
      <c r="AB1785" t="s">
        <v>3737</v>
      </c>
      <c r="AC1785" t="s">
        <v>3738</v>
      </c>
      <c r="AD1785" t="s">
        <v>3739</v>
      </c>
      <c r="AE1785" t="s">
        <v>3740</v>
      </c>
      <c r="AF1785" t="s">
        <v>3741</v>
      </c>
    </row>
    <row r="1786" spans="27:32" x14ac:dyDescent="0.25">
      <c r="AA1786" t="str">
        <f t="shared" si="68"/>
        <v>GENODED1</v>
      </c>
      <c r="AB1786" t="s">
        <v>3737</v>
      </c>
      <c r="AC1786" t="s">
        <v>3827</v>
      </c>
      <c r="AD1786" t="s">
        <v>3828</v>
      </c>
      <c r="AE1786" t="s">
        <v>3829</v>
      </c>
      <c r="AF1786" t="s">
        <v>3830</v>
      </c>
    </row>
    <row r="1787" spans="27:32" x14ac:dyDescent="0.25">
      <c r="AA1787" t="str">
        <f t="shared" si="68"/>
        <v>GENODED1</v>
      </c>
      <c r="AB1787" t="s">
        <v>3737</v>
      </c>
      <c r="AC1787" t="s">
        <v>3838</v>
      </c>
      <c r="AD1787" t="s">
        <v>3839</v>
      </c>
      <c r="AE1787" t="s">
        <v>3840</v>
      </c>
      <c r="AF1787" t="s">
        <v>3841</v>
      </c>
    </row>
    <row r="1788" spans="27:32" x14ac:dyDescent="0.25">
      <c r="AA1788" t="str">
        <f t="shared" si="68"/>
        <v>GENODED1</v>
      </c>
      <c r="AB1788" t="s">
        <v>3737</v>
      </c>
      <c r="AC1788" t="s">
        <v>3948</v>
      </c>
      <c r="AD1788" t="s">
        <v>3949</v>
      </c>
      <c r="AE1788" t="s">
        <v>3950</v>
      </c>
      <c r="AF1788" t="s">
        <v>3951</v>
      </c>
    </row>
    <row r="1789" spans="27:32" x14ac:dyDescent="0.25">
      <c r="AA1789" t="str">
        <f t="shared" si="68"/>
        <v>GENODED1</v>
      </c>
      <c r="AB1789" t="s">
        <v>3737</v>
      </c>
      <c r="AC1789" t="s">
        <v>4006</v>
      </c>
      <c r="AD1789" t="s">
        <v>4007</v>
      </c>
      <c r="AE1789" t="s">
        <v>4008</v>
      </c>
      <c r="AF1789" t="s">
        <v>4009</v>
      </c>
    </row>
    <row r="1790" spans="27:32" x14ac:dyDescent="0.25">
      <c r="AA1790" t="str">
        <f t="shared" si="68"/>
        <v>GENODED1</v>
      </c>
      <c r="AB1790" t="s">
        <v>3737</v>
      </c>
      <c r="AC1790" t="s">
        <v>4284</v>
      </c>
      <c r="AD1790" t="s">
        <v>4285</v>
      </c>
      <c r="AE1790" t="s">
        <v>4286</v>
      </c>
      <c r="AF1790" t="s">
        <v>4287</v>
      </c>
    </row>
    <row r="1791" spans="27:32" x14ac:dyDescent="0.25">
      <c r="AA1791" t="str">
        <f t="shared" si="68"/>
        <v>GENODED1</v>
      </c>
      <c r="AB1791" t="s">
        <v>3737</v>
      </c>
      <c r="AC1791" t="s">
        <v>4918</v>
      </c>
      <c r="AD1791" t="s">
        <v>4919</v>
      </c>
      <c r="AE1791" t="s">
        <v>3799</v>
      </c>
      <c r="AF1791" t="s">
        <v>4920</v>
      </c>
    </row>
    <row r="1792" spans="27:32" x14ac:dyDescent="0.25">
      <c r="AA1792" t="str">
        <f t="shared" si="68"/>
        <v>GENODED1</v>
      </c>
      <c r="AB1792" t="s">
        <v>3737</v>
      </c>
      <c r="AC1792" t="s">
        <v>5008</v>
      </c>
      <c r="AD1792" t="s">
        <v>5009</v>
      </c>
      <c r="AE1792" t="s">
        <v>5010</v>
      </c>
      <c r="AF1792" t="s">
        <v>5011</v>
      </c>
    </row>
    <row r="1793" spans="27:32" x14ac:dyDescent="0.25">
      <c r="AA1793" t="str">
        <f t="shared" si="68"/>
        <v>GENODED1</v>
      </c>
      <c r="AB1793" t="s">
        <v>3737</v>
      </c>
      <c r="AC1793" t="s">
        <v>5209</v>
      </c>
      <c r="AD1793" t="s">
        <v>5234</v>
      </c>
      <c r="AE1793" t="s">
        <v>5235</v>
      </c>
      <c r="AF1793" t="s">
        <v>5236</v>
      </c>
    </row>
    <row r="1794" spans="27:32" x14ac:dyDescent="0.25">
      <c r="AA1794" t="str">
        <f t="shared" si="68"/>
        <v>GENODED1</v>
      </c>
      <c r="AB1794" t="s">
        <v>3737</v>
      </c>
      <c r="AC1794" t="s">
        <v>5289</v>
      </c>
      <c r="AD1794" t="s">
        <v>5290</v>
      </c>
      <c r="AE1794" t="s">
        <v>5291</v>
      </c>
      <c r="AF1794" t="s">
        <v>5292</v>
      </c>
    </row>
    <row r="1795" spans="27:32" x14ac:dyDescent="0.25">
      <c r="AA1795" t="str">
        <f t="shared" si="68"/>
        <v>GENODED1</v>
      </c>
      <c r="AB1795" t="s">
        <v>3737</v>
      </c>
      <c r="AC1795" t="s">
        <v>5315</v>
      </c>
      <c r="AD1795" t="s">
        <v>5316</v>
      </c>
      <c r="AE1795" t="s">
        <v>4543</v>
      </c>
      <c r="AF1795" t="s">
        <v>5317</v>
      </c>
    </row>
    <row r="1796" spans="27:32" x14ac:dyDescent="0.25">
      <c r="AA1796" t="str">
        <f t="shared" si="68"/>
        <v>GENODED1</v>
      </c>
      <c r="AB1796" t="s">
        <v>3737</v>
      </c>
      <c r="AC1796" t="s">
        <v>5334</v>
      </c>
      <c r="AD1796" t="s">
        <v>5335</v>
      </c>
      <c r="AE1796" t="s">
        <v>5336</v>
      </c>
      <c r="AF1796" t="s">
        <v>5337</v>
      </c>
    </row>
    <row r="1797" spans="27:32" x14ac:dyDescent="0.25">
      <c r="AA1797" t="str">
        <f t="shared" si="68"/>
        <v>GENODED1</v>
      </c>
      <c r="AB1797" t="s">
        <v>3737</v>
      </c>
      <c r="AC1797" t="s">
        <v>5349</v>
      </c>
      <c r="AD1797" t="s">
        <v>5350</v>
      </c>
      <c r="AE1797" t="s">
        <v>5351</v>
      </c>
      <c r="AF1797" t="s">
        <v>5352</v>
      </c>
    </row>
    <row r="1798" spans="27:32" x14ac:dyDescent="0.25">
      <c r="AA1798" t="str">
        <f t="shared" si="68"/>
        <v>GENODED1</v>
      </c>
      <c r="AB1798" t="s">
        <v>3737</v>
      </c>
      <c r="AC1798" t="s">
        <v>5430</v>
      </c>
      <c r="AD1798" t="s">
        <v>5431</v>
      </c>
      <c r="AE1798" t="s">
        <v>5432</v>
      </c>
      <c r="AF1798" t="s">
        <v>5433</v>
      </c>
    </row>
    <row r="1799" spans="27:32" x14ac:dyDescent="0.25">
      <c r="AA1799" t="str">
        <f t="shared" si="68"/>
        <v>GENODED1</v>
      </c>
      <c r="AB1799" t="s">
        <v>3737</v>
      </c>
      <c r="AC1799" t="s">
        <v>5516</v>
      </c>
      <c r="AD1799" t="s">
        <v>5517</v>
      </c>
      <c r="AE1799" t="s">
        <v>5518</v>
      </c>
      <c r="AF1799" t="s">
        <v>5519</v>
      </c>
    </row>
    <row r="1800" spans="27:32" x14ac:dyDescent="0.25">
      <c r="AA1800" t="str">
        <f t="shared" si="68"/>
        <v>GENODED1</v>
      </c>
      <c r="AB1800" t="s">
        <v>3737</v>
      </c>
      <c r="AC1800" t="s">
        <v>5528</v>
      </c>
      <c r="AD1800" t="s">
        <v>5529</v>
      </c>
      <c r="AE1800" t="s">
        <v>5530</v>
      </c>
      <c r="AF1800" t="s">
        <v>5531</v>
      </c>
    </row>
    <row r="1801" spans="27:32" x14ac:dyDescent="0.25">
      <c r="AA1801" t="str">
        <f t="shared" si="68"/>
        <v>GENODED1</v>
      </c>
      <c r="AB1801" t="s">
        <v>3737</v>
      </c>
      <c r="AC1801" t="s">
        <v>5540</v>
      </c>
      <c r="AD1801" t="s">
        <v>5541</v>
      </c>
      <c r="AE1801" t="s">
        <v>5542</v>
      </c>
      <c r="AF1801" t="s">
        <v>5543</v>
      </c>
    </row>
    <row r="1802" spans="27:32" x14ac:dyDescent="0.25">
      <c r="AA1802" t="str">
        <f t="shared" si="68"/>
        <v>GENODED1</v>
      </c>
      <c r="AB1802" t="s">
        <v>3737</v>
      </c>
      <c r="AC1802" t="s">
        <v>5544</v>
      </c>
      <c r="AD1802" t="s">
        <v>5175</v>
      </c>
      <c r="AE1802" t="s">
        <v>5545</v>
      </c>
      <c r="AF1802" t="s">
        <v>5546</v>
      </c>
    </row>
    <row r="1803" spans="27:32" x14ac:dyDescent="0.25">
      <c r="AA1803" t="str">
        <f t="shared" si="68"/>
        <v>GENODED1</v>
      </c>
      <c r="AB1803" t="s">
        <v>3737</v>
      </c>
      <c r="AC1803" t="s">
        <v>5601</v>
      </c>
      <c r="AD1803" t="s">
        <v>5602</v>
      </c>
      <c r="AE1803" t="s">
        <v>5603</v>
      </c>
      <c r="AF1803" t="s">
        <v>5604</v>
      </c>
    </row>
    <row r="1804" spans="27:32" x14ac:dyDescent="0.25">
      <c r="AA1804" t="str">
        <f t="shared" si="68"/>
        <v>GENODED1</v>
      </c>
      <c r="AB1804" t="s">
        <v>3737</v>
      </c>
      <c r="AC1804" t="s">
        <v>5620</v>
      </c>
      <c r="AD1804" t="s">
        <v>5621</v>
      </c>
      <c r="AE1804" t="s">
        <v>5622</v>
      </c>
      <c r="AF1804" t="s">
        <v>5623</v>
      </c>
    </row>
    <row r="1805" spans="27:32" x14ac:dyDescent="0.25">
      <c r="AA1805" t="str">
        <f t="shared" si="68"/>
        <v>GENODED1</v>
      </c>
      <c r="AB1805" t="s">
        <v>3737</v>
      </c>
      <c r="AC1805" t="s">
        <v>5642</v>
      </c>
      <c r="AD1805" t="s">
        <v>574</v>
      </c>
      <c r="AE1805" t="s">
        <v>5643</v>
      </c>
      <c r="AF1805" t="s">
        <v>5644</v>
      </c>
    </row>
    <row r="1806" spans="27:32" x14ac:dyDescent="0.25">
      <c r="AA1806" t="str">
        <f t="shared" si="68"/>
        <v>GENODED1</v>
      </c>
      <c r="AB1806" t="s">
        <v>3737</v>
      </c>
      <c r="AC1806" t="s">
        <v>5909</v>
      </c>
      <c r="AD1806" t="s">
        <v>5910</v>
      </c>
      <c r="AE1806" t="s">
        <v>5911</v>
      </c>
      <c r="AF1806" t="s">
        <v>5912</v>
      </c>
    </row>
    <row r="1807" spans="27:32" x14ac:dyDescent="0.25">
      <c r="AA1807" t="str">
        <f t="shared" si="68"/>
        <v>GENODED1</v>
      </c>
      <c r="AB1807" t="s">
        <v>3737</v>
      </c>
      <c r="AC1807" t="s">
        <v>5933</v>
      </c>
      <c r="AD1807" t="s">
        <v>5934</v>
      </c>
      <c r="AE1807" t="s">
        <v>5935</v>
      </c>
      <c r="AF1807" t="s">
        <v>5936</v>
      </c>
    </row>
    <row r="1808" spans="27:32" x14ac:dyDescent="0.25">
      <c r="AA1808" t="str">
        <f t="shared" si="68"/>
        <v>GENODED1</v>
      </c>
      <c r="AB1808" t="s">
        <v>3737</v>
      </c>
      <c r="AC1808" t="s">
        <v>5949</v>
      </c>
      <c r="AD1808" t="s">
        <v>5950</v>
      </c>
      <c r="AE1808" t="s">
        <v>5951</v>
      </c>
      <c r="AF1808" t="s">
        <v>5952</v>
      </c>
    </row>
    <row r="1809" spans="27:32" x14ac:dyDescent="0.25">
      <c r="AA1809" t="str">
        <f t="shared" si="68"/>
        <v>GENODED1</v>
      </c>
      <c r="AB1809" t="s">
        <v>3737</v>
      </c>
      <c r="AC1809" t="s">
        <v>5977</v>
      </c>
      <c r="AD1809" t="s">
        <v>5978</v>
      </c>
      <c r="AE1809" t="s">
        <v>5979</v>
      </c>
      <c r="AF1809" t="s">
        <v>5980</v>
      </c>
    </row>
    <row r="1810" spans="27:32" x14ac:dyDescent="0.25">
      <c r="AA1810" t="str">
        <f t="shared" si="68"/>
        <v>GENODED1</v>
      </c>
      <c r="AB1810" t="s">
        <v>3737</v>
      </c>
      <c r="AC1810" t="s">
        <v>6061</v>
      </c>
      <c r="AD1810" t="s">
        <v>6062</v>
      </c>
      <c r="AE1810" t="s">
        <v>6063</v>
      </c>
      <c r="AF1810" t="s">
        <v>6064</v>
      </c>
    </row>
    <row r="1811" spans="27:32" x14ac:dyDescent="0.25">
      <c r="AA1811" t="str">
        <f t="shared" si="68"/>
        <v>GENODED1</v>
      </c>
      <c r="AB1811" t="s">
        <v>3737</v>
      </c>
      <c r="AC1811" t="s">
        <v>6065</v>
      </c>
      <c r="AD1811" t="s">
        <v>4348</v>
      </c>
      <c r="AE1811" t="s">
        <v>6066</v>
      </c>
      <c r="AF1811" t="s">
        <v>6067</v>
      </c>
    </row>
    <row r="1812" spans="27:32" x14ac:dyDescent="0.25">
      <c r="AA1812" t="str">
        <f t="shared" si="68"/>
        <v>GENODED1</v>
      </c>
      <c r="AB1812" t="s">
        <v>3737</v>
      </c>
      <c r="AC1812" t="s">
        <v>6199</v>
      </c>
      <c r="AD1812" t="s">
        <v>6200</v>
      </c>
      <c r="AE1812" t="s">
        <v>4076</v>
      </c>
      <c r="AF1812" t="s">
        <v>6201</v>
      </c>
    </row>
    <row r="1813" spans="27:32" x14ac:dyDescent="0.25">
      <c r="AA1813" t="str">
        <f t="shared" si="68"/>
        <v>GENODED1</v>
      </c>
      <c r="AB1813" t="s">
        <v>3737</v>
      </c>
      <c r="AC1813" t="s">
        <v>7241</v>
      </c>
      <c r="AD1813" t="s">
        <v>7242</v>
      </c>
      <c r="AE1813" t="s">
        <v>7243</v>
      </c>
      <c r="AF1813" t="s">
        <v>7244</v>
      </c>
    </row>
    <row r="1814" spans="27:32" x14ac:dyDescent="0.25">
      <c r="AA1814" t="str">
        <f t="shared" si="68"/>
        <v>GENODED1</v>
      </c>
      <c r="AB1814" t="s">
        <v>3737</v>
      </c>
      <c r="AC1814" t="s">
        <v>7351</v>
      </c>
      <c r="AD1814" t="s">
        <v>7352</v>
      </c>
      <c r="AE1814" t="s">
        <v>7353</v>
      </c>
      <c r="AF1814" t="s">
        <v>7354</v>
      </c>
    </row>
    <row r="1815" spans="27:32" x14ac:dyDescent="0.25">
      <c r="AA1815" t="str">
        <f t="shared" si="68"/>
        <v>GENODED1</v>
      </c>
      <c r="AB1815" t="s">
        <v>3737</v>
      </c>
      <c r="AC1815" t="s">
        <v>7423</v>
      </c>
      <c r="AD1815" t="s">
        <v>7424</v>
      </c>
      <c r="AE1815" t="s">
        <v>7425</v>
      </c>
      <c r="AF1815" t="s">
        <v>7426</v>
      </c>
    </row>
    <row r="1816" spans="27:32" x14ac:dyDescent="0.25">
      <c r="AA1816" t="str">
        <f t="shared" si="68"/>
        <v>GENODED1</v>
      </c>
      <c r="AB1816" t="s">
        <v>3737</v>
      </c>
      <c r="AC1816" t="s">
        <v>7470</v>
      </c>
      <c r="AD1816" t="s">
        <v>7471</v>
      </c>
      <c r="AE1816" t="s">
        <v>7472</v>
      </c>
      <c r="AF1816" t="s">
        <v>7473</v>
      </c>
    </row>
    <row r="1817" spans="27:32" x14ac:dyDescent="0.25">
      <c r="AA1817" t="str">
        <f t="shared" ref="AA1817:AA1852" si="69">LEFT(AF1817,8)</f>
        <v>GENODED1</v>
      </c>
      <c r="AB1817" t="s">
        <v>3737</v>
      </c>
      <c r="AC1817" t="s">
        <v>7600</v>
      </c>
      <c r="AD1817" t="s">
        <v>7601</v>
      </c>
      <c r="AE1817" t="s">
        <v>3799</v>
      </c>
      <c r="AF1817" t="s">
        <v>7602</v>
      </c>
    </row>
    <row r="1818" spans="27:32" x14ac:dyDescent="0.25">
      <c r="AA1818" t="str">
        <f t="shared" si="69"/>
        <v>GENODED1</v>
      </c>
      <c r="AB1818" t="s">
        <v>3737</v>
      </c>
      <c r="AC1818" t="s">
        <v>7603</v>
      </c>
      <c r="AD1818" t="s">
        <v>7604</v>
      </c>
      <c r="AE1818" t="s">
        <v>6385</v>
      </c>
      <c r="AF1818" t="s">
        <v>7605</v>
      </c>
    </row>
    <row r="1819" spans="27:32" x14ac:dyDescent="0.25">
      <c r="AA1819" t="str">
        <f t="shared" si="69"/>
        <v>GENODED1</v>
      </c>
      <c r="AB1819" t="s">
        <v>3737</v>
      </c>
      <c r="AC1819" t="s">
        <v>7606</v>
      </c>
      <c r="AD1819" t="s">
        <v>7607</v>
      </c>
      <c r="AE1819" t="s">
        <v>4076</v>
      </c>
      <c r="AF1819" t="s">
        <v>7608</v>
      </c>
    </row>
    <row r="1820" spans="27:32" x14ac:dyDescent="0.25">
      <c r="AA1820" t="str">
        <f t="shared" si="69"/>
        <v>GENODED1</v>
      </c>
      <c r="AB1820" t="s">
        <v>3737</v>
      </c>
      <c r="AC1820" t="s">
        <v>7699</v>
      </c>
      <c r="AD1820" t="s">
        <v>7700</v>
      </c>
      <c r="AE1820" t="s">
        <v>4470</v>
      </c>
      <c r="AF1820" t="s">
        <v>7701</v>
      </c>
    </row>
    <row r="1821" spans="27:32" x14ac:dyDescent="0.25">
      <c r="AA1821" t="str">
        <f t="shared" si="69"/>
        <v>GENODED1</v>
      </c>
      <c r="AB1821" t="s">
        <v>3737</v>
      </c>
      <c r="AC1821" t="s">
        <v>7713</v>
      </c>
      <c r="AD1821" t="s">
        <v>642</v>
      </c>
      <c r="AE1821" t="s">
        <v>7714</v>
      </c>
      <c r="AF1821" t="s">
        <v>7715</v>
      </c>
    </row>
    <row r="1822" spans="27:32" x14ac:dyDescent="0.25">
      <c r="AA1822" t="str">
        <f t="shared" si="69"/>
        <v>GENODED1</v>
      </c>
      <c r="AB1822" t="s">
        <v>3737</v>
      </c>
      <c r="AC1822" t="s">
        <v>7728</v>
      </c>
      <c r="AD1822" t="s">
        <v>7729</v>
      </c>
      <c r="AE1822" t="s">
        <v>7730</v>
      </c>
      <c r="AF1822" t="s">
        <v>7731</v>
      </c>
    </row>
    <row r="1823" spans="27:32" x14ac:dyDescent="0.25">
      <c r="AA1823" t="str">
        <f t="shared" si="69"/>
        <v>GENODED1</v>
      </c>
      <c r="AB1823" t="s">
        <v>3737</v>
      </c>
      <c r="AC1823" t="s">
        <v>7754</v>
      </c>
      <c r="AD1823" t="s">
        <v>5378</v>
      </c>
      <c r="AE1823" t="s">
        <v>4495</v>
      </c>
      <c r="AF1823" t="s">
        <v>7755</v>
      </c>
    </row>
    <row r="1824" spans="27:32" x14ac:dyDescent="0.25">
      <c r="AA1824" t="str">
        <f t="shared" si="69"/>
        <v>GENODED1</v>
      </c>
      <c r="AB1824" t="s">
        <v>3737</v>
      </c>
      <c r="AC1824" t="s">
        <v>7782</v>
      </c>
      <c r="AD1824" t="s">
        <v>7783</v>
      </c>
      <c r="AE1824" t="s">
        <v>7784</v>
      </c>
      <c r="AF1824" t="s">
        <v>7785</v>
      </c>
    </row>
    <row r="1825" spans="27:32" x14ac:dyDescent="0.25">
      <c r="AA1825" t="str">
        <f t="shared" si="69"/>
        <v>GENODED1</v>
      </c>
      <c r="AB1825" t="s">
        <v>3737</v>
      </c>
      <c r="AC1825" t="s">
        <v>7820</v>
      </c>
      <c r="AD1825" t="s">
        <v>7821</v>
      </c>
      <c r="AE1825" t="s">
        <v>7822</v>
      </c>
      <c r="AF1825" t="s">
        <v>7823</v>
      </c>
    </row>
    <row r="1826" spans="27:32" x14ac:dyDescent="0.25">
      <c r="AA1826" t="str">
        <f t="shared" si="69"/>
        <v>GENODED1</v>
      </c>
      <c r="AB1826" t="s">
        <v>3737</v>
      </c>
      <c r="AC1826" t="s">
        <v>7847</v>
      </c>
      <c r="AD1826" t="s">
        <v>7848</v>
      </c>
      <c r="AE1826" t="s">
        <v>7849</v>
      </c>
      <c r="AF1826" t="s">
        <v>7850</v>
      </c>
    </row>
    <row r="1827" spans="27:32" x14ac:dyDescent="0.25">
      <c r="AA1827" t="str">
        <f t="shared" si="69"/>
        <v>GENODED1</v>
      </c>
      <c r="AB1827" t="s">
        <v>3737</v>
      </c>
      <c r="AC1827" t="s">
        <v>7851</v>
      </c>
      <c r="AD1827" t="s">
        <v>7852</v>
      </c>
      <c r="AE1827" t="s">
        <v>7853</v>
      </c>
      <c r="AF1827" t="s">
        <v>7854</v>
      </c>
    </row>
    <row r="1828" spans="27:32" x14ac:dyDescent="0.25">
      <c r="AA1828" t="str">
        <f t="shared" si="69"/>
        <v>GENODED1</v>
      </c>
      <c r="AB1828" t="s">
        <v>3737</v>
      </c>
      <c r="AC1828" t="s">
        <v>7878</v>
      </c>
      <c r="AD1828" t="s">
        <v>7879</v>
      </c>
      <c r="AE1828" t="s">
        <v>4609</v>
      </c>
      <c r="AF1828" t="s">
        <v>7880</v>
      </c>
    </row>
    <row r="1829" spans="27:32" x14ac:dyDescent="0.25">
      <c r="AA1829" t="str">
        <f t="shared" si="69"/>
        <v>GENODED1</v>
      </c>
      <c r="AB1829" t="s">
        <v>3737</v>
      </c>
      <c r="AC1829" t="s">
        <v>7919</v>
      </c>
      <c r="AD1829" t="s">
        <v>7920</v>
      </c>
      <c r="AE1829" t="s">
        <v>4874</v>
      </c>
      <c r="AF1829" t="s">
        <v>7921</v>
      </c>
    </row>
    <row r="1830" spans="27:32" x14ac:dyDescent="0.25">
      <c r="AA1830" t="str">
        <f t="shared" si="69"/>
        <v>GENODED1</v>
      </c>
      <c r="AB1830" t="s">
        <v>3737</v>
      </c>
      <c r="AC1830" t="s">
        <v>7935</v>
      </c>
      <c r="AD1830" t="s">
        <v>7936</v>
      </c>
      <c r="AE1830" t="s">
        <v>7937</v>
      </c>
      <c r="AF1830" t="s">
        <v>7938</v>
      </c>
    </row>
    <row r="1831" spans="27:32" x14ac:dyDescent="0.25">
      <c r="AA1831" t="str">
        <f t="shared" si="69"/>
        <v>GENODED1</v>
      </c>
      <c r="AB1831" t="s">
        <v>3737</v>
      </c>
      <c r="AC1831" t="s">
        <v>7954</v>
      </c>
      <c r="AD1831" t="s">
        <v>7955</v>
      </c>
      <c r="AE1831" t="s">
        <v>6888</v>
      </c>
      <c r="AF1831" t="s">
        <v>7956</v>
      </c>
    </row>
    <row r="1832" spans="27:32" x14ac:dyDescent="0.25">
      <c r="AA1832" t="str">
        <f t="shared" si="69"/>
        <v>GENODED1</v>
      </c>
      <c r="AB1832" t="s">
        <v>3737</v>
      </c>
      <c r="AC1832" t="s">
        <v>7964</v>
      </c>
      <c r="AD1832" t="s">
        <v>7965</v>
      </c>
      <c r="AE1832" t="s">
        <v>6620</v>
      </c>
      <c r="AF1832" t="s">
        <v>7966</v>
      </c>
    </row>
    <row r="1833" spans="27:32" x14ac:dyDescent="0.25">
      <c r="AA1833" t="str">
        <f t="shared" si="69"/>
        <v>GENODED1</v>
      </c>
      <c r="AB1833" t="s">
        <v>3737</v>
      </c>
      <c r="AC1833" t="s">
        <v>8044</v>
      </c>
      <c r="AD1833" t="s">
        <v>8045</v>
      </c>
      <c r="AE1833" t="s">
        <v>8046</v>
      </c>
      <c r="AF1833" t="s">
        <v>8047</v>
      </c>
    </row>
    <row r="1834" spans="27:32" x14ac:dyDescent="0.25">
      <c r="AA1834" t="str">
        <f t="shared" si="69"/>
        <v>GENODED1</v>
      </c>
      <c r="AB1834" t="s">
        <v>3737</v>
      </c>
      <c r="AC1834" t="s">
        <v>8073</v>
      </c>
      <c r="AD1834" t="s">
        <v>8074</v>
      </c>
      <c r="AE1834" t="s">
        <v>4286</v>
      </c>
      <c r="AF1834" t="s">
        <v>8075</v>
      </c>
    </row>
    <row r="1835" spans="27:32" x14ac:dyDescent="0.25">
      <c r="AA1835" t="str">
        <f t="shared" si="69"/>
        <v>GENODED1</v>
      </c>
      <c r="AB1835" t="s">
        <v>3737</v>
      </c>
      <c r="AC1835" t="s">
        <v>8091</v>
      </c>
      <c r="AD1835" t="s">
        <v>8092</v>
      </c>
      <c r="AE1835" t="s">
        <v>8093</v>
      </c>
      <c r="AF1835" t="s">
        <v>8094</v>
      </c>
    </row>
    <row r="1836" spans="27:32" x14ac:dyDescent="0.25">
      <c r="AA1836" t="str">
        <f t="shared" si="69"/>
        <v>GENODED1</v>
      </c>
      <c r="AB1836" t="s">
        <v>3737</v>
      </c>
      <c r="AC1836" t="s">
        <v>8110</v>
      </c>
      <c r="AD1836" t="s">
        <v>8111</v>
      </c>
      <c r="AE1836" t="s">
        <v>8112</v>
      </c>
      <c r="AF1836" t="s">
        <v>8113</v>
      </c>
    </row>
    <row r="1837" spans="27:32" x14ac:dyDescent="0.25">
      <c r="AA1837" t="str">
        <f t="shared" si="69"/>
        <v>GENODED1</v>
      </c>
      <c r="AB1837" t="s">
        <v>3737</v>
      </c>
      <c r="AC1837" t="s">
        <v>8225</v>
      </c>
      <c r="AD1837" t="s">
        <v>8226</v>
      </c>
      <c r="AE1837" t="s">
        <v>4443</v>
      </c>
      <c r="AF1837" t="s">
        <v>8227</v>
      </c>
    </row>
    <row r="1838" spans="27:32" x14ac:dyDescent="0.25">
      <c r="AA1838" t="str">
        <f t="shared" si="69"/>
        <v>GENODED1</v>
      </c>
      <c r="AB1838" t="s">
        <v>3737</v>
      </c>
      <c r="AC1838" t="s">
        <v>8228</v>
      </c>
      <c r="AD1838" t="s">
        <v>5283</v>
      </c>
      <c r="AE1838" t="s">
        <v>8229</v>
      </c>
      <c r="AF1838" t="s">
        <v>8230</v>
      </c>
    </row>
    <row r="1839" spans="27:32" x14ac:dyDescent="0.25">
      <c r="AA1839" t="str">
        <f t="shared" si="69"/>
        <v>GENODED1</v>
      </c>
      <c r="AB1839" t="s">
        <v>3737</v>
      </c>
      <c r="AC1839" t="s">
        <v>8231</v>
      </c>
      <c r="AD1839" t="s">
        <v>8232</v>
      </c>
      <c r="AE1839" t="s">
        <v>5351</v>
      </c>
      <c r="AF1839" t="s">
        <v>8233</v>
      </c>
    </row>
    <row r="1840" spans="27:32" x14ac:dyDescent="0.25">
      <c r="AA1840" t="str">
        <f t="shared" si="69"/>
        <v>GENODED1</v>
      </c>
      <c r="AB1840" t="s">
        <v>3737</v>
      </c>
      <c r="AC1840" t="s">
        <v>8238</v>
      </c>
      <c r="AD1840" t="s">
        <v>8239</v>
      </c>
      <c r="AE1840" t="s">
        <v>4860</v>
      </c>
      <c r="AF1840" t="s">
        <v>8240</v>
      </c>
    </row>
    <row r="1841" spans="27:32" x14ac:dyDescent="0.25">
      <c r="AA1841" t="str">
        <f t="shared" si="69"/>
        <v>GENODED1</v>
      </c>
      <c r="AB1841" t="s">
        <v>3737</v>
      </c>
      <c r="AC1841" t="s">
        <v>8244</v>
      </c>
      <c r="AD1841" t="s">
        <v>8245</v>
      </c>
      <c r="AE1841" t="s">
        <v>6389</v>
      </c>
      <c r="AF1841" t="s">
        <v>8246</v>
      </c>
    </row>
    <row r="1842" spans="27:32" x14ac:dyDescent="0.25">
      <c r="AA1842" t="str">
        <f t="shared" si="69"/>
        <v>GENODED1</v>
      </c>
      <c r="AB1842" t="s">
        <v>3737</v>
      </c>
      <c r="AC1842" t="s">
        <v>8357</v>
      </c>
      <c r="AD1842" t="s">
        <v>8358</v>
      </c>
      <c r="AE1842" t="s">
        <v>6986</v>
      </c>
      <c r="AF1842" t="s">
        <v>8359</v>
      </c>
    </row>
    <row r="1843" spans="27:32" x14ac:dyDescent="0.25">
      <c r="AA1843" t="str">
        <f t="shared" si="69"/>
        <v>GENODED1</v>
      </c>
      <c r="AB1843" t="s">
        <v>3737</v>
      </c>
      <c r="AC1843" t="s">
        <v>8388</v>
      </c>
      <c r="AD1843" t="s">
        <v>8389</v>
      </c>
      <c r="AE1843" t="s">
        <v>8390</v>
      </c>
      <c r="AF1843" t="s">
        <v>8391</v>
      </c>
    </row>
    <row r="1844" spans="27:32" x14ac:dyDescent="0.25">
      <c r="AA1844" t="str">
        <f t="shared" si="69"/>
        <v>GENODED1</v>
      </c>
      <c r="AB1844" t="s">
        <v>3737</v>
      </c>
      <c r="AC1844" t="s">
        <v>8488</v>
      </c>
      <c r="AD1844" t="s">
        <v>8489</v>
      </c>
      <c r="AE1844" t="s">
        <v>6785</v>
      </c>
      <c r="AF1844" t="s">
        <v>8490</v>
      </c>
    </row>
    <row r="1845" spans="27:32" x14ac:dyDescent="0.25">
      <c r="AA1845" t="str">
        <f t="shared" si="69"/>
        <v>GENODED1</v>
      </c>
      <c r="AB1845" t="s">
        <v>3737</v>
      </c>
      <c r="AC1845" t="s">
        <v>8517</v>
      </c>
      <c r="AD1845" t="s">
        <v>8521</v>
      </c>
      <c r="AE1845" t="s">
        <v>8522</v>
      </c>
      <c r="AF1845" t="s">
        <v>8523</v>
      </c>
    </row>
    <row r="1846" spans="27:32" x14ac:dyDescent="0.25">
      <c r="AA1846" t="str">
        <f t="shared" si="69"/>
        <v>GENODED1</v>
      </c>
      <c r="AB1846" t="s">
        <v>3737</v>
      </c>
      <c r="AC1846" t="s">
        <v>8524</v>
      </c>
      <c r="AD1846" t="s">
        <v>8525</v>
      </c>
      <c r="AE1846" t="s">
        <v>3950</v>
      </c>
      <c r="AF1846" t="s">
        <v>8526</v>
      </c>
    </row>
    <row r="1847" spans="27:32" x14ac:dyDescent="0.25">
      <c r="AA1847" t="str">
        <f t="shared" si="69"/>
        <v>GENODED1</v>
      </c>
      <c r="AB1847" t="s">
        <v>3737</v>
      </c>
      <c r="AC1847" t="s">
        <v>8597</v>
      </c>
      <c r="AD1847" t="s">
        <v>8598</v>
      </c>
      <c r="AE1847" t="s">
        <v>8599</v>
      </c>
      <c r="AF1847" t="s">
        <v>8600</v>
      </c>
    </row>
    <row r="1848" spans="27:32" x14ac:dyDescent="0.25">
      <c r="AA1848" t="str">
        <f t="shared" si="69"/>
        <v>GENODED1</v>
      </c>
      <c r="AB1848" t="s">
        <v>3737</v>
      </c>
      <c r="AC1848" t="s">
        <v>8668</v>
      </c>
      <c r="AD1848" t="s">
        <v>8669</v>
      </c>
      <c r="AE1848" t="s">
        <v>4874</v>
      </c>
      <c r="AF1848" t="s">
        <v>8670</v>
      </c>
    </row>
    <row r="1849" spans="27:32" x14ac:dyDescent="0.25">
      <c r="AA1849" t="str">
        <f t="shared" si="69"/>
        <v>GENODED1</v>
      </c>
      <c r="AB1849" t="s">
        <v>3737</v>
      </c>
      <c r="AC1849" t="s">
        <v>8682</v>
      </c>
      <c r="AD1849" t="s">
        <v>8688</v>
      </c>
      <c r="AE1849" t="s">
        <v>8689</v>
      </c>
      <c r="AF1849" t="s">
        <v>8690</v>
      </c>
    </row>
    <row r="1850" spans="27:32" x14ac:dyDescent="0.25">
      <c r="AA1850" t="str">
        <f t="shared" si="69"/>
        <v>GENODED1</v>
      </c>
      <c r="AB1850" t="s">
        <v>3737</v>
      </c>
      <c r="AC1850" t="s">
        <v>8741</v>
      </c>
      <c r="AD1850" t="s">
        <v>8742</v>
      </c>
      <c r="AE1850" t="s">
        <v>8743</v>
      </c>
      <c r="AF1850" t="s">
        <v>8744</v>
      </c>
    </row>
    <row r="1851" spans="27:32" x14ac:dyDescent="0.25">
      <c r="AA1851" t="str">
        <f t="shared" si="69"/>
        <v>GENODED1</v>
      </c>
      <c r="AB1851" t="s">
        <v>3737</v>
      </c>
      <c r="AC1851" t="s">
        <v>8803</v>
      </c>
      <c r="AD1851" t="s">
        <v>8804</v>
      </c>
      <c r="AE1851" t="s">
        <v>8805</v>
      </c>
      <c r="AF1851" t="s">
        <v>8806</v>
      </c>
    </row>
    <row r="1852" spans="27:32" x14ac:dyDescent="0.25">
      <c r="AA1852" t="str">
        <f t="shared" si="69"/>
        <v>GENODED1</v>
      </c>
      <c r="AB1852" t="s">
        <v>3737</v>
      </c>
      <c r="AC1852" t="s">
        <v>8817</v>
      </c>
      <c r="AD1852" t="s">
        <v>8818</v>
      </c>
      <c r="AE1852" t="s">
        <v>8819</v>
      </c>
      <c r="AF1852" t="s">
        <v>8820</v>
      </c>
    </row>
    <row r="1853" spans="27:32" x14ac:dyDescent="0.25">
      <c r="AA1853" s="71" t="s">
        <v>15383</v>
      </c>
      <c r="AB1853" s="71" t="s">
        <v>16173</v>
      </c>
      <c r="AC1853" s="71" t="s">
        <v>15384</v>
      </c>
      <c r="AD1853" s="71"/>
    </row>
    <row r="1854" spans="27:32" x14ac:dyDescent="0.25">
      <c r="AA1854" t="str">
        <f t="shared" ref="AA1854:AA1917" si="70">LEFT(AF1854,8)</f>
        <v>GENODEF1</v>
      </c>
      <c r="AB1854" t="s">
        <v>3737</v>
      </c>
      <c r="AC1854" t="s">
        <v>3785</v>
      </c>
      <c r="AD1854" t="s">
        <v>3786</v>
      </c>
      <c r="AE1854" t="s">
        <v>3787</v>
      </c>
      <c r="AF1854" t="s">
        <v>3788</v>
      </c>
    </row>
    <row r="1855" spans="27:32" x14ac:dyDescent="0.25">
      <c r="AA1855" t="str">
        <f t="shared" si="70"/>
        <v>GENODEF1</v>
      </c>
      <c r="AB1855" t="s">
        <v>3737</v>
      </c>
      <c r="AC1855" t="s">
        <v>3922</v>
      </c>
      <c r="AD1855" t="s">
        <v>3923</v>
      </c>
      <c r="AE1855" t="s">
        <v>3924</v>
      </c>
      <c r="AF1855" t="s">
        <v>3925</v>
      </c>
    </row>
    <row r="1856" spans="27:32" x14ac:dyDescent="0.25">
      <c r="AA1856" t="str">
        <f t="shared" si="70"/>
        <v>GENODEF1</v>
      </c>
      <c r="AB1856" t="s">
        <v>3737</v>
      </c>
      <c r="AC1856" t="s">
        <v>3937</v>
      </c>
      <c r="AD1856" t="s">
        <v>3938</v>
      </c>
      <c r="AE1856" t="s">
        <v>3939</v>
      </c>
      <c r="AF1856" t="s">
        <v>3940</v>
      </c>
    </row>
    <row r="1857" spans="27:32" x14ac:dyDescent="0.25">
      <c r="AA1857" t="str">
        <f t="shared" si="70"/>
        <v>GENODEF1</v>
      </c>
      <c r="AB1857" t="s">
        <v>3737</v>
      </c>
      <c r="AC1857" t="s">
        <v>3996</v>
      </c>
      <c r="AD1857" t="s">
        <v>3997</v>
      </c>
      <c r="AE1857" t="s">
        <v>3998</v>
      </c>
      <c r="AF1857" t="s">
        <v>3999</v>
      </c>
    </row>
    <row r="1858" spans="27:32" x14ac:dyDescent="0.25">
      <c r="AA1858" t="str">
        <f t="shared" si="70"/>
        <v>GENODEF1</v>
      </c>
      <c r="AB1858" t="s">
        <v>3737</v>
      </c>
      <c r="AC1858" t="s">
        <v>4003</v>
      </c>
      <c r="AD1858" t="s">
        <v>4004</v>
      </c>
      <c r="AE1858" t="s">
        <v>3916</v>
      </c>
      <c r="AF1858" t="s">
        <v>4005</v>
      </c>
    </row>
    <row r="1859" spans="27:32" x14ac:dyDescent="0.25">
      <c r="AA1859" t="str">
        <f t="shared" si="70"/>
        <v>GENODEF1</v>
      </c>
      <c r="AB1859" t="s">
        <v>3737</v>
      </c>
      <c r="AC1859" t="s">
        <v>4056</v>
      </c>
      <c r="AD1859" t="s">
        <v>4057</v>
      </c>
      <c r="AE1859" t="s">
        <v>4058</v>
      </c>
      <c r="AF1859" t="s">
        <v>4059</v>
      </c>
    </row>
    <row r="1860" spans="27:32" x14ac:dyDescent="0.25">
      <c r="AA1860" t="str">
        <f t="shared" si="70"/>
        <v>GENODEF1</v>
      </c>
      <c r="AB1860" t="s">
        <v>3737</v>
      </c>
      <c r="AC1860" t="s">
        <v>4114</v>
      </c>
      <c r="AD1860" t="s">
        <v>4115</v>
      </c>
      <c r="AE1860" t="s">
        <v>4116</v>
      </c>
      <c r="AF1860" t="s">
        <v>4117</v>
      </c>
    </row>
    <row r="1861" spans="27:32" x14ac:dyDescent="0.25">
      <c r="AA1861" t="str">
        <f t="shared" si="70"/>
        <v>GENODEF1</v>
      </c>
      <c r="AB1861" t="s">
        <v>3737</v>
      </c>
      <c r="AC1861" t="s">
        <v>4155</v>
      </c>
      <c r="AD1861" t="s">
        <v>4156</v>
      </c>
      <c r="AE1861" t="s">
        <v>4157</v>
      </c>
      <c r="AF1861" t="s">
        <v>4158</v>
      </c>
    </row>
    <row r="1862" spans="27:32" x14ac:dyDescent="0.25">
      <c r="AA1862" t="str">
        <f t="shared" si="70"/>
        <v>GENODEF1</v>
      </c>
      <c r="AB1862" t="s">
        <v>3737</v>
      </c>
      <c r="AC1862" t="s">
        <v>4165</v>
      </c>
      <c r="AD1862" t="s">
        <v>4166</v>
      </c>
      <c r="AE1862" t="s">
        <v>4167</v>
      </c>
      <c r="AF1862" t="s">
        <v>4168</v>
      </c>
    </row>
    <row r="1863" spans="27:32" x14ac:dyDescent="0.25">
      <c r="AA1863" t="str">
        <f t="shared" si="70"/>
        <v>GENODEF1</v>
      </c>
      <c r="AB1863" t="s">
        <v>3737</v>
      </c>
      <c r="AC1863" t="s">
        <v>4190</v>
      </c>
      <c r="AD1863" t="s">
        <v>4191</v>
      </c>
      <c r="AE1863" t="s">
        <v>4192</v>
      </c>
      <c r="AF1863" t="s">
        <v>4193</v>
      </c>
    </row>
    <row r="1864" spans="27:32" x14ac:dyDescent="0.25">
      <c r="AA1864" t="str">
        <f t="shared" si="70"/>
        <v>GENODEF1</v>
      </c>
      <c r="AB1864" t="s">
        <v>3737</v>
      </c>
      <c r="AC1864" t="s">
        <v>4194</v>
      </c>
      <c r="AD1864" t="s">
        <v>4195</v>
      </c>
      <c r="AE1864" t="s">
        <v>4196</v>
      </c>
      <c r="AF1864" t="s">
        <v>4197</v>
      </c>
    </row>
    <row r="1865" spans="27:32" x14ac:dyDescent="0.25">
      <c r="AA1865" t="str">
        <f t="shared" si="70"/>
        <v>GENODEF1</v>
      </c>
      <c r="AB1865" t="s">
        <v>3737</v>
      </c>
      <c r="AC1865" t="s">
        <v>4213</v>
      </c>
      <c r="AD1865" t="s">
        <v>4214</v>
      </c>
      <c r="AE1865" t="s">
        <v>4215</v>
      </c>
      <c r="AF1865" t="s">
        <v>4216</v>
      </c>
    </row>
    <row r="1866" spans="27:32" x14ac:dyDescent="0.25">
      <c r="AA1866" t="str">
        <f t="shared" si="70"/>
        <v>GENODEF1</v>
      </c>
      <c r="AB1866" t="s">
        <v>3737</v>
      </c>
      <c r="AC1866" t="s">
        <v>4233</v>
      </c>
      <c r="AD1866" t="s">
        <v>4234</v>
      </c>
      <c r="AE1866" t="s">
        <v>4235</v>
      </c>
      <c r="AF1866" t="s">
        <v>4236</v>
      </c>
    </row>
    <row r="1867" spans="27:32" x14ac:dyDescent="0.25">
      <c r="AA1867" t="str">
        <f t="shared" si="70"/>
        <v>GENODEF1</v>
      </c>
      <c r="AB1867" t="s">
        <v>3737</v>
      </c>
      <c r="AC1867" t="s">
        <v>4247</v>
      </c>
      <c r="AD1867" t="s">
        <v>4248</v>
      </c>
      <c r="AE1867" t="s">
        <v>3908</v>
      </c>
      <c r="AF1867" t="s">
        <v>4249</v>
      </c>
    </row>
    <row r="1868" spans="27:32" x14ac:dyDescent="0.25">
      <c r="AA1868" t="str">
        <f t="shared" si="70"/>
        <v>GENODEF1</v>
      </c>
      <c r="AB1868" t="s">
        <v>3737</v>
      </c>
      <c r="AC1868" t="s">
        <v>4266</v>
      </c>
      <c r="AD1868" t="s">
        <v>574</v>
      </c>
      <c r="AE1868" t="s">
        <v>4267</v>
      </c>
      <c r="AF1868" t="s">
        <v>4268</v>
      </c>
    </row>
    <row r="1869" spans="27:32" x14ac:dyDescent="0.25">
      <c r="AA1869" t="str">
        <f t="shared" si="70"/>
        <v>GENODEF1</v>
      </c>
      <c r="AB1869" t="s">
        <v>3737</v>
      </c>
      <c r="AC1869" t="s">
        <v>4273</v>
      </c>
      <c r="AD1869" t="s">
        <v>4274</v>
      </c>
      <c r="AE1869" t="s">
        <v>3768</v>
      </c>
      <c r="AF1869" t="s">
        <v>4275</v>
      </c>
    </row>
    <row r="1870" spans="27:32" x14ac:dyDescent="0.25">
      <c r="AA1870" t="str">
        <f t="shared" si="70"/>
        <v>GENODEF1</v>
      </c>
      <c r="AB1870" t="s">
        <v>3737</v>
      </c>
      <c r="AC1870" t="s">
        <v>4276</v>
      </c>
      <c r="AD1870" t="s">
        <v>4277</v>
      </c>
      <c r="AE1870" t="s">
        <v>4278</v>
      </c>
      <c r="AF1870" t="s">
        <v>4279</v>
      </c>
    </row>
    <row r="1871" spans="27:32" x14ac:dyDescent="0.25">
      <c r="AA1871" t="str">
        <f t="shared" si="70"/>
        <v>GENODEF1</v>
      </c>
      <c r="AB1871" t="s">
        <v>3737</v>
      </c>
      <c r="AC1871" t="s">
        <v>4295</v>
      </c>
      <c r="AD1871" t="s">
        <v>4296</v>
      </c>
      <c r="AE1871" t="s">
        <v>4297</v>
      </c>
      <c r="AF1871" t="s">
        <v>4298</v>
      </c>
    </row>
    <row r="1872" spans="27:32" x14ac:dyDescent="0.25">
      <c r="AA1872" t="str">
        <f t="shared" si="70"/>
        <v>GENODEF1</v>
      </c>
      <c r="AB1872" t="s">
        <v>3737</v>
      </c>
      <c r="AC1872" t="s">
        <v>4316</v>
      </c>
      <c r="AD1872" t="s">
        <v>4317</v>
      </c>
      <c r="AE1872" t="s">
        <v>3847</v>
      </c>
      <c r="AF1872" t="s">
        <v>4318</v>
      </c>
    </row>
    <row r="1873" spans="27:32" x14ac:dyDescent="0.25">
      <c r="AA1873" t="str">
        <f t="shared" si="70"/>
        <v>GENODEF1</v>
      </c>
      <c r="AB1873" t="s">
        <v>3737</v>
      </c>
      <c r="AC1873" t="s">
        <v>4326</v>
      </c>
      <c r="AD1873" t="s">
        <v>4327</v>
      </c>
      <c r="AE1873" t="s">
        <v>4328</v>
      </c>
      <c r="AF1873" t="s">
        <v>4329</v>
      </c>
    </row>
    <row r="1874" spans="27:32" x14ac:dyDescent="0.25">
      <c r="AA1874" t="str">
        <f t="shared" si="70"/>
        <v>GENODEF1</v>
      </c>
      <c r="AB1874" t="s">
        <v>3737</v>
      </c>
      <c r="AC1874" t="s">
        <v>4336</v>
      </c>
      <c r="AD1874" t="s">
        <v>4337</v>
      </c>
      <c r="AE1874" t="s">
        <v>3768</v>
      </c>
      <c r="AF1874" t="s">
        <v>4338</v>
      </c>
    </row>
    <row r="1875" spans="27:32" x14ac:dyDescent="0.25">
      <c r="AA1875" t="str">
        <f t="shared" si="70"/>
        <v>GENODEF1</v>
      </c>
      <c r="AB1875" t="s">
        <v>3737</v>
      </c>
      <c r="AC1875" t="s">
        <v>4365</v>
      </c>
      <c r="AD1875" t="s">
        <v>822</v>
      </c>
      <c r="AE1875" t="s">
        <v>4366</v>
      </c>
      <c r="AF1875" t="s">
        <v>4367</v>
      </c>
    </row>
    <row r="1876" spans="27:32" x14ac:dyDescent="0.25">
      <c r="AA1876" t="str">
        <f t="shared" si="70"/>
        <v>GENODEF1</v>
      </c>
      <c r="AB1876" t="s">
        <v>3737</v>
      </c>
      <c r="AC1876" t="s">
        <v>4409</v>
      </c>
      <c r="AD1876" t="s">
        <v>4410</v>
      </c>
      <c r="AE1876" t="s">
        <v>4411</v>
      </c>
      <c r="AF1876" t="s">
        <v>4412</v>
      </c>
    </row>
    <row r="1877" spans="27:32" x14ac:dyDescent="0.25">
      <c r="AA1877" t="str">
        <f t="shared" si="70"/>
        <v>GENODEF1</v>
      </c>
      <c r="AB1877" t="s">
        <v>3737</v>
      </c>
      <c r="AC1877" t="s">
        <v>4419</v>
      </c>
      <c r="AD1877" t="s">
        <v>4420</v>
      </c>
      <c r="AE1877" t="s">
        <v>4219</v>
      </c>
      <c r="AF1877" t="s">
        <v>4421</v>
      </c>
    </row>
    <row r="1878" spans="27:32" x14ac:dyDescent="0.25">
      <c r="AA1878" t="str">
        <f t="shared" si="70"/>
        <v>GENODEF1</v>
      </c>
      <c r="AB1878" t="s">
        <v>3737</v>
      </c>
      <c r="AC1878" t="s">
        <v>4697</v>
      </c>
      <c r="AD1878" t="s">
        <v>4698</v>
      </c>
      <c r="AE1878" t="s">
        <v>4192</v>
      </c>
      <c r="AF1878" t="s">
        <v>4699</v>
      </c>
    </row>
    <row r="1879" spans="27:32" x14ac:dyDescent="0.25">
      <c r="AA1879" t="str">
        <f t="shared" si="70"/>
        <v>GENODEF1</v>
      </c>
      <c r="AB1879" t="s">
        <v>3737</v>
      </c>
      <c r="AC1879" t="s">
        <v>4735</v>
      </c>
      <c r="AD1879" t="s">
        <v>4736</v>
      </c>
      <c r="AE1879" t="s">
        <v>4737</v>
      </c>
      <c r="AF1879" t="s">
        <v>4738</v>
      </c>
    </row>
    <row r="1880" spans="27:32" x14ac:dyDescent="0.25">
      <c r="AA1880" t="str">
        <f t="shared" si="70"/>
        <v>GENODEF1</v>
      </c>
      <c r="AB1880" t="s">
        <v>3737</v>
      </c>
      <c r="AC1880" t="s">
        <v>4746</v>
      </c>
      <c r="AD1880" t="s">
        <v>4747</v>
      </c>
      <c r="AE1880" t="s">
        <v>4748</v>
      </c>
      <c r="AF1880" t="s">
        <v>4749</v>
      </c>
    </row>
    <row r="1881" spans="27:32" x14ac:dyDescent="0.25">
      <c r="AA1881" t="str">
        <f t="shared" si="70"/>
        <v>GENODEF1</v>
      </c>
      <c r="AB1881" t="s">
        <v>3737</v>
      </c>
      <c r="AC1881" t="s">
        <v>4792</v>
      </c>
      <c r="AD1881" t="s">
        <v>4793</v>
      </c>
      <c r="AE1881" t="s">
        <v>3768</v>
      </c>
      <c r="AF1881" t="s">
        <v>4794</v>
      </c>
    </row>
    <row r="1882" spans="27:32" x14ac:dyDescent="0.25">
      <c r="AA1882" t="str">
        <f t="shared" si="70"/>
        <v>GENODEF1</v>
      </c>
      <c r="AB1882" t="s">
        <v>3737</v>
      </c>
      <c r="AC1882" t="s">
        <v>4817</v>
      </c>
      <c r="AD1882" t="s">
        <v>4818</v>
      </c>
      <c r="AE1882" t="s">
        <v>3847</v>
      </c>
      <c r="AF1882" t="s">
        <v>4819</v>
      </c>
    </row>
    <row r="1883" spans="27:32" x14ac:dyDescent="0.25">
      <c r="AA1883" t="str">
        <f t="shared" si="70"/>
        <v>GENODEF1</v>
      </c>
      <c r="AB1883" t="s">
        <v>3737</v>
      </c>
      <c r="AC1883" t="s">
        <v>4827</v>
      </c>
      <c r="AD1883" t="s">
        <v>4828</v>
      </c>
      <c r="AE1883" t="s">
        <v>3768</v>
      </c>
      <c r="AF1883" t="s">
        <v>4829</v>
      </c>
    </row>
    <row r="1884" spans="27:32" x14ac:dyDescent="0.25">
      <c r="AA1884" t="str">
        <f t="shared" si="70"/>
        <v>GENODEF1</v>
      </c>
      <c r="AB1884" t="s">
        <v>3737</v>
      </c>
      <c r="AC1884" t="s">
        <v>4869</v>
      </c>
      <c r="AD1884" t="s">
        <v>4870</v>
      </c>
      <c r="AE1884" t="s">
        <v>4589</v>
      </c>
      <c r="AF1884" t="s">
        <v>4871</v>
      </c>
    </row>
    <row r="1885" spans="27:32" x14ac:dyDescent="0.25">
      <c r="AA1885" t="str">
        <f t="shared" si="70"/>
        <v>GENODEF1</v>
      </c>
      <c r="AB1885" t="s">
        <v>3737</v>
      </c>
      <c r="AC1885" t="s">
        <v>4876</v>
      </c>
      <c r="AD1885" t="s">
        <v>4877</v>
      </c>
      <c r="AE1885" t="s">
        <v>3935</v>
      </c>
      <c r="AF1885" t="s">
        <v>4878</v>
      </c>
    </row>
    <row r="1886" spans="27:32" x14ac:dyDescent="0.25">
      <c r="AA1886" t="str">
        <f t="shared" si="70"/>
        <v>GENODEF1</v>
      </c>
      <c r="AB1886" t="s">
        <v>3737</v>
      </c>
      <c r="AC1886" t="s">
        <v>4900</v>
      </c>
      <c r="AD1886" t="s">
        <v>4901</v>
      </c>
      <c r="AE1886" t="s">
        <v>4902</v>
      </c>
      <c r="AF1886" t="s">
        <v>4903</v>
      </c>
    </row>
    <row r="1887" spans="27:32" x14ac:dyDescent="0.25">
      <c r="AA1887" t="str">
        <f t="shared" si="70"/>
        <v>GENODEF1</v>
      </c>
      <c r="AB1887" t="s">
        <v>3737</v>
      </c>
      <c r="AC1887" t="s">
        <v>4925</v>
      </c>
      <c r="AD1887" t="s">
        <v>4926</v>
      </c>
      <c r="AE1887" t="s">
        <v>4927</v>
      </c>
      <c r="AF1887" t="s">
        <v>4928</v>
      </c>
    </row>
    <row r="1888" spans="27:32" x14ac:dyDescent="0.25">
      <c r="AA1888" t="str">
        <f t="shared" si="70"/>
        <v>GENODEF1</v>
      </c>
      <c r="AB1888" t="s">
        <v>3737</v>
      </c>
      <c r="AC1888" t="s">
        <v>4939</v>
      </c>
      <c r="AD1888" t="s">
        <v>4940</v>
      </c>
      <c r="AE1888" t="s">
        <v>3961</v>
      </c>
      <c r="AF1888" t="s">
        <v>4941</v>
      </c>
    </row>
    <row r="1889" spans="27:32" x14ac:dyDescent="0.25">
      <c r="AA1889" t="str">
        <f t="shared" si="70"/>
        <v>GENODEF1</v>
      </c>
      <c r="AB1889" t="s">
        <v>3737</v>
      </c>
      <c r="AC1889" t="s">
        <v>4942</v>
      </c>
      <c r="AD1889" t="s">
        <v>4943</v>
      </c>
      <c r="AE1889" t="s">
        <v>4944</v>
      </c>
      <c r="AF1889" t="s">
        <v>4945</v>
      </c>
    </row>
    <row r="1890" spans="27:32" x14ac:dyDescent="0.25">
      <c r="AA1890" t="str">
        <f t="shared" si="70"/>
        <v>GENODEF1</v>
      </c>
      <c r="AB1890" t="s">
        <v>3737</v>
      </c>
      <c r="AC1890" t="s">
        <v>4946</v>
      </c>
      <c r="AD1890" t="s">
        <v>4947</v>
      </c>
      <c r="AE1890" t="s">
        <v>4321</v>
      </c>
      <c r="AF1890" t="s">
        <v>4948</v>
      </c>
    </row>
    <row r="1891" spans="27:32" x14ac:dyDescent="0.25">
      <c r="AA1891" t="str">
        <f t="shared" si="70"/>
        <v>GENODEF1</v>
      </c>
      <c r="AB1891" t="s">
        <v>3737</v>
      </c>
      <c r="AC1891" t="s">
        <v>4949</v>
      </c>
      <c r="AD1891" t="s">
        <v>4950</v>
      </c>
      <c r="AE1891" t="s">
        <v>4951</v>
      </c>
      <c r="AF1891" t="s">
        <v>4952</v>
      </c>
    </row>
    <row r="1892" spans="27:32" x14ac:dyDescent="0.25">
      <c r="AA1892" t="str">
        <f t="shared" si="70"/>
        <v>GENODEF1</v>
      </c>
      <c r="AB1892" t="s">
        <v>3737</v>
      </c>
      <c r="AC1892" t="s">
        <v>4953</v>
      </c>
      <c r="AD1892" t="s">
        <v>4954</v>
      </c>
      <c r="AE1892" t="s">
        <v>3946</v>
      </c>
      <c r="AF1892" t="s">
        <v>4955</v>
      </c>
    </row>
    <row r="1893" spans="27:32" x14ac:dyDescent="0.25">
      <c r="AA1893" t="str">
        <f t="shared" si="70"/>
        <v>GENODEF1</v>
      </c>
      <c r="AB1893" t="s">
        <v>3737</v>
      </c>
      <c r="AC1893" t="s">
        <v>4956</v>
      </c>
      <c r="AD1893" t="s">
        <v>4957</v>
      </c>
      <c r="AE1893" t="s">
        <v>4219</v>
      </c>
      <c r="AF1893" t="s">
        <v>4958</v>
      </c>
    </row>
    <row r="1894" spans="27:32" x14ac:dyDescent="0.25">
      <c r="AA1894" t="str">
        <f t="shared" si="70"/>
        <v>GENODEF1</v>
      </c>
      <c r="AB1894" t="s">
        <v>3737</v>
      </c>
      <c r="AC1894" t="s">
        <v>4959</v>
      </c>
      <c r="AD1894" t="s">
        <v>4960</v>
      </c>
      <c r="AE1894" t="s">
        <v>4815</v>
      </c>
      <c r="AF1894" t="s">
        <v>4961</v>
      </c>
    </row>
    <row r="1895" spans="27:32" x14ac:dyDescent="0.25">
      <c r="AA1895" t="str">
        <f t="shared" si="70"/>
        <v>GENODEF1</v>
      </c>
      <c r="AB1895" t="s">
        <v>3737</v>
      </c>
      <c r="AC1895" t="s">
        <v>4962</v>
      </c>
      <c r="AD1895" t="s">
        <v>4963</v>
      </c>
      <c r="AE1895" t="s">
        <v>3799</v>
      </c>
      <c r="AF1895" t="s">
        <v>4964</v>
      </c>
    </row>
    <row r="1896" spans="27:32" x14ac:dyDescent="0.25">
      <c r="AA1896" t="str">
        <f t="shared" si="70"/>
        <v>GENODEF1</v>
      </c>
      <c r="AB1896" t="s">
        <v>3737</v>
      </c>
      <c r="AC1896" t="s">
        <v>4965</v>
      </c>
      <c r="AD1896" t="s">
        <v>4966</v>
      </c>
      <c r="AE1896" t="s">
        <v>3795</v>
      </c>
      <c r="AF1896" t="s">
        <v>4967</v>
      </c>
    </row>
    <row r="1897" spans="27:32" x14ac:dyDescent="0.25">
      <c r="AA1897" t="str">
        <f t="shared" si="70"/>
        <v>GENODEF1</v>
      </c>
      <c r="AB1897" t="s">
        <v>3737</v>
      </c>
      <c r="AC1897" t="s">
        <v>4968</v>
      </c>
      <c r="AD1897" t="s">
        <v>4969</v>
      </c>
      <c r="AE1897" t="s">
        <v>4748</v>
      </c>
      <c r="AF1897" t="s">
        <v>4970</v>
      </c>
    </row>
    <row r="1898" spans="27:32" x14ac:dyDescent="0.25">
      <c r="AA1898" t="str">
        <f t="shared" si="70"/>
        <v>GENODEF1</v>
      </c>
      <c r="AB1898" t="s">
        <v>3737</v>
      </c>
      <c r="AC1898" t="s">
        <v>4971</v>
      </c>
      <c r="AD1898" t="s">
        <v>4972</v>
      </c>
      <c r="AE1898" t="s">
        <v>3847</v>
      </c>
      <c r="AF1898" t="s">
        <v>4973</v>
      </c>
    </row>
    <row r="1899" spans="27:32" x14ac:dyDescent="0.25">
      <c r="AA1899" t="str">
        <f t="shared" si="70"/>
        <v>GENODEF1</v>
      </c>
      <c r="AB1899" t="s">
        <v>3737</v>
      </c>
      <c r="AC1899" t="s">
        <v>4974</v>
      </c>
      <c r="AD1899" t="s">
        <v>4975</v>
      </c>
      <c r="AE1899" t="s">
        <v>4196</v>
      </c>
      <c r="AF1899" t="s">
        <v>4976</v>
      </c>
    </row>
    <row r="1900" spans="27:32" x14ac:dyDescent="0.25">
      <c r="AA1900" t="str">
        <f t="shared" si="70"/>
        <v>GENODEF1</v>
      </c>
      <c r="AB1900" t="s">
        <v>3737</v>
      </c>
      <c r="AC1900" t="s">
        <v>4977</v>
      </c>
      <c r="AD1900" t="s">
        <v>4978</v>
      </c>
      <c r="AE1900" t="s">
        <v>3890</v>
      </c>
      <c r="AF1900" t="s">
        <v>4979</v>
      </c>
    </row>
    <row r="1901" spans="27:32" x14ac:dyDescent="0.25">
      <c r="AA1901" t="str">
        <f t="shared" si="70"/>
        <v>GENODEF1</v>
      </c>
      <c r="AB1901" t="s">
        <v>3737</v>
      </c>
      <c r="AC1901" t="s">
        <v>4980</v>
      </c>
      <c r="AD1901" t="s">
        <v>4981</v>
      </c>
      <c r="AE1901" t="s">
        <v>4076</v>
      </c>
      <c r="AF1901" t="s">
        <v>4982</v>
      </c>
    </row>
    <row r="1902" spans="27:32" x14ac:dyDescent="0.25">
      <c r="AA1902" t="str">
        <f t="shared" si="70"/>
        <v>GENODEF1</v>
      </c>
      <c r="AB1902" t="s">
        <v>3737</v>
      </c>
      <c r="AC1902" t="s">
        <v>4983</v>
      </c>
      <c r="AD1902" t="s">
        <v>4984</v>
      </c>
      <c r="AE1902" t="s">
        <v>1142</v>
      </c>
      <c r="AF1902" t="s">
        <v>4985</v>
      </c>
    </row>
    <row r="1903" spans="27:32" x14ac:dyDescent="0.25">
      <c r="AA1903" t="str">
        <f t="shared" si="70"/>
        <v>GENODEF1</v>
      </c>
      <c r="AB1903" t="s">
        <v>3737</v>
      </c>
      <c r="AC1903" t="s">
        <v>4989</v>
      </c>
      <c r="AD1903" t="s">
        <v>4990</v>
      </c>
      <c r="AE1903" t="s">
        <v>4991</v>
      </c>
      <c r="AF1903" t="s">
        <v>4992</v>
      </c>
    </row>
    <row r="1904" spans="27:32" x14ac:dyDescent="0.25">
      <c r="AA1904" t="str">
        <f t="shared" si="70"/>
        <v>GENODEF1</v>
      </c>
      <c r="AB1904" t="s">
        <v>3737</v>
      </c>
      <c r="AC1904" t="s">
        <v>4996</v>
      </c>
      <c r="AD1904" t="s">
        <v>4997</v>
      </c>
      <c r="AE1904" t="s">
        <v>4998</v>
      </c>
      <c r="AF1904" t="s">
        <v>4999</v>
      </c>
    </row>
    <row r="1905" spans="27:32" x14ac:dyDescent="0.25">
      <c r="AA1905" t="str">
        <f t="shared" si="70"/>
        <v>GENODEF1</v>
      </c>
      <c r="AB1905" t="s">
        <v>3737</v>
      </c>
      <c r="AC1905" t="s">
        <v>5000</v>
      </c>
      <c r="AD1905" t="s">
        <v>5001</v>
      </c>
      <c r="AE1905" t="s">
        <v>5002</v>
      </c>
      <c r="AF1905" t="s">
        <v>5003</v>
      </c>
    </row>
    <row r="1906" spans="27:32" x14ac:dyDescent="0.25">
      <c r="AA1906" t="str">
        <f t="shared" si="70"/>
        <v>GENODEF1</v>
      </c>
      <c r="AB1906" t="s">
        <v>3737</v>
      </c>
      <c r="AC1906" t="s">
        <v>5004</v>
      </c>
      <c r="AD1906" t="s">
        <v>5005</v>
      </c>
      <c r="AE1906" t="s">
        <v>5006</v>
      </c>
      <c r="AF1906" t="s">
        <v>5007</v>
      </c>
    </row>
    <row r="1907" spans="27:32" x14ac:dyDescent="0.25">
      <c r="AA1907" t="str">
        <f t="shared" si="70"/>
        <v>GENODEF1</v>
      </c>
      <c r="AB1907" t="s">
        <v>3737</v>
      </c>
      <c r="AC1907" t="s">
        <v>5012</v>
      </c>
      <c r="AD1907" t="s">
        <v>5013</v>
      </c>
      <c r="AE1907" t="s">
        <v>5014</v>
      </c>
      <c r="AF1907" t="s">
        <v>5015</v>
      </c>
    </row>
    <row r="1908" spans="27:32" x14ac:dyDescent="0.25">
      <c r="AA1908" t="str">
        <f t="shared" si="70"/>
        <v>GENODEF1</v>
      </c>
      <c r="AB1908" t="s">
        <v>3737</v>
      </c>
      <c r="AC1908" t="s">
        <v>5024</v>
      </c>
      <c r="AD1908" t="s">
        <v>5025</v>
      </c>
      <c r="AE1908" t="s">
        <v>5026</v>
      </c>
      <c r="AF1908" t="s">
        <v>5027</v>
      </c>
    </row>
    <row r="1909" spans="27:32" x14ac:dyDescent="0.25">
      <c r="AA1909" t="str">
        <f t="shared" si="70"/>
        <v>GENODEF1</v>
      </c>
      <c r="AB1909" t="s">
        <v>3737</v>
      </c>
      <c r="AC1909" t="s">
        <v>5028</v>
      </c>
      <c r="AD1909" t="s">
        <v>5029</v>
      </c>
      <c r="AE1909" t="s">
        <v>5030</v>
      </c>
      <c r="AF1909" t="s">
        <v>5031</v>
      </c>
    </row>
    <row r="1910" spans="27:32" x14ac:dyDescent="0.25">
      <c r="AA1910" t="str">
        <f t="shared" si="70"/>
        <v>GENODEF1</v>
      </c>
      <c r="AB1910" t="s">
        <v>3737</v>
      </c>
      <c r="AC1910" t="s">
        <v>5032</v>
      </c>
      <c r="AD1910" t="s">
        <v>5033</v>
      </c>
      <c r="AE1910" t="s">
        <v>5034</v>
      </c>
      <c r="AF1910" t="s">
        <v>5035</v>
      </c>
    </row>
    <row r="1911" spans="27:32" x14ac:dyDescent="0.25">
      <c r="AA1911" t="str">
        <f t="shared" si="70"/>
        <v>GENODEF1</v>
      </c>
      <c r="AB1911" t="s">
        <v>3737</v>
      </c>
      <c r="AC1911" t="s">
        <v>5036</v>
      </c>
      <c r="AD1911" t="s">
        <v>5037</v>
      </c>
      <c r="AE1911" t="s">
        <v>5038</v>
      </c>
      <c r="AF1911" t="s">
        <v>5039</v>
      </c>
    </row>
    <row r="1912" spans="27:32" x14ac:dyDescent="0.25">
      <c r="AA1912" t="str">
        <f t="shared" si="70"/>
        <v>GENODEF1</v>
      </c>
      <c r="AB1912" t="s">
        <v>3737</v>
      </c>
      <c r="AC1912" t="s">
        <v>5040</v>
      </c>
      <c r="AD1912" t="s">
        <v>5041</v>
      </c>
      <c r="AE1912" t="s">
        <v>5042</v>
      </c>
      <c r="AF1912" t="s">
        <v>5043</v>
      </c>
    </row>
    <row r="1913" spans="27:32" x14ac:dyDescent="0.25">
      <c r="AA1913" t="str">
        <f t="shared" si="70"/>
        <v>GENODEF1</v>
      </c>
      <c r="AB1913" t="s">
        <v>3737</v>
      </c>
      <c r="AC1913" t="s">
        <v>5044</v>
      </c>
      <c r="AD1913" t="s">
        <v>5045</v>
      </c>
      <c r="AE1913" t="s">
        <v>5046</v>
      </c>
      <c r="AF1913" t="s">
        <v>5047</v>
      </c>
    </row>
    <row r="1914" spans="27:32" x14ac:dyDescent="0.25">
      <c r="AA1914" t="str">
        <f t="shared" si="70"/>
        <v>GENODEF1</v>
      </c>
      <c r="AB1914" t="s">
        <v>3737</v>
      </c>
      <c r="AC1914" t="s">
        <v>5052</v>
      </c>
      <c r="AD1914" t="s">
        <v>5053</v>
      </c>
      <c r="AE1914" t="s">
        <v>5054</v>
      </c>
      <c r="AF1914" t="s">
        <v>5055</v>
      </c>
    </row>
    <row r="1915" spans="27:32" x14ac:dyDescent="0.25">
      <c r="AA1915" t="str">
        <f t="shared" si="70"/>
        <v>GENODEF1</v>
      </c>
      <c r="AB1915" t="s">
        <v>3737</v>
      </c>
      <c r="AC1915" t="s">
        <v>5056</v>
      </c>
      <c r="AD1915" t="s">
        <v>5057</v>
      </c>
      <c r="AE1915" t="s">
        <v>5058</v>
      </c>
      <c r="AF1915" t="s">
        <v>5059</v>
      </c>
    </row>
    <row r="1916" spans="27:32" x14ac:dyDescent="0.25">
      <c r="AA1916" t="str">
        <f t="shared" si="70"/>
        <v>GENODEF1</v>
      </c>
      <c r="AB1916" t="s">
        <v>3737</v>
      </c>
      <c r="AC1916" t="s">
        <v>5060</v>
      </c>
      <c r="AD1916" t="s">
        <v>5061</v>
      </c>
      <c r="AE1916" t="s">
        <v>5062</v>
      </c>
      <c r="AF1916" t="s">
        <v>5063</v>
      </c>
    </row>
    <row r="1917" spans="27:32" x14ac:dyDescent="0.25">
      <c r="AA1917" t="str">
        <f t="shared" si="70"/>
        <v>GENODEF1</v>
      </c>
      <c r="AB1917" t="s">
        <v>3737</v>
      </c>
      <c r="AC1917" t="s">
        <v>5064</v>
      </c>
      <c r="AD1917" t="s">
        <v>5065</v>
      </c>
      <c r="AE1917" t="s">
        <v>5066</v>
      </c>
      <c r="AF1917" t="s">
        <v>5067</v>
      </c>
    </row>
    <row r="1918" spans="27:32" x14ac:dyDescent="0.25">
      <c r="AA1918" t="str">
        <f t="shared" ref="AA1918:AA1981" si="71">LEFT(AF1918,8)</f>
        <v>GENODEF1</v>
      </c>
      <c r="AB1918" t="s">
        <v>3737</v>
      </c>
      <c r="AC1918" t="s">
        <v>5068</v>
      </c>
      <c r="AD1918" t="s">
        <v>5069</v>
      </c>
      <c r="AE1918" t="s">
        <v>5070</v>
      </c>
      <c r="AF1918" t="s">
        <v>5071</v>
      </c>
    </row>
    <row r="1919" spans="27:32" x14ac:dyDescent="0.25">
      <c r="AA1919" t="str">
        <f t="shared" si="71"/>
        <v>GENODEF1</v>
      </c>
      <c r="AB1919" t="s">
        <v>3737</v>
      </c>
      <c r="AC1919" t="s">
        <v>5072</v>
      </c>
      <c r="AD1919" t="s">
        <v>5073</v>
      </c>
      <c r="AE1919" t="s">
        <v>5074</v>
      </c>
      <c r="AF1919" t="s">
        <v>5075</v>
      </c>
    </row>
    <row r="1920" spans="27:32" x14ac:dyDescent="0.25">
      <c r="AA1920" t="str">
        <f t="shared" si="71"/>
        <v>GENODEF1</v>
      </c>
      <c r="AB1920" t="s">
        <v>3737</v>
      </c>
      <c r="AC1920" t="s">
        <v>5076</v>
      </c>
      <c r="AD1920" t="s">
        <v>5077</v>
      </c>
      <c r="AE1920" t="s">
        <v>5078</v>
      </c>
      <c r="AF1920" t="s">
        <v>5079</v>
      </c>
    </row>
    <row r="1921" spans="27:32" x14ac:dyDescent="0.25">
      <c r="AA1921" t="str">
        <f t="shared" si="71"/>
        <v>GENODEF1</v>
      </c>
      <c r="AB1921" t="s">
        <v>3737</v>
      </c>
      <c r="AC1921" t="s">
        <v>5080</v>
      </c>
      <c r="AD1921" t="s">
        <v>634</v>
      </c>
      <c r="AE1921" t="s">
        <v>5081</v>
      </c>
      <c r="AF1921" t="s">
        <v>5082</v>
      </c>
    </row>
    <row r="1922" spans="27:32" x14ac:dyDescent="0.25">
      <c r="AA1922" t="str">
        <f t="shared" si="71"/>
        <v>GENODEF1</v>
      </c>
      <c r="AB1922" t="s">
        <v>3737</v>
      </c>
      <c r="AC1922" t="s">
        <v>5083</v>
      </c>
      <c r="AD1922" t="s">
        <v>5084</v>
      </c>
      <c r="AE1922" t="s">
        <v>5085</v>
      </c>
      <c r="AF1922" t="s">
        <v>5086</v>
      </c>
    </row>
    <row r="1923" spans="27:32" x14ac:dyDescent="0.25">
      <c r="AA1923" t="str">
        <f t="shared" si="71"/>
        <v>GENODEF1</v>
      </c>
      <c r="AB1923" t="s">
        <v>3737</v>
      </c>
      <c r="AC1923" t="s">
        <v>5087</v>
      </c>
      <c r="AD1923" t="s">
        <v>5088</v>
      </c>
      <c r="AE1923" t="s">
        <v>5089</v>
      </c>
      <c r="AF1923" t="s">
        <v>5090</v>
      </c>
    </row>
    <row r="1924" spans="27:32" x14ac:dyDescent="0.25">
      <c r="AA1924" t="str">
        <f t="shared" si="71"/>
        <v>GENODEF1</v>
      </c>
      <c r="AB1924" t="s">
        <v>3737</v>
      </c>
      <c r="AC1924" t="s">
        <v>5091</v>
      </c>
      <c r="AD1924" t="s">
        <v>5092</v>
      </c>
      <c r="AE1924" t="s">
        <v>5093</v>
      </c>
      <c r="AF1924" t="s">
        <v>5094</v>
      </c>
    </row>
    <row r="1925" spans="27:32" x14ac:dyDescent="0.25">
      <c r="AA1925" t="str">
        <f t="shared" si="71"/>
        <v>GENODEF1</v>
      </c>
      <c r="AB1925" t="s">
        <v>3737</v>
      </c>
      <c r="AC1925" t="s">
        <v>5095</v>
      </c>
      <c r="AD1925" t="s">
        <v>5096</v>
      </c>
      <c r="AE1925" t="s">
        <v>5097</v>
      </c>
      <c r="AF1925" t="s">
        <v>5098</v>
      </c>
    </row>
    <row r="1926" spans="27:32" x14ac:dyDescent="0.25">
      <c r="AA1926" t="str">
        <f t="shared" si="71"/>
        <v>GENODEF1</v>
      </c>
      <c r="AB1926" t="s">
        <v>3737</v>
      </c>
      <c r="AC1926" t="s">
        <v>5103</v>
      </c>
      <c r="AD1926" t="s">
        <v>5104</v>
      </c>
      <c r="AE1926" t="s">
        <v>5105</v>
      </c>
      <c r="AF1926" t="s">
        <v>5106</v>
      </c>
    </row>
    <row r="1927" spans="27:32" x14ac:dyDescent="0.25">
      <c r="AA1927" t="str">
        <f t="shared" si="71"/>
        <v>GENODEF1</v>
      </c>
      <c r="AB1927" t="s">
        <v>3737</v>
      </c>
      <c r="AC1927" t="s">
        <v>5115</v>
      </c>
      <c r="AD1927" t="s">
        <v>5116</v>
      </c>
      <c r="AE1927" t="s">
        <v>5117</v>
      </c>
      <c r="AF1927" t="s">
        <v>5118</v>
      </c>
    </row>
    <row r="1928" spans="27:32" x14ac:dyDescent="0.25">
      <c r="AA1928" t="str">
        <f t="shared" si="71"/>
        <v>GENODEF1</v>
      </c>
      <c r="AB1928" t="s">
        <v>3737</v>
      </c>
      <c r="AC1928" t="s">
        <v>5119</v>
      </c>
      <c r="AD1928" t="s">
        <v>5120</v>
      </c>
      <c r="AE1928" t="s">
        <v>5121</v>
      </c>
      <c r="AF1928" t="s">
        <v>5122</v>
      </c>
    </row>
    <row r="1929" spans="27:32" x14ac:dyDescent="0.25">
      <c r="AA1929" t="str">
        <f t="shared" si="71"/>
        <v>GENODEF1</v>
      </c>
      <c r="AB1929" t="s">
        <v>3737</v>
      </c>
      <c r="AC1929" t="s">
        <v>5123</v>
      </c>
      <c r="AD1929" t="s">
        <v>5124</v>
      </c>
      <c r="AE1929" t="s">
        <v>5125</v>
      </c>
      <c r="AF1929" t="s">
        <v>5126</v>
      </c>
    </row>
    <row r="1930" spans="27:32" x14ac:dyDescent="0.25">
      <c r="AA1930" t="str">
        <f t="shared" si="71"/>
        <v>GENODEF1</v>
      </c>
      <c r="AB1930" t="s">
        <v>3737</v>
      </c>
      <c r="AC1930" t="s">
        <v>5127</v>
      </c>
      <c r="AD1930" t="s">
        <v>1740</v>
      </c>
      <c r="AE1930" t="s">
        <v>5128</v>
      </c>
      <c r="AF1930" t="s">
        <v>5129</v>
      </c>
    </row>
    <row r="1931" spans="27:32" x14ac:dyDescent="0.25">
      <c r="AA1931" t="str">
        <f t="shared" si="71"/>
        <v>GENODEF1</v>
      </c>
      <c r="AB1931" t="s">
        <v>3737</v>
      </c>
      <c r="AC1931" t="s">
        <v>5134</v>
      </c>
      <c r="AD1931" t="s">
        <v>5135</v>
      </c>
      <c r="AE1931" t="s">
        <v>5136</v>
      </c>
      <c r="AF1931" t="s">
        <v>5137</v>
      </c>
    </row>
    <row r="1932" spans="27:32" x14ac:dyDescent="0.25">
      <c r="AA1932" t="str">
        <f t="shared" si="71"/>
        <v>GENODEF1</v>
      </c>
      <c r="AB1932" t="s">
        <v>3737</v>
      </c>
      <c r="AC1932" t="s">
        <v>5141</v>
      </c>
      <c r="AD1932" t="s">
        <v>5142</v>
      </c>
      <c r="AE1932" t="s">
        <v>5143</v>
      </c>
      <c r="AF1932" t="s">
        <v>5144</v>
      </c>
    </row>
    <row r="1933" spans="27:32" x14ac:dyDescent="0.25">
      <c r="AA1933" t="str">
        <f t="shared" si="71"/>
        <v>GENODEF1</v>
      </c>
      <c r="AB1933" t="s">
        <v>3737</v>
      </c>
      <c r="AC1933" t="s">
        <v>5145</v>
      </c>
      <c r="AD1933" t="s">
        <v>5146</v>
      </c>
      <c r="AE1933" t="s">
        <v>5147</v>
      </c>
      <c r="AF1933" t="s">
        <v>5148</v>
      </c>
    </row>
    <row r="1934" spans="27:32" x14ac:dyDescent="0.25">
      <c r="AA1934" t="str">
        <f t="shared" si="71"/>
        <v>GENODEF1</v>
      </c>
      <c r="AB1934" t="s">
        <v>3737</v>
      </c>
      <c r="AC1934" t="s">
        <v>5149</v>
      </c>
      <c r="AD1934" t="s">
        <v>5150</v>
      </c>
      <c r="AE1934" t="s">
        <v>5151</v>
      </c>
      <c r="AF1934" t="s">
        <v>5152</v>
      </c>
    </row>
    <row r="1935" spans="27:32" x14ac:dyDescent="0.25">
      <c r="AA1935" t="str">
        <f t="shared" si="71"/>
        <v>GENODEF1</v>
      </c>
      <c r="AB1935" t="s">
        <v>3737</v>
      </c>
      <c r="AC1935" t="s">
        <v>5153</v>
      </c>
      <c r="AD1935" t="s">
        <v>5154</v>
      </c>
      <c r="AE1935" t="s">
        <v>5155</v>
      </c>
      <c r="AF1935" t="s">
        <v>5156</v>
      </c>
    </row>
    <row r="1936" spans="27:32" x14ac:dyDescent="0.25">
      <c r="AA1936" t="str">
        <f t="shared" si="71"/>
        <v>GENODEF1</v>
      </c>
      <c r="AB1936" t="s">
        <v>3737</v>
      </c>
      <c r="AC1936" t="s">
        <v>5157</v>
      </c>
      <c r="AD1936" t="s">
        <v>5158</v>
      </c>
      <c r="AE1936" t="s">
        <v>5159</v>
      </c>
      <c r="AF1936" t="s">
        <v>5160</v>
      </c>
    </row>
    <row r="1937" spans="27:32" x14ac:dyDescent="0.25">
      <c r="AA1937" t="str">
        <f t="shared" si="71"/>
        <v>GENODEF1</v>
      </c>
      <c r="AB1937" t="s">
        <v>3737</v>
      </c>
      <c r="AC1937" t="s">
        <v>5164</v>
      </c>
      <c r="AD1937" t="s">
        <v>4199</v>
      </c>
      <c r="AE1937" t="s">
        <v>5165</v>
      </c>
      <c r="AF1937" t="s">
        <v>5166</v>
      </c>
    </row>
    <row r="1938" spans="27:32" x14ac:dyDescent="0.25">
      <c r="AA1938" t="str">
        <f t="shared" si="71"/>
        <v>GENODEF1</v>
      </c>
      <c r="AB1938" t="s">
        <v>3737</v>
      </c>
      <c r="AC1938" t="s">
        <v>5167</v>
      </c>
      <c r="AD1938" t="s">
        <v>4057</v>
      </c>
      <c r="AE1938" t="s">
        <v>5168</v>
      </c>
      <c r="AF1938" t="s">
        <v>5169</v>
      </c>
    </row>
    <row r="1939" spans="27:32" x14ac:dyDescent="0.25">
      <c r="AA1939" t="str">
        <f t="shared" si="71"/>
        <v>GENODEF1</v>
      </c>
      <c r="AB1939" t="s">
        <v>3737</v>
      </c>
      <c r="AC1939" t="s">
        <v>5174</v>
      </c>
      <c r="AD1939" t="s">
        <v>5175</v>
      </c>
      <c r="AE1939" t="s">
        <v>5176</v>
      </c>
      <c r="AF1939" t="s">
        <v>5177</v>
      </c>
    </row>
    <row r="1940" spans="27:32" x14ac:dyDescent="0.25">
      <c r="AA1940" t="str">
        <f t="shared" si="71"/>
        <v>GENODEF1</v>
      </c>
      <c r="AB1940" t="s">
        <v>3737</v>
      </c>
      <c r="AC1940" t="s">
        <v>5178</v>
      </c>
      <c r="AD1940" t="s">
        <v>5179</v>
      </c>
      <c r="AE1940" t="s">
        <v>5180</v>
      </c>
      <c r="AF1940" t="s">
        <v>5181</v>
      </c>
    </row>
    <row r="1941" spans="27:32" x14ac:dyDescent="0.25">
      <c r="AA1941" t="str">
        <f t="shared" si="71"/>
        <v>GENODEF1</v>
      </c>
      <c r="AB1941" t="s">
        <v>3737</v>
      </c>
      <c r="AC1941" t="s">
        <v>5182</v>
      </c>
      <c r="AD1941" t="s">
        <v>5183</v>
      </c>
      <c r="AE1941" t="s">
        <v>5184</v>
      </c>
      <c r="AF1941" t="s">
        <v>5185</v>
      </c>
    </row>
    <row r="1942" spans="27:32" x14ac:dyDescent="0.25">
      <c r="AA1942" t="str">
        <f t="shared" si="71"/>
        <v>GENODEF1</v>
      </c>
      <c r="AB1942" t="s">
        <v>3737</v>
      </c>
      <c r="AC1942" t="s">
        <v>5186</v>
      </c>
      <c r="AD1942" t="s">
        <v>5187</v>
      </c>
      <c r="AE1942" t="s">
        <v>5188</v>
      </c>
      <c r="AF1942" t="s">
        <v>5189</v>
      </c>
    </row>
    <row r="1943" spans="27:32" x14ac:dyDescent="0.25">
      <c r="AA1943" t="str">
        <f t="shared" si="71"/>
        <v>GENODEF1</v>
      </c>
      <c r="AB1943" t="s">
        <v>3737</v>
      </c>
      <c r="AC1943" t="s">
        <v>5190</v>
      </c>
      <c r="AD1943" t="s">
        <v>5191</v>
      </c>
      <c r="AE1943" t="s">
        <v>5192</v>
      </c>
      <c r="AF1943" t="s">
        <v>5193</v>
      </c>
    </row>
    <row r="1944" spans="27:32" x14ac:dyDescent="0.25">
      <c r="AA1944" t="str">
        <f t="shared" si="71"/>
        <v>GENODEF1</v>
      </c>
      <c r="AB1944" t="s">
        <v>3737</v>
      </c>
      <c r="AC1944" t="s">
        <v>5198</v>
      </c>
      <c r="AD1944" t="s">
        <v>5199</v>
      </c>
      <c r="AE1944" t="s">
        <v>5200</v>
      </c>
      <c r="AF1944" t="s">
        <v>5201</v>
      </c>
    </row>
    <row r="1945" spans="27:32" x14ac:dyDescent="0.25">
      <c r="AA1945" t="str">
        <f t="shared" si="71"/>
        <v>GENODEF1</v>
      </c>
      <c r="AB1945" t="s">
        <v>3737</v>
      </c>
      <c r="AC1945" t="s">
        <v>5206</v>
      </c>
      <c r="AD1945" t="s">
        <v>1705</v>
      </c>
      <c r="AE1945" t="s">
        <v>5207</v>
      </c>
      <c r="AF1945" t="s">
        <v>5208</v>
      </c>
    </row>
    <row r="1946" spans="27:32" x14ac:dyDescent="0.25">
      <c r="AA1946" t="str">
        <f t="shared" si="71"/>
        <v>GENODEF1</v>
      </c>
      <c r="AB1946" t="s">
        <v>3737</v>
      </c>
      <c r="AC1946" t="s">
        <v>5209</v>
      </c>
      <c r="AD1946" t="s">
        <v>5210</v>
      </c>
      <c r="AE1946" t="s">
        <v>5211</v>
      </c>
      <c r="AF1946" t="s">
        <v>5212</v>
      </c>
    </row>
    <row r="1947" spans="27:32" x14ac:dyDescent="0.25">
      <c r="AA1947" t="str">
        <f t="shared" si="71"/>
        <v>GENODEF1</v>
      </c>
      <c r="AB1947" t="s">
        <v>3737</v>
      </c>
      <c r="AC1947" t="s">
        <v>5209</v>
      </c>
      <c r="AD1947" t="s">
        <v>5213</v>
      </c>
      <c r="AE1947" t="s">
        <v>5214</v>
      </c>
      <c r="AF1947" t="s">
        <v>5215</v>
      </c>
    </row>
    <row r="1948" spans="27:32" x14ac:dyDescent="0.25">
      <c r="AA1948" t="str">
        <f t="shared" si="71"/>
        <v>GENODEF1</v>
      </c>
      <c r="AB1948" t="s">
        <v>3737</v>
      </c>
      <c r="AC1948" t="s">
        <v>5209</v>
      </c>
      <c r="AD1948" t="s">
        <v>5216</v>
      </c>
      <c r="AE1948" t="s">
        <v>5217</v>
      </c>
      <c r="AF1948" t="s">
        <v>5218</v>
      </c>
    </row>
    <row r="1949" spans="27:32" x14ac:dyDescent="0.25">
      <c r="AA1949" t="str">
        <f t="shared" si="71"/>
        <v>GENODEF1</v>
      </c>
      <c r="AB1949" t="s">
        <v>3737</v>
      </c>
      <c r="AC1949" t="s">
        <v>5209</v>
      </c>
      <c r="AD1949" t="s">
        <v>5219</v>
      </c>
      <c r="AE1949" t="s">
        <v>5220</v>
      </c>
      <c r="AF1949" t="s">
        <v>5221</v>
      </c>
    </row>
    <row r="1950" spans="27:32" x14ac:dyDescent="0.25">
      <c r="AA1950" t="str">
        <f t="shared" si="71"/>
        <v>GENODEF1</v>
      </c>
      <c r="AB1950" t="s">
        <v>3737</v>
      </c>
      <c r="AC1950" t="s">
        <v>5209</v>
      </c>
      <c r="AD1950" t="s">
        <v>5222</v>
      </c>
      <c r="AE1950" t="s">
        <v>5223</v>
      </c>
      <c r="AF1950" t="s">
        <v>5224</v>
      </c>
    </row>
    <row r="1951" spans="27:32" x14ac:dyDescent="0.25">
      <c r="AA1951" t="str">
        <f t="shared" si="71"/>
        <v>GENODEF1</v>
      </c>
      <c r="AB1951" t="s">
        <v>3737</v>
      </c>
      <c r="AC1951" t="s">
        <v>5209</v>
      </c>
      <c r="AD1951" t="s">
        <v>5225</v>
      </c>
      <c r="AE1951" t="s">
        <v>5226</v>
      </c>
      <c r="AF1951" t="s">
        <v>5227</v>
      </c>
    </row>
    <row r="1952" spans="27:32" x14ac:dyDescent="0.25">
      <c r="AA1952" t="str">
        <f t="shared" si="71"/>
        <v>GENODEF1</v>
      </c>
      <c r="AB1952" t="s">
        <v>3737</v>
      </c>
      <c r="AC1952" t="s">
        <v>5209</v>
      </c>
      <c r="AD1952" t="s">
        <v>5228</v>
      </c>
      <c r="AE1952" t="s">
        <v>5229</v>
      </c>
      <c r="AF1952" t="s">
        <v>5230</v>
      </c>
    </row>
    <row r="1953" spans="27:32" x14ac:dyDescent="0.25">
      <c r="AA1953" t="str">
        <f t="shared" si="71"/>
        <v>GENODEF1</v>
      </c>
      <c r="AB1953" t="s">
        <v>3737</v>
      </c>
      <c r="AC1953" t="s">
        <v>5209</v>
      </c>
      <c r="AD1953" t="s">
        <v>5231</v>
      </c>
      <c r="AE1953" t="s">
        <v>5232</v>
      </c>
      <c r="AF1953" t="s">
        <v>5233</v>
      </c>
    </row>
    <row r="1954" spans="27:32" x14ac:dyDescent="0.25">
      <c r="AA1954" t="str">
        <f t="shared" si="71"/>
        <v>GENODEF1</v>
      </c>
      <c r="AB1954" t="s">
        <v>3737</v>
      </c>
      <c r="AC1954" t="s">
        <v>5209</v>
      </c>
      <c r="AD1954" t="s">
        <v>5237</v>
      </c>
      <c r="AE1954" t="s">
        <v>5238</v>
      </c>
      <c r="AF1954" t="s">
        <v>5239</v>
      </c>
    </row>
    <row r="1955" spans="27:32" x14ac:dyDescent="0.25">
      <c r="AA1955" t="str">
        <f t="shared" si="71"/>
        <v>GENODEF1</v>
      </c>
      <c r="AB1955" t="s">
        <v>3737</v>
      </c>
      <c r="AC1955" t="s">
        <v>5209</v>
      </c>
      <c r="AD1955" t="s">
        <v>5240</v>
      </c>
      <c r="AE1955" t="s">
        <v>5241</v>
      </c>
      <c r="AF1955" t="s">
        <v>5242</v>
      </c>
    </row>
    <row r="1956" spans="27:32" x14ac:dyDescent="0.25">
      <c r="AA1956" t="str">
        <f t="shared" si="71"/>
        <v>GENODEF1</v>
      </c>
      <c r="AB1956" t="s">
        <v>3737</v>
      </c>
      <c r="AC1956" t="s">
        <v>5209</v>
      </c>
      <c r="AD1956" t="s">
        <v>5243</v>
      </c>
      <c r="AE1956" t="s">
        <v>5244</v>
      </c>
      <c r="AF1956" t="s">
        <v>5245</v>
      </c>
    </row>
    <row r="1957" spans="27:32" x14ac:dyDescent="0.25">
      <c r="AA1957" t="str">
        <f t="shared" si="71"/>
        <v>GENODEF1</v>
      </c>
      <c r="AB1957" t="s">
        <v>3737</v>
      </c>
      <c r="AC1957" t="s">
        <v>5209</v>
      </c>
      <c r="AD1957" t="s">
        <v>5249</v>
      </c>
      <c r="AE1957" t="s">
        <v>4547</v>
      </c>
      <c r="AF1957" t="s">
        <v>5250</v>
      </c>
    </row>
    <row r="1958" spans="27:32" x14ac:dyDescent="0.25">
      <c r="AA1958" t="str">
        <f t="shared" si="71"/>
        <v>GENODEF1</v>
      </c>
      <c r="AB1958" t="s">
        <v>3737</v>
      </c>
      <c r="AC1958" t="s">
        <v>5209</v>
      </c>
      <c r="AD1958" t="s">
        <v>5251</v>
      </c>
      <c r="AE1958" t="s">
        <v>5252</v>
      </c>
      <c r="AF1958" t="s">
        <v>5253</v>
      </c>
    </row>
    <row r="1959" spans="27:32" x14ac:dyDescent="0.25">
      <c r="AA1959" t="str">
        <f t="shared" si="71"/>
        <v>GENODEF1</v>
      </c>
      <c r="AB1959" t="s">
        <v>3737</v>
      </c>
      <c r="AC1959" t="s">
        <v>5254</v>
      </c>
      <c r="AD1959" t="s">
        <v>5255</v>
      </c>
      <c r="AE1959" t="s">
        <v>5256</v>
      </c>
      <c r="AF1959" t="s">
        <v>5257</v>
      </c>
    </row>
    <row r="1960" spans="27:32" x14ac:dyDescent="0.25">
      <c r="AA1960" t="str">
        <f t="shared" si="71"/>
        <v>GENODEF1</v>
      </c>
      <c r="AB1960" t="s">
        <v>3737</v>
      </c>
      <c r="AC1960" t="s">
        <v>5258</v>
      </c>
      <c r="AD1960" t="s">
        <v>5259</v>
      </c>
      <c r="AE1960" t="s">
        <v>5260</v>
      </c>
      <c r="AF1960" t="s">
        <v>5261</v>
      </c>
    </row>
    <row r="1961" spans="27:32" x14ac:dyDescent="0.25">
      <c r="AA1961" t="str">
        <f t="shared" si="71"/>
        <v>GENODEF1</v>
      </c>
      <c r="AB1961" t="s">
        <v>3737</v>
      </c>
      <c r="AC1961" t="s">
        <v>5270</v>
      </c>
      <c r="AD1961" t="s">
        <v>5271</v>
      </c>
      <c r="AE1961" t="s">
        <v>5272</v>
      </c>
      <c r="AF1961" t="s">
        <v>5273</v>
      </c>
    </row>
    <row r="1962" spans="27:32" x14ac:dyDescent="0.25">
      <c r="AA1962" t="str">
        <f t="shared" si="71"/>
        <v>GENODEF1</v>
      </c>
      <c r="AB1962" t="s">
        <v>3737</v>
      </c>
      <c r="AC1962" t="s">
        <v>5278</v>
      </c>
      <c r="AD1962" t="s">
        <v>5279</v>
      </c>
      <c r="AE1962" t="s">
        <v>5280</v>
      </c>
      <c r="AF1962" t="s">
        <v>5281</v>
      </c>
    </row>
    <row r="1963" spans="27:32" x14ac:dyDescent="0.25">
      <c r="AA1963" t="str">
        <f t="shared" si="71"/>
        <v>GENODEF1</v>
      </c>
      <c r="AB1963" t="s">
        <v>3737</v>
      </c>
      <c r="AC1963" t="s">
        <v>5285</v>
      </c>
      <c r="AD1963" t="s">
        <v>5286</v>
      </c>
      <c r="AE1963" t="s">
        <v>5287</v>
      </c>
      <c r="AF1963" t="s">
        <v>5288</v>
      </c>
    </row>
    <row r="1964" spans="27:32" x14ac:dyDescent="0.25">
      <c r="AA1964" t="str">
        <f t="shared" si="71"/>
        <v>GENODEF1</v>
      </c>
      <c r="AB1964" t="s">
        <v>3737</v>
      </c>
      <c r="AC1964" t="s">
        <v>5293</v>
      </c>
      <c r="AD1964" t="s">
        <v>5294</v>
      </c>
      <c r="AE1964" t="s">
        <v>5295</v>
      </c>
      <c r="AF1964" t="s">
        <v>5296</v>
      </c>
    </row>
    <row r="1965" spans="27:32" x14ac:dyDescent="0.25">
      <c r="AA1965" t="str">
        <f t="shared" si="71"/>
        <v>GENODEF1</v>
      </c>
      <c r="AB1965" t="s">
        <v>3737</v>
      </c>
      <c r="AC1965" t="s">
        <v>5297</v>
      </c>
      <c r="AD1965" t="s">
        <v>642</v>
      </c>
      <c r="AE1965" t="s">
        <v>5298</v>
      </c>
      <c r="AF1965" t="s">
        <v>5299</v>
      </c>
    </row>
    <row r="1966" spans="27:32" x14ac:dyDescent="0.25">
      <c r="AA1966" t="str">
        <f t="shared" si="71"/>
        <v>GENODEF1</v>
      </c>
      <c r="AB1966" t="s">
        <v>3737</v>
      </c>
      <c r="AC1966" t="s">
        <v>5304</v>
      </c>
      <c r="AD1966" t="s">
        <v>5305</v>
      </c>
      <c r="AE1966" t="s">
        <v>5306</v>
      </c>
      <c r="AF1966" t="s">
        <v>5307</v>
      </c>
    </row>
    <row r="1967" spans="27:32" x14ac:dyDescent="0.25">
      <c r="AA1967" t="str">
        <f t="shared" si="71"/>
        <v>GENODEF1</v>
      </c>
      <c r="AB1967" t="s">
        <v>3737</v>
      </c>
      <c r="AC1967" t="s">
        <v>5308</v>
      </c>
      <c r="AD1967" t="s">
        <v>5309</v>
      </c>
      <c r="AE1967" t="s">
        <v>5310</v>
      </c>
      <c r="AF1967" t="s">
        <v>5311</v>
      </c>
    </row>
    <row r="1968" spans="27:32" x14ac:dyDescent="0.25">
      <c r="AA1968" t="str">
        <f t="shared" si="71"/>
        <v>GENODEF1</v>
      </c>
      <c r="AB1968" t="s">
        <v>3737</v>
      </c>
      <c r="AC1968" t="s">
        <v>5312</v>
      </c>
      <c r="AD1968" t="s">
        <v>5313</v>
      </c>
      <c r="AE1968" t="s">
        <v>4431</v>
      </c>
      <c r="AF1968" t="s">
        <v>5314</v>
      </c>
    </row>
    <row r="1969" spans="27:32" x14ac:dyDescent="0.25">
      <c r="AA1969" t="str">
        <f t="shared" si="71"/>
        <v>GENODEF1</v>
      </c>
      <c r="AB1969" t="s">
        <v>3737</v>
      </c>
      <c r="AC1969" t="s">
        <v>5330</v>
      </c>
      <c r="AD1969" t="s">
        <v>5331</v>
      </c>
      <c r="AE1969" t="s">
        <v>5332</v>
      </c>
      <c r="AF1969" t="s">
        <v>5333</v>
      </c>
    </row>
    <row r="1970" spans="27:32" x14ac:dyDescent="0.25">
      <c r="AA1970" t="str">
        <f t="shared" si="71"/>
        <v>GENODEF1</v>
      </c>
      <c r="AB1970" t="s">
        <v>3737</v>
      </c>
      <c r="AC1970" t="s">
        <v>5338</v>
      </c>
      <c r="AD1970" t="s">
        <v>921</v>
      </c>
      <c r="AE1970" t="s">
        <v>5339</v>
      </c>
      <c r="AF1970" t="s">
        <v>5340</v>
      </c>
    </row>
    <row r="1971" spans="27:32" x14ac:dyDescent="0.25">
      <c r="AA1971" t="str">
        <f t="shared" si="71"/>
        <v>GENODEF1</v>
      </c>
      <c r="AB1971" t="s">
        <v>3737</v>
      </c>
      <c r="AC1971" t="s">
        <v>5341</v>
      </c>
      <c r="AD1971" t="s">
        <v>5342</v>
      </c>
      <c r="AE1971" t="s">
        <v>5343</v>
      </c>
      <c r="AF1971" t="s">
        <v>5344</v>
      </c>
    </row>
    <row r="1972" spans="27:32" x14ac:dyDescent="0.25">
      <c r="AA1972" t="str">
        <f t="shared" si="71"/>
        <v>GENODEF1</v>
      </c>
      <c r="AB1972" t="s">
        <v>3737</v>
      </c>
      <c r="AC1972" t="s">
        <v>5345</v>
      </c>
      <c r="AD1972" t="s">
        <v>5346</v>
      </c>
      <c r="AE1972" t="s">
        <v>5347</v>
      </c>
      <c r="AF1972" t="s">
        <v>5348</v>
      </c>
    </row>
    <row r="1973" spans="27:32" x14ac:dyDescent="0.25">
      <c r="AA1973" t="str">
        <f t="shared" si="71"/>
        <v>GENODEF1</v>
      </c>
      <c r="AB1973" t="s">
        <v>3737</v>
      </c>
      <c r="AC1973" t="s">
        <v>5353</v>
      </c>
      <c r="AD1973" t="s">
        <v>5354</v>
      </c>
      <c r="AE1973" t="s">
        <v>5355</v>
      </c>
      <c r="AF1973" t="s">
        <v>5356</v>
      </c>
    </row>
    <row r="1974" spans="27:32" x14ac:dyDescent="0.25">
      <c r="AA1974" t="str">
        <f t="shared" si="71"/>
        <v>GENODEF1</v>
      </c>
      <c r="AB1974" t="s">
        <v>3737</v>
      </c>
      <c r="AC1974" t="s">
        <v>5357</v>
      </c>
      <c r="AD1974" t="s">
        <v>5358</v>
      </c>
      <c r="AE1974" t="s">
        <v>5359</v>
      </c>
      <c r="AF1974" t="s">
        <v>5360</v>
      </c>
    </row>
    <row r="1975" spans="27:32" x14ac:dyDescent="0.25">
      <c r="AA1975" t="str">
        <f t="shared" si="71"/>
        <v>GENODEF1</v>
      </c>
      <c r="AB1975" t="s">
        <v>3737</v>
      </c>
      <c r="AC1975" t="s">
        <v>5361</v>
      </c>
      <c r="AD1975" t="s">
        <v>5362</v>
      </c>
      <c r="AE1975" t="s">
        <v>5363</v>
      </c>
      <c r="AF1975" t="s">
        <v>5364</v>
      </c>
    </row>
    <row r="1976" spans="27:32" x14ac:dyDescent="0.25">
      <c r="AA1976" t="str">
        <f t="shared" si="71"/>
        <v>GENODEF1</v>
      </c>
      <c r="AB1976" t="s">
        <v>3737</v>
      </c>
      <c r="AC1976" t="s">
        <v>5369</v>
      </c>
      <c r="AD1976" t="s">
        <v>5370</v>
      </c>
      <c r="AE1976" t="s">
        <v>5371</v>
      </c>
      <c r="AF1976" t="s">
        <v>5372</v>
      </c>
    </row>
    <row r="1977" spans="27:32" x14ac:dyDescent="0.25">
      <c r="AA1977" t="str">
        <f t="shared" si="71"/>
        <v>GENODEF1</v>
      </c>
      <c r="AB1977" t="s">
        <v>3737</v>
      </c>
      <c r="AC1977" t="s">
        <v>5377</v>
      </c>
      <c r="AD1977" t="s">
        <v>5378</v>
      </c>
      <c r="AE1977" t="s">
        <v>5379</v>
      </c>
      <c r="AF1977" t="s">
        <v>5380</v>
      </c>
    </row>
    <row r="1978" spans="27:32" x14ac:dyDescent="0.25">
      <c r="AA1978" t="str">
        <f t="shared" si="71"/>
        <v>GENODEF1</v>
      </c>
      <c r="AB1978" t="s">
        <v>3737</v>
      </c>
      <c r="AC1978" t="s">
        <v>5385</v>
      </c>
      <c r="AD1978" t="s">
        <v>586</v>
      </c>
      <c r="AE1978" t="s">
        <v>5386</v>
      </c>
      <c r="AF1978" t="s">
        <v>5387</v>
      </c>
    </row>
    <row r="1979" spans="27:32" x14ac:dyDescent="0.25">
      <c r="AA1979" t="str">
        <f t="shared" si="71"/>
        <v>GENODEF1</v>
      </c>
      <c r="AB1979" t="s">
        <v>3737</v>
      </c>
      <c r="AC1979" t="s">
        <v>5388</v>
      </c>
      <c r="AD1979" t="s">
        <v>1983</v>
      </c>
      <c r="AE1979" t="s">
        <v>5389</v>
      </c>
      <c r="AF1979" t="s">
        <v>5390</v>
      </c>
    </row>
    <row r="1980" spans="27:32" x14ac:dyDescent="0.25">
      <c r="AA1980" t="str">
        <f t="shared" si="71"/>
        <v>GENODEF1</v>
      </c>
      <c r="AB1980" t="s">
        <v>3737</v>
      </c>
      <c r="AC1980" t="s">
        <v>5395</v>
      </c>
      <c r="AD1980" t="s">
        <v>5396</v>
      </c>
      <c r="AE1980" t="s">
        <v>5397</v>
      </c>
      <c r="AF1980" t="s">
        <v>5398</v>
      </c>
    </row>
    <row r="1981" spans="27:32" x14ac:dyDescent="0.25">
      <c r="AA1981" t="str">
        <f t="shared" si="71"/>
        <v>GENODEF1</v>
      </c>
      <c r="AB1981" t="s">
        <v>3737</v>
      </c>
      <c r="AC1981" t="s">
        <v>5399</v>
      </c>
      <c r="AD1981" t="s">
        <v>5400</v>
      </c>
      <c r="AE1981" t="s">
        <v>5401</v>
      </c>
      <c r="AF1981" t="s">
        <v>5402</v>
      </c>
    </row>
    <row r="1982" spans="27:32" x14ac:dyDescent="0.25">
      <c r="AA1982" t="str">
        <f t="shared" ref="AA1982:AA2045" si="72">LEFT(AF1982,8)</f>
        <v>GENODEF1</v>
      </c>
      <c r="AB1982" t="s">
        <v>3737</v>
      </c>
      <c r="AC1982" t="s">
        <v>5403</v>
      </c>
      <c r="AD1982" t="s">
        <v>5404</v>
      </c>
      <c r="AE1982" t="s">
        <v>4518</v>
      </c>
      <c r="AF1982" t="s">
        <v>5405</v>
      </c>
    </row>
    <row r="1983" spans="27:32" x14ac:dyDescent="0.25">
      <c r="AA1983" t="str">
        <f t="shared" si="72"/>
        <v>GENODEF1</v>
      </c>
      <c r="AB1983" t="s">
        <v>3737</v>
      </c>
      <c r="AC1983" t="s">
        <v>5410</v>
      </c>
      <c r="AD1983" t="s">
        <v>5411</v>
      </c>
      <c r="AE1983" t="s">
        <v>5412</v>
      </c>
      <c r="AF1983" t="s">
        <v>5413</v>
      </c>
    </row>
    <row r="1984" spans="27:32" x14ac:dyDescent="0.25">
      <c r="AA1984" t="str">
        <f t="shared" si="72"/>
        <v>GENODEF1</v>
      </c>
      <c r="AB1984" t="s">
        <v>3737</v>
      </c>
      <c r="AC1984" t="s">
        <v>5414</v>
      </c>
      <c r="AD1984" t="s">
        <v>5415</v>
      </c>
      <c r="AE1984" t="s">
        <v>5416</v>
      </c>
      <c r="AF1984" t="s">
        <v>5417</v>
      </c>
    </row>
    <row r="1985" spans="27:32" x14ac:dyDescent="0.25">
      <c r="AA1985" t="str">
        <f t="shared" si="72"/>
        <v>GENODEF1</v>
      </c>
      <c r="AB1985" t="s">
        <v>3737</v>
      </c>
      <c r="AC1985" t="s">
        <v>5418</v>
      </c>
      <c r="AD1985" t="s">
        <v>5419</v>
      </c>
      <c r="AE1985" t="s">
        <v>5420</v>
      </c>
      <c r="AF1985" t="s">
        <v>5421</v>
      </c>
    </row>
    <row r="1986" spans="27:32" x14ac:dyDescent="0.25">
      <c r="AA1986" t="str">
        <f t="shared" si="72"/>
        <v>GENODEF1</v>
      </c>
      <c r="AB1986" t="s">
        <v>3737</v>
      </c>
      <c r="AC1986" t="s">
        <v>5422</v>
      </c>
      <c r="AD1986" t="s">
        <v>5423</v>
      </c>
      <c r="AE1986" t="s">
        <v>5424</v>
      </c>
      <c r="AF1986" t="s">
        <v>5425</v>
      </c>
    </row>
    <row r="1987" spans="27:32" x14ac:dyDescent="0.25">
      <c r="AA1987" t="str">
        <f t="shared" si="72"/>
        <v>GENODEF1</v>
      </c>
      <c r="AB1987" t="s">
        <v>3737</v>
      </c>
      <c r="AC1987" t="s">
        <v>5434</v>
      </c>
      <c r="AD1987" t="s">
        <v>5435</v>
      </c>
      <c r="AE1987" t="s">
        <v>5436</v>
      </c>
      <c r="AF1987" t="s">
        <v>5437</v>
      </c>
    </row>
    <row r="1988" spans="27:32" x14ac:dyDescent="0.25">
      <c r="AA1988" t="str">
        <f t="shared" si="72"/>
        <v>GENODEF1</v>
      </c>
      <c r="AB1988" t="s">
        <v>3737</v>
      </c>
      <c r="AC1988" t="s">
        <v>5438</v>
      </c>
      <c r="AD1988" t="s">
        <v>5439</v>
      </c>
      <c r="AE1988" t="s">
        <v>5440</v>
      </c>
      <c r="AF1988" t="s">
        <v>5441</v>
      </c>
    </row>
    <row r="1989" spans="27:32" x14ac:dyDescent="0.25">
      <c r="AA1989" t="str">
        <f t="shared" si="72"/>
        <v>GENODEF1</v>
      </c>
      <c r="AB1989" t="s">
        <v>3737</v>
      </c>
      <c r="AC1989" t="s">
        <v>5446</v>
      </c>
      <c r="AD1989" t="s">
        <v>5447</v>
      </c>
      <c r="AE1989" t="s">
        <v>5448</v>
      </c>
      <c r="AF1989" t="s">
        <v>5449</v>
      </c>
    </row>
    <row r="1990" spans="27:32" x14ac:dyDescent="0.25">
      <c r="AA1990" t="str">
        <f t="shared" si="72"/>
        <v>GENODEF1</v>
      </c>
      <c r="AB1990" t="s">
        <v>3737</v>
      </c>
      <c r="AC1990" t="s">
        <v>5450</v>
      </c>
      <c r="AD1990" t="s">
        <v>5451</v>
      </c>
      <c r="AE1990" t="s">
        <v>5452</v>
      </c>
      <c r="AF1990" t="s">
        <v>5453</v>
      </c>
    </row>
    <row r="1991" spans="27:32" x14ac:dyDescent="0.25">
      <c r="AA1991" t="str">
        <f t="shared" si="72"/>
        <v>GENODEF1</v>
      </c>
      <c r="AB1991" t="s">
        <v>3737</v>
      </c>
      <c r="AC1991" t="s">
        <v>5454</v>
      </c>
      <c r="AD1991" t="s">
        <v>5455</v>
      </c>
      <c r="AE1991" t="s">
        <v>5456</v>
      </c>
      <c r="AF1991" t="s">
        <v>5457</v>
      </c>
    </row>
    <row r="1992" spans="27:32" x14ac:dyDescent="0.25">
      <c r="AA1992" t="str">
        <f t="shared" si="72"/>
        <v>GENODEF1</v>
      </c>
      <c r="AB1992" t="s">
        <v>3737</v>
      </c>
      <c r="AC1992" t="s">
        <v>5458</v>
      </c>
      <c r="AD1992" t="s">
        <v>5459</v>
      </c>
      <c r="AE1992" t="s">
        <v>5460</v>
      </c>
      <c r="AF1992" t="s">
        <v>5461</v>
      </c>
    </row>
    <row r="1993" spans="27:32" x14ac:dyDescent="0.25">
      <c r="AA1993" t="str">
        <f t="shared" si="72"/>
        <v>GENODEF1</v>
      </c>
      <c r="AB1993" t="s">
        <v>3737</v>
      </c>
      <c r="AC1993" t="s">
        <v>5462</v>
      </c>
      <c r="AD1993" t="s">
        <v>5463</v>
      </c>
      <c r="AE1993" t="s">
        <v>5464</v>
      </c>
      <c r="AF1993" t="s">
        <v>5465</v>
      </c>
    </row>
    <row r="1994" spans="27:32" x14ac:dyDescent="0.25">
      <c r="AA1994" t="str">
        <f t="shared" si="72"/>
        <v>GENODEF1</v>
      </c>
      <c r="AB1994" t="s">
        <v>3737</v>
      </c>
      <c r="AC1994" t="s">
        <v>5466</v>
      </c>
      <c r="AD1994" t="s">
        <v>5467</v>
      </c>
      <c r="AE1994" t="s">
        <v>5468</v>
      </c>
      <c r="AF1994" t="s">
        <v>5469</v>
      </c>
    </row>
    <row r="1995" spans="27:32" x14ac:dyDescent="0.25">
      <c r="AA1995" t="str">
        <f t="shared" si="72"/>
        <v>GENODEF1</v>
      </c>
      <c r="AB1995" t="s">
        <v>3737</v>
      </c>
      <c r="AC1995" t="s">
        <v>5470</v>
      </c>
      <c r="AD1995" t="s">
        <v>5471</v>
      </c>
      <c r="AE1995" t="s">
        <v>5472</v>
      </c>
      <c r="AF1995" t="s">
        <v>5473</v>
      </c>
    </row>
    <row r="1996" spans="27:32" x14ac:dyDescent="0.25">
      <c r="AA1996" t="str">
        <f t="shared" si="72"/>
        <v>GENODEF1</v>
      </c>
      <c r="AB1996" t="s">
        <v>3737</v>
      </c>
      <c r="AC1996" t="s">
        <v>5478</v>
      </c>
      <c r="AD1996" t="s">
        <v>1705</v>
      </c>
      <c r="AE1996" t="s">
        <v>5479</v>
      </c>
      <c r="AF1996" t="s">
        <v>5480</v>
      </c>
    </row>
    <row r="1997" spans="27:32" x14ac:dyDescent="0.25">
      <c r="AA1997" t="str">
        <f t="shared" si="72"/>
        <v>GENODEF1</v>
      </c>
      <c r="AB1997" t="s">
        <v>3737</v>
      </c>
      <c r="AC1997" t="s">
        <v>5481</v>
      </c>
      <c r="AD1997" t="s">
        <v>5482</v>
      </c>
      <c r="AE1997" t="s">
        <v>5483</v>
      </c>
      <c r="AF1997" t="s">
        <v>5484</v>
      </c>
    </row>
    <row r="1998" spans="27:32" x14ac:dyDescent="0.25">
      <c r="AA1998" t="str">
        <f t="shared" si="72"/>
        <v>GENODEF1</v>
      </c>
      <c r="AB1998" t="s">
        <v>3737</v>
      </c>
      <c r="AC1998" t="s">
        <v>5485</v>
      </c>
      <c r="AD1998" t="s">
        <v>818</v>
      </c>
      <c r="AE1998" t="s">
        <v>5486</v>
      </c>
      <c r="AF1998" t="s">
        <v>5487</v>
      </c>
    </row>
    <row r="1999" spans="27:32" x14ac:dyDescent="0.25">
      <c r="AA1999" t="str">
        <f t="shared" si="72"/>
        <v>GENODEF1</v>
      </c>
      <c r="AB1999" t="s">
        <v>3737</v>
      </c>
      <c r="AC1999" t="s">
        <v>5488</v>
      </c>
      <c r="AD1999" t="s">
        <v>5489</v>
      </c>
      <c r="AE1999" t="s">
        <v>5490</v>
      </c>
      <c r="AF1999" t="s">
        <v>5491</v>
      </c>
    </row>
    <row r="2000" spans="27:32" x14ac:dyDescent="0.25">
      <c r="AA2000" t="str">
        <f t="shared" si="72"/>
        <v>GENODEF1</v>
      </c>
      <c r="AB2000" t="s">
        <v>3737</v>
      </c>
      <c r="AC2000" t="s">
        <v>5492</v>
      </c>
      <c r="AD2000" t="s">
        <v>5493</v>
      </c>
      <c r="AE2000" t="s">
        <v>5494</v>
      </c>
      <c r="AF2000" t="s">
        <v>5495</v>
      </c>
    </row>
    <row r="2001" spans="27:32" x14ac:dyDescent="0.25">
      <c r="AA2001" t="str">
        <f t="shared" si="72"/>
        <v>GENODEF1</v>
      </c>
      <c r="AB2001" t="s">
        <v>3737</v>
      </c>
      <c r="AC2001" t="s">
        <v>5500</v>
      </c>
      <c r="AD2001" t="s">
        <v>5501</v>
      </c>
      <c r="AE2001" t="s">
        <v>5502</v>
      </c>
      <c r="AF2001" t="s">
        <v>5503</v>
      </c>
    </row>
    <row r="2002" spans="27:32" x14ac:dyDescent="0.25">
      <c r="AA2002" t="str">
        <f t="shared" si="72"/>
        <v>GENODEF1</v>
      </c>
      <c r="AB2002" t="s">
        <v>3737</v>
      </c>
      <c r="AC2002" t="s">
        <v>5504</v>
      </c>
      <c r="AD2002" t="s">
        <v>5505</v>
      </c>
      <c r="AE2002" t="s">
        <v>5506</v>
      </c>
      <c r="AF2002" t="s">
        <v>5507</v>
      </c>
    </row>
    <row r="2003" spans="27:32" x14ac:dyDescent="0.25">
      <c r="AA2003" t="str">
        <f t="shared" si="72"/>
        <v>GENODEF1</v>
      </c>
      <c r="AB2003" t="s">
        <v>3737</v>
      </c>
      <c r="AC2003" t="s">
        <v>5508</v>
      </c>
      <c r="AD2003" t="s">
        <v>5509</v>
      </c>
      <c r="AE2003" t="s">
        <v>5510</v>
      </c>
      <c r="AF2003" t="s">
        <v>5511</v>
      </c>
    </row>
    <row r="2004" spans="27:32" x14ac:dyDescent="0.25">
      <c r="AA2004" t="str">
        <f t="shared" si="72"/>
        <v>GENODEF1</v>
      </c>
      <c r="AB2004" t="s">
        <v>3737</v>
      </c>
      <c r="AC2004" t="s">
        <v>5512</v>
      </c>
      <c r="AD2004" t="s">
        <v>5513</v>
      </c>
      <c r="AE2004" t="s">
        <v>5514</v>
      </c>
      <c r="AF2004" t="s">
        <v>5515</v>
      </c>
    </row>
    <row r="2005" spans="27:32" x14ac:dyDescent="0.25">
      <c r="AA2005" t="str">
        <f t="shared" si="72"/>
        <v>GENODEF1</v>
      </c>
      <c r="AB2005" t="s">
        <v>3737</v>
      </c>
      <c r="AC2005" t="s">
        <v>5520</v>
      </c>
      <c r="AD2005" t="s">
        <v>5521</v>
      </c>
      <c r="AE2005" t="s">
        <v>5522</v>
      </c>
      <c r="AF2005" t="s">
        <v>5523</v>
      </c>
    </row>
    <row r="2006" spans="27:32" x14ac:dyDescent="0.25">
      <c r="AA2006" t="str">
        <f t="shared" si="72"/>
        <v>GENODEF1</v>
      </c>
      <c r="AB2006" t="s">
        <v>3737</v>
      </c>
      <c r="AC2006" t="s">
        <v>5524</v>
      </c>
      <c r="AD2006" t="s">
        <v>5525</v>
      </c>
      <c r="AE2006" t="s">
        <v>5526</v>
      </c>
      <c r="AF2006" t="s">
        <v>5527</v>
      </c>
    </row>
    <row r="2007" spans="27:32" x14ac:dyDescent="0.25">
      <c r="AA2007" t="str">
        <f t="shared" si="72"/>
        <v>GENODEF1</v>
      </c>
      <c r="AB2007" t="s">
        <v>3737</v>
      </c>
      <c r="AC2007" t="s">
        <v>5536</v>
      </c>
      <c r="AD2007" t="s">
        <v>5537</v>
      </c>
      <c r="AE2007" t="s">
        <v>5538</v>
      </c>
      <c r="AF2007" t="s">
        <v>5539</v>
      </c>
    </row>
    <row r="2008" spans="27:32" x14ac:dyDescent="0.25">
      <c r="AA2008" t="str">
        <f t="shared" si="72"/>
        <v>GENODEF1</v>
      </c>
      <c r="AB2008" t="s">
        <v>3737</v>
      </c>
      <c r="AC2008" t="s">
        <v>5547</v>
      </c>
      <c r="AD2008" t="s">
        <v>5548</v>
      </c>
      <c r="AE2008" t="s">
        <v>5549</v>
      </c>
      <c r="AF2008" t="s">
        <v>5550</v>
      </c>
    </row>
    <row r="2009" spans="27:32" x14ac:dyDescent="0.25">
      <c r="AA2009" t="str">
        <f t="shared" si="72"/>
        <v>GENODEF1</v>
      </c>
      <c r="AB2009" t="s">
        <v>3737</v>
      </c>
      <c r="AC2009" t="s">
        <v>5555</v>
      </c>
      <c r="AD2009" t="s">
        <v>5556</v>
      </c>
      <c r="AE2009" t="s">
        <v>5557</v>
      </c>
      <c r="AF2009" t="s">
        <v>5558</v>
      </c>
    </row>
    <row r="2010" spans="27:32" x14ac:dyDescent="0.25">
      <c r="AA2010" t="str">
        <f t="shared" si="72"/>
        <v>GENODEF1</v>
      </c>
      <c r="AB2010" t="s">
        <v>3737</v>
      </c>
      <c r="AC2010" t="s">
        <v>5563</v>
      </c>
      <c r="AD2010" t="s">
        <v>5564</v>
      </c>
      <c r="AE2010" t="s">
        <v>5565</v>
      </c>
      <c r="AF2010" t="s">
        <v>5566</v>
      </c>
    </row>
    <row r="2011" spans="27:32" x14ac:dyDescent="0.25">
      <c r="AA2011" t="str">
        <f t="shared" si="72"/>
        <v>GENODEF1</v>
      </c>
      <c r="AB2011" t="s">
        <v>3737</v>
      </c>
      <c r="AC2011" t="s">
        <v>5567</v>
      </c>
      <c r="AD2011" t="s">
        <v>5568</v>
      </c>
      <c r="AE2011" t="s">
        <v>5569</v>
      </c>
      <c r="AF2011" t="s">
        <v>5570</v>
      </c>
    </row>
    <row r="2012" spans="27:32" x14ac:dyDescent="0.25">
      <c r="AA2012" t="str">
        <f t="shared" si="72"/>
        <v>GENODEF1</v>
      </c>
      <c r="AB2012" t="s">
        <v>3737</v>
      </c>
      <c r="AC2012" t="s">
        <v>5571</v>
      </c>
      <c r="AD2012" t="s">
        <v>5572</v>
      </c>
      <c r="AE2012" t="s">
        <v>4196</v>
      </c>
      <c r="AF2012" t="s">
        <v>5573</v>
      </c>
    </row>
    <row r="2013" spans="27:32" x14ac:dyDescent="0.25">
      <c r="AA2013" t="str">
        <f t="shared" si="72"/>
        <v>GENODEF1</v>
      </c>
      <c r="AB2013" t="s">
        <v>3737</v>
      </c>
      <c r="AC2013" t="s">
        <v>5574</v>
      </c>
      <c r="AD2013" t="s">
        <v>5575</v>
      </c>
      <c r="AE2013" t="s">
        <v>5576</v>
      </c>
      <c r="AF2013" t="s">
        <v>5577</v>
      </c>
    </row>
    <row r="2014" spans="27:32" x14ac:dyDescent="0.25">
      <c r="AA2014" t="str">
        <f t="shared" si="72"/>
        <v>GENODEF1</v>
      </c>
      <c r="AB2014" t="s">
        <v>3737</v>
      </c>
      <c r="AC2014" t="s">
        <v>5578</v>
      </c>
      <c r="AD2014" t="s">
        <v>5579</v>
      </c>
      <c r="AE2014" t="s">
        <v>5580</v>
      </c>
      <c r="AF2014" t="s">
        <v>5581</v>
      </c>
    </row>
    <row r="2015" spans="27:32" x14ac:dyDescent="0.25">
      <c r="AA2015" t="str">
        <f t="shared" si="72"/>
        <v>GENODEF1</v>
      </c>
      <c r="AB2015" t="s">
        <v>3737</v>
      </c>
      <c r="AC2015" t="s">
        <v>5582</v>
      </c>
      <c r="AD2015" t="s">
        <v>5583</v>
      </c>
      <c r="AE2015" t="s">
        <v>5584</v>
      </c>
      <c r="AF2015" t="s">
        <v>5585</v>
      </c>
    </row>
    <row r="2016" spans="27:32" x14ac:dyDescent="0.25">
      <c r="AA2016" t="str">
        <f t="shared" si="72"/>
        <v>GENODEF1</v>
      </c>
      <c r="AB2016" t="s">
        <v>3737</v>
      </c>
      <c r="AC2016" t="s">
        <v>5586</v>
      </c>
      <c r="AD2016" t="s">
        <v>5587</v>
      </c>
      <c r="AE2016" t="s">
        <v>5588</v>
      </c>
      <c r="AF2016" t="s">
        <v>5589</v>
      </c>
    </row>
    <row r="2017" spans="27:32" x14ac:dyDescent="0.25">
      <c r="AA2017" t="str">
        <f t="shared" si="72"/>
        <v>GENODEF1</v>
      </c>
      <c r="AB2017" t="s">
        <v>3737</v>
      </c>
      <c r="AC2017" t="s">
        <v>5593</v>
      </c>
      <c r="AD2017" t="s">
        <v>5594</v>
      </c>
      <c r="AE2017" t="s">
        <v>5595</v>
      </c>
      <c r="AF2017" t="s">
        <v>5596</v>
      </c>
    </row>
    <row r="2018" spans="27:32" x14ac:dyDescent="0.25">
      <c r="AA2018" t="str">
        <f t="shared" si="72"/>
        <v>GENODEF1</v>
      </c>
      <c r="AB2018" t="s">
        <v>3737</v>
      </c>
      <c r="AC2018" t="s">
        <v>5597</v>
      </c>
      <c r="AD2018" t="s">
        <v>5598</v>
      </c>
      <c r="AE2018" t="s">
        <v>5599</v>
      </c>
      <c r="AF2018" t="s">
        <v>5600</v>
      </c>
    </row>
    <row r="2019" spans="27:32" x14ac:dyDescent="0.25">
      <c r="AA2019" t="str">
        <f t="shared" si="72"/>
        <v>GENODEF1</v>
      </c>
      <c r="AB2019" t="s">
        <v>3737</v>
      </c>
      <c r="AC2019" t="s">
        <v>5609</v>
      </c>
      <c r="AD2019" t="s">
        <v>5610</v>
      </c>
      <c r="AE2019" t="s">
        <v>5611</v>
      </c>
      <c r="AF2019" t="s">
        <v>5612</v>
      </c>
    </row>
    <row r="2020" spans="27:32" x14ac:dyDescent="0.25">
      <c r="AA2020" t="str">
        <f t="shared" si="72"/>
        <v>GENODEF1</v>
      </c>
      <c r="AB2020" t="s">
        <v>3737</v>
      </c>
      <c r="AC2020" t="s">
        <v>5613</v>
      </c>
      <c r="AD2020" t="s">
        <v>5283</v>
      </c>
      <c r="AE2020" t="s">
        <v>5614</v>
      </c>
      <c r="AF2020" t="s">
        <v>5615</v>
      </c>
    </row>
    <row r="2021" spans="27:32" x14ac:dyDescent="0.25">
      <c r="AA2021" t="str">
        <f t="shared" si="72"/>
        <v>GENODEF1</v>
      </c>
      <c r="AB2021" t="s">
        <v>3737</v>
      </c>
      <c r="AC2021" t="s">
        <v>5624</v>
      </c>
      <c r="AD2021" t="s">
        <v>5625</v>
      </c>
      <c r="AE2021" t="s">
        <v>3768</v>
      </c>
      <c r="AF2021" t="s">
        <v>5626</v>
      </c>
    </row>
    <row r="2022" spans="27:32" x14ac:dyDescent="0.25">
      <c r="AA2022" t="str">
        <f t="shared" si="72"/>
        <v>GENODEF1</v>
      </c>
      <c r="AB2022" t="s">
        <v>3737</v>
      </c>
      <c r="AC2022" t="s">
        <v>5627</v>
      </c>
      <c r="AD2022" t="s">
        <v>5628</v>
      </c>
      <c r="AE2022" t="s">
        <v>3768</v>
      </c>
      <c r="AF2022" t="s">
        <v>5629</v>
      </c>
    </row>
    <row r="2023" spans="27:32" x14ac:dyDescent="0.25">
      <c r="AA2023" t="str">
        <f t="shared" si="72"/>
        <v>GENODEF1</v>
      </c>
      <c r="AB2023" t="s">
        <v>3737</v>
      </c>
      <c r="AC2023" t="s">
        <v>5634</v>
      </c>
      <c r="AD2023" t="s">
        <v>5635</v>
      </c>
      <c r="AE2023" t="s">
        <v>5636</v>
      </c>
      <c r="AF2023" t="s">
        <v>5637</v>
      </c>
    </row>
    <row r="2024" spans="27:32" x14ac:dyDescent="0.25">
      <c r="AA2024" t="str">
        <f t="shared" si="72"/>
        <v>GENODEF1</v>
      </c>
      <c r="AB2024" t="s">
        <v>3737</v>
      </c>
      <c r="AC2024" t="s">
        <v>5638</v>
      </c>
      <c r="AD2024" t="s">
        <v>5639</v>
      </c>
      <c r="AE2024" t="s">
        <v>5640</v>
      </c>
      <c r="AF2024" t="s">
        <v>5641</v>
      </c>
    </row>
    <row r="2025" spans="27:32" x14ac:dyDescent="0.25">
      <c r="AA2025" t="str">
        <f t="shared" si="72"/>
        <v>GENODEF1</v>
      </c>
      <c r="AB2025" t="s">
        <v>3737</v>
      </c>
      <c r="AC2025" t="s">
        <v>5645</v>
      </c>
      <c r="AD2025" t="s">
        <v>5646</v>
      </c>
      <c r="AE2025" t="s">
        <v>5647</v>
      </c>
      <c r="AF2025" t="s">
        <v>5648</v>
      </c>
    </row>
    <row r="2026" spans="27:32" x14ac:dyDescent="0.25">
      <c r="AA2026" t="str">
        <f t="shared" si="72"/>
        <v>GENODEF1</v>
      </c>
      <c r="AB2026" t="s">
        <v>3737</v>
      </c>
      <c r="AC2026" t="s">
        <v>5657</v>
      </c>
      <c r="AD2026" t="s">
        <v>5658</v>
      </c>
      <c r="AE2026" t="s">
        <v>5659</v>
      </c>
      <c r="AF2026" t="s">
        <v>5660</v>
      </c>
    </row>
    <row r="2027" spans="27:32" x14ac:dyDescent="0.25">
      <c r="AA2027" t="str">
        <f t="shared" si="72"/>
        <v>GENODEF1</v>
      </c>
      <c r="AB2027" t="s">
        <v>3737</v>
      </c>
      <c r="AC2027" t="s">
        <v>5661</v>
      </c>
      <c r="AD2027" t="s">
        <v>5662</v>
      </c>
      <c r="AE2027" t="s">
        <v>5663</v>
      </c>
      <c r="AF2027" t="s">
        <v>5664</v>
      </c>
    </row>
    <row r="2028" spans="27:32" x14ac:dyDescent="0.25">
      <c r="AA2028" t="str">
        <f t="shared" si="72"/>
        <v>GENODEF1</v>
      </c>
      <c r="AB2028" t="s">
        <v>3737</v>
      </c>
      <c r="AC2028" t="s">
        <v>5665</v>
      </c>
      <c r="AD2028" t="s">
        <v>5666</v>
      </c>
      <c r="AE2028" t="s">
        <v>5667</v>
      </c>
      <c r="AF2028" t="s">
        <v>5668</v>
      </c>
    </row>
    <row r="2029" spans="27:32" x14ac:dyDescent="0.25">
      <c r="AA2029" t="str">
        <f t="shared" si="72"/>
        <v>GENODEF1</v>
      </c>
      <c r="AB2029" t="s">
        <v>3737</v>
      </c>
      <c r="AC2029" t="s">
        <v>5673</v>
      </c>
      <c r="AD2029" t="s">
        <v>5674</v>
      </c>
      <c r="AE2029" t="s">
        <v>5675</v>
      </c>
      <c r="AF2029" t="s">
        <v>5676</v>
      </c>
    </row>
    <row r="2030" spans="27:32" x14ac:dyDescent="0.25">
      <c r="AA2030" t="str">
        <f t="shared" si="72"/>
        <v>GENODEF1</v>
      </c>
      <c r="AB2030" t="s">
        <v>3737</v>
      </c>
      <c r="AC2030" t="s">
        <v>5677</v>
      </c>
      <c r="AD2030" t="s">
        <v>5678</v>
      </c>
      <c r="AE2030" t="s">
        <v>5679</v>
      </c>
      <c r="AF2030" t="s">
        <v>5680</v>
      </c>
    </row>
    <row r="2031" spans="27:32" x14ac:dyDescent="0.25">
      <c r="AA2031" t="str">
        <f t="shared" si="72"/>
        <v>GENODEF1</v>
      </c>
      <c r="AB2031" t="s">
        <v>3737</v>
      </c>
      <c r="AC2031" t="s">
        <v>5681</v>
      </c>
      <c r="AD2031" t="s">
        <v>5682</v>
      </c>
      <c r="AE2031" t="s">
        <v>5683</v>
      </c>
      <c r="AF2031" t="s">
        <v>5684</v>
      </c>
    </row>
    <row r="2032" spans="27:32" x14ac:dyDescent="0.25">
      <c r="AA2032" t="str">
        <f t="shared" si="72"/>
        <v>GENODEF1</v>
      </c>
      <c r="AB2032" t="s">
        <v>3737</v>
      </c>
      <c r="AC2032" t="s">
        <v>5685</v>
      </c>
      <c r="AD2032" t="s">
        <v>5686</v>
      </c>
      <c r="AE2032" t="s">
        <v>5687</v>
      </c>
      <c r="AF2032" t="s">
        <v>5688</v>
      </c>
    </row>
    <row r="2033" spans="27:32" x14ac:dyDescent="0.25">
      <c r="AA2033" t="str">
        <f t="shared" si="72"/>
        <v>GENODEF1</v>
      </c>
      <c r="AB2033" t="s">
        <v>3737</v>
      </c>
      <c r="AC2033" t="s">
        <v>5689</v>
      </c>
      <c r="AD2033" t="s">
        <v>5690</v>
      </c>
      <c r="AE2033" t="s">
        <v>5691</v>
      </c>
      <c r="AF2033" t="s">
        <v>5692</v>
      </c>
    </row>
    <row r="2034" spans="27:32" x14ac:dyDescent="0.25">
      <c r="AA2034" t="str">
        <f t="shared" si="72"/>
        <v>GENODEF1</v>
      </c>
      <c r="AB2034" t="s">
        <v>3737</v>
      </c>
      <c r="AC2034" t="s">
        <v>5693</v>
      </c>
      <c r="AD2034" t="s">
        <v>5694</v>
      </c>
      <c r="AE2034" t="s">
        <v>5695</v>
      </c>
      <c r="AF2034" t="s">
        <v>5696</v>
      </c>
    </row>
    <row r="2035" spans="27:32" x14ac:dyDescent="0.25">
      <c r="AA2035" t="str">
        <f t="shared" si="72"/>
        <v>GENODEF1</v>
      </c>
      <c r="AB2035" t="s">
        <v>3737</v>
      </c>
      <c r="AC2035" t="s">
        <v>5705</v>
      </c>
      <c r="AD2035" t="s">
        <v>5706</v>
      </c>
      <c r="AE2035" t="s">
        <v>4721</v>
      </c>
      <c r="AF2035" t="s">
        <v>5707</v>
      </c>
    </row>
    <row r="2036" spans="27:32" x14ac:dyDescent="0.25">
      <c r="AA2036" t="str">
        <f t="shared" si="72"/>
        <v>GENODEF1</v>
      </c>
      <c r="AB2036" t="s">
        <v>3737</v>
      </c>
      <c r="AC2036" t="s">
        <v>5708</v>
      </c>
      <c r="AD2036" t="s">
        <v>5709</v>
      </c>
      <c r="AE2036" t="s">
        <v>5710</v>
      </c>
      <c r="AF2036" t="s">
        <v>5711</v>
      </c>
    </row>
    <row r="2037" spans="27:32" x14ac:dyDescent="0.25">
      <c r="AA2037" t="str">
        <f t="shared" si="72"/>
        <v>GENODEF1</v>
      </c>
      <c r="AB2037" t="s">
        <v>3737</v>
      </c>
      <c r="AC2037" t="s">
        <v>5712</v>
      </c>
      <c r="AD2037" t="s">
        <v>5713</v>
      </c>
      <c r="AE2037" t="s">
        <v>5714</v>
      </c>
      <c r="AF2037" t="s">
        <v>5715</v>
      </c>
    </row>
    <row r="2038" spans="27:32" x14ac:dyDescent="0.25">
      <c r="AA2038" t="str">
        <f t="shared" si="72"/>
        <v>GENODEF1</v>
      </c>
      <c r="AB2038" t="s">
        <v>3737</v>
      </c>
      <c r="AC2038" t="s">
        <v>5720</v>
      </c>
      <c r="AD2038" t="s">
        <v>5721</v>
      </c>
      <c r="AE2038" t="s">
        <v>5722</v>
      </c>
      <c r="AF2038" t="s">
        <v>5723</v>
      </c>
    </row>
    <row r="2039" spans="27:32" x14ac:dyDescent="0.25">
      <c r="AA2039" t="str">
        <f t="shared" si="72"/>
        <v>GENODEF1</v>
      </c>
      <c r="AB2039" t="s">
        <v>3737</v>
      </c>
      <c r="AC2039" t="s">
        <v>5724</v>
      </c>
      <c r="AD2039" t="s">
        <v>5725</v>
      </c>
      <c r="AE2039" t="s">
        <v>5726</v>
      </c>
      <c r="AF2039" t="s">
        <v>5727</v>
      </c>
    </row>
    <row r="2040" spans="27:32" x14ac:dyDescent="0.25">
      <c r="AA2040" t="str">
        <f t="shared" si="72"/>
        <v>GENODEF1</v>
      </c>
      <c r="AB2040" t="s">
        <v>3737</v>
      </c>
      <c r="AC2040" t="s">
        <v>5728</v>
      </c>
      <c r="AD2040" t="s">
        <v>5729</v>
      </c>
      <c r="AE2040" t="s">
        <v>5730</v>
      </c>
      <c r="AF2040" t="s">
        <v>5731</v>
      </c>
    </row>
    <row r="2041" spans="27:32" x14ac:dyDescent="0.25">
      <c r="AA2041" t="str">
        <f t="shared" si="72"/>
        <v>GENODEF1</v>
      </c>
      <c r="AB2041" t="s">
        <v>3737</v>
      </c>
      <c r="AC2041" t="s">
        <v>5732</v>
      </c>
      <c r="AD2041" t="s">
        <v>5733</v>
      </c>
      <c r="AE2041" t="s">
        <v>5734</v>
      </c>
      <c r="AF2041" t="s">
        <v>5735</v>
      </c>
    </row>
    <row r="2042" spans="27:32" x14ac:dyDescent="0.25">
      <c r="AA2042" t="str">
        <f t="shared" si="72"/>
        <v>GENODEF1</v>
      </c>
      <c r="AB2042" t="s">
        <v>3737</v>
      </c>
      <c r="AC2042" t="s">
        <v>5736</v>
      </c>
      <c r="AD2042" t="s">
        <v>5737</v>
      </c>
      <c r="AE2042" t="s">
        <v>5738</v>
      </c>
      <c r="AF2042" t="s">
        <v>5739</v>
      </c>
    </row>
    <row r="2043" spans="27:32" x14ac:dyDescent="0.25">
      <c r="AA2043" t="str">
        <f t="shared" si="72"/>
        <v>GENODEF1</v>
      </c>
      <c r="AB2043" t="s">
        <v>3737</v>
      </c>
      <c r="AC2043" t="s">
        <v>5740</v>
      </c>
      <c r="AD2043" t="s">
        <v>5741</v>
      </c>
      <c r="AE2043" t="s">
        <v>5742</v>
      </c>
      <c r="AF2043" t="s">
        <v>5743</v>
      </c>
    </row>
    <row r="2044" spans="27:32" x14ac:dyDescent="0.25">
      <c r="AA2044" t="str">
        <f t="shared" si="72"/>
        <v>GENODEF1</v>
      </c>
      <c r="AB2044" t="s">
        <v>3737</v>
      </c>
      <c r="AC2044" t="s">
        <v>5744</v>
      </c>
      <c r="AD2044" t="s">
        <v>5745</v>
      </c>
      <c r="AE2044" t="s">
        <v>5746</v>
      </c>
      <c r="AF2044" t="s">
        <v>5747</v>
      </c>
    </row>
    <row r="2045" spans="27:32" x14ac:dyDescent="0.25">
      <c r="AA2045" t="str">
        <f t="shared" si="72"/>
        <v>GENODEF1</v>
      </c>
      <c r="AB2045" t="s">
        <v>3737</v>
      </c>
      <c r="AC2045" t="s">
        <v>5748</v>
      </c>
      <c r="AD2045" t="s">
        <v>5560</v>
      </c>
      <c r="AE2045" t="s">
        <v>5749</v>
      </c>
      <c r="AF2045" t="s">
        <v>5750</v>
      </c>
    </row>
    <row r="2046" spans="27:32" x14ac:dyDescent="0.25">
      <c r="AA2046" t="str">
        <f t="shared" ref="AA2046:AA2109" si="73">LEFT(AF2046,8)</f>
        <v>GENODEF1</v>
      </c>
      <c r="AB2046" t="s">
        <v>3737</v>
      </c>
      <c r="AC2046" t="s">
        <v>5751</v>
      </c>
      <c r="AD2046" t="s">
        <v>5752</v>
      </c>
      <c r="AE2046" t="s">
        <v>5753</v>
      </c>
      <c r="AF2046" t="s">
        <v>5754</v>
      </c>
    </row>
    <row r="2047" spans="27:32" x14ac:dyDescent="0.25">
      <c r="AA2047" t="str">
        <f t="shared" si="73"/>
        <v>GENODEF1</v>
      </c>
      <c r="AB2047" t="s">
        <v>3737</v>
      </c>
      <c r="AC2047" t="s">
        <v>5755</v>
      </c>
      <c r="AD2047" t="s">
        <v>5756</v>
      </c>
      <c r="AE2047" t="s">
        <v>4748</v>
      </c>
      <c r="AF2047" t="s">
        <v>5757</v>
      </c>
    </row>
    <row r="2048" spans="27:32" x14ac:dyDescent="0.25">
      <c r="AA2048" t="str">
        <f t="shared" si="73"/>
        <v>GENODEF1</v>
      </c>
      <c r="AB2048" t="s">
        <v>3737</v>
      </c>
      <c r="AC2048" t="s">
        <v>5758</v>
      </c>
      <c r="AD2048" t="s">
        <v>5759</v>
      </c>
      <c r="AE2048" t="s">
        <v>5760</v>
      </c>
      <c r="AF2048" t="s">
        <v>5761</v>
      </c>
    </row>
    <row r="2049" spans="27:32" x14ac:dyDescent="0.25">
      <c r="AA2049" t="str">
        <f t="shared" si="73"/>
        <v>GENODEF1</v>
      </c>
      <c r="AB2049" t="s">
        <v>3737</v>
      </c>
      <c r="AC2049" t="s">
        <v>5762</v>
      </c>
      <c r="AD2049" t="s">
        <v>5763</v>
      </c>
      <c r="AE2049" t="s">
        <v>5764</v>
      </c>
      <c r="AF2049" t="s">
        <v>5765</v>
      </c>
    </row>
    <row r="2050" spans="27:32" x14ac:dyDescent="0.25">
      <c r="AA2050" t="str">
        <f t="shared" si="73"/>
        <v>GENODEF1</v>
      </c>
      <c r="AB2050" t="s">
        <v>3737</v>
      </c>
      <c r="AC2050" t="s">
        <v>5774</v>
      </c>
      <c r="AD2050" t="s">
        <v>5541</v>
      </c>
      <c r="AE2050" t="s">
        <v>5775</v>
      </c>
      <c r="AF2050" t="s">
        <v>5776</v>
      </c>
    </row>
    <row r="2051" spans="27:32" x14ac:dyDescent="0.25">
      <c r="AA2051" t="str">
        <f t="shared" si="73"/>
        <v>GENODEF1</v>
      </c>
      <c r="AB2051" t="s">
        <v>3737</v>
      </c>
      <c r="AC2051" t="s">
        <v>5780</v>
      </c>
      <c r="AD2051" t="s">
        <v>5781</v>
      </c>
      <c r="AE2051" t="s">
        <v>5782</v>
      </c>
      <c r="AF2051" t="s">
        <v>5783</v>
      </c>
    </row>
    <row r="2052" spans="27:32" x14ac:dyDescent="0.25">
      <c r="AA2052" t="str">
        <f t="shared" si="73"/>
        <v>GENODEF1</v>
      </c>
      <c r="AB2052" t="s">
        <v>3737</v>
      </c>
      <c r="AC2052" t="s">
        <v>5784</v>
      </c>
      <c r="AD2052" t="s">
        <v>5785</v>
      </c>
      <c r="AE2052" t="s">
        <v>5786</v>
      </c>
      <c r="AF2052" t="s">
        <v>5787</v>
      </c>
    </row>
    <row r="2053" spans="27:32" x14ac:dyDescent="0.25">
      <c r="AA2053" t="str">
        <f t="shared" si="73"/>
        <v>GENODEF1</v>
      </c>
      <c r="AB2053" t="s">
        <v>3737</v>
      </c>
      <c r="AC2053" t="s">
        <v>5788</v>
      </c>
      <c r="AD2053" t="s">
        <v>5789</v>
      </c>
      <c r="AE2053" t="s">
        <v>5790</v>
      </c>
      <c r="AF2053" t="s">
        <v>5791</v>
      </c>
    </row>
    <row r="2054" spans="27:32" x14ac:dyDescent="0.25">
      <c r="AA2054" t="str">
        <f t="shared" si="73"/>
        <v>GENODEF1</v>
      </c>
      <c r="AB2054" t="s">
        <v>3737</v>
      </c>
      <c r="AC2054" t="s">
        <v>5796</v>
      </c>
      <c r="AD2054" t="s">
        <v>5797</v>
      </c>
      <c r="AE2054" t="s">
        <v>5798</v>
      </c>
      <c r="AF2054" t="s">
        <v>5799</v>
      </c>
    </row>
    <row r="2055" spans="27:32" x14ac:dyDescent="0.25">
      <c r="AA2055" t="str">
        <f t="shared" si="73"/>
        <v>GENODEF1</v>
      </c>
      <c r="AB2055" t="s">
        <v>3737</v>
      </c>
      <c r="AC2055" t="s">
        <v>5804</v>
      </c>
      <c r="AD2055" t="s">
        <v>5805</v>
      </c>
      <c r="AE2055" t="s">
        <v>5806</v>
      </c>
      <c r="AF2055" t="s">
        <v>5807</v>
      </c>
    </row>
    <row r="2056" spans="27:32" x14ac:dyDescent="0.25">
      <c r="AA2056" t="str">
        <f t="shared" si="73"/>
        <v>GENODEF1</v>
      </c>
      <c r="AB2056" t="s">
        <v>3737</v>
      </c>
      <c r="AC2056" t="s">
        <v>5808</v>
      </c>
      <c r="AD2056" t="s">
        <v>5560</v>
      </c>
      <c r="AE2056" t="s">
        <v>5809</v>
      </c>
      <c r="AF2056" t="s">
        <v>5810</v>
      </c>
    </row>
    <row r="2057" spans="27:32" x14ac:dyDescent="0.25">
      <c r="AA2057" t="str">
        <f t="shared" si="73"/>
        <v>GENODEF1</v>
      </c>
      <c r="AB2057" t="s">
        <v>3737</v>
      </c>
      <c r="AC2057" t="s">
        <v>5811</v>
      </c>
      <c r="AD2057" t="s">
        <v>642</v>
      </c>
      <c r="AE2057" t="s">
        <v>5812</v>
      </c>
      <c r="AF2057" t="s">
        <v>5813</v>
      </c>
    </row>
    <row r="2058" spans="27:32" x14ac:dyDescent="0.25">
      <c r="AA2058" t="str">
        <f t="shared" si="73"/>
        <v>GENODEF1</v>
      </c>
      <c r="AB2058" t="s">
        <v>3737</v>
      </c>
      <c r="AC2058" t="s">
        <v>5814</v>
      </c>
      <c r="AD2058" t="s">
        <v>5374</v>
      </c>
      <c r="AE2058" t="s">
        <v>5815</v>
      </c>
      <c r="AF2058" t="s">
        <v>5816</v>
      </c>
    </row>
    <row r="2059" spans="27:32" x14ac:dyDescent="0.25">
      <c r="AA2059" t="str">
        <f t="shared" si="73"/>
        <v>GENODEF1</v>
      </c>
      <c r="AB2059" t="s">
        <v>3737</v>
      </c>
      <c r="AC2059" t="s">
        <v>5817</v>
      </c>
      <c r="AD2059" t="s">
        <v>5818</v>
      </c>
      <c r="AE2059" t="s">
        <v>5819</v>
      </c>
      <c r="AF2059" t="s">
        <v>5820</v>
      </c>
    </row>
    <row r="2060" spans="27:32" x14ac:dyDescent="0.25">
      <c r="AA2060" t="str">
        <f t="shared" si="73"/>
        <v>GENODEF1</v>
      </c>
      <c r="AB2060" t="s">
        <v>3737</v>
      </c>
      <c r="AC2060" t="s">
        <v>5824</v>
      </c>
      <c r="AD2060" t="s">
        <v>5825</v>
      </c>
      <c r="AE2060" t="s">
        <v>5826</v>
      </c>
      <c r="AF2060" t="s">
        <v>5827</v>
      </c>
    </row>
    <row r="2061" spans="27:32" x14ac:dyDescent="0.25">
      <c r="AA2061" t="str">
        <f t="shared" si="73"/>
        <v>GENODEF1</v>
      </c>
      <c r="AB2061" t="s">
        <v>3737</v>
      </c>
      <c r="AC2061" t="s">
        <v>5828</v>
      </c>
      <c r="AD2061" t="s">
        <v>5439</v>
      </c>
      <c r="AE2061" t="s">
        <v>5829</v>
      </c>
      <c r="AF2061" t="s">
        <v>5830</v>
      </c>
    </row>
    <row r="2062" spans="27:32" x14ac:dyDescent="0.25">
      <c r="AA2062" t="str">
        <f t="shared" si="73"/>
        <v>GENODEF1</v>
      </c>
      <c r="AB2062" t="s">
        <v>3737</v>
      </c>
      <c r="AC2062" t="s">
        <v>5831</v>
      </c>
      <c r="AD2062" t="s">
        <v>5832</v>
      </c>
      <c r="AE2062" t="s">
        <v>5833</v>
      </c>
      <c r="AF2062" t="s">
        <v>5834</v>
      </c>
    </row>
    <row r="2063" spans="27:32" x14ac:dyDescent="0.25">
      <c r="AA2063" t="str">
        <f t="shared" si="73"/>
        <v>GENODEF1</v>
      </c>
      <c r="AB2063" t="s">
        <v>3737</v>
      </c>
      <c r="AC2063" t="s">
        <v>5839</v>
      </c>
      <c r="AD2063" t="s">
        <v>5840</v>
      </c>
      <c r="AE2063" t="s">
        <v>5841</v>
      </c>
      <c r="AF2063" t="s">
        <v>5842</v>
      </c>
    </row>
    <row r="2064" spans="27:32" x14ac:dyDescent="0.25">
      <c r="AA2064" t="str">
        <f t="shared" si="73"/>
        <v>GENODEF1</v>
      </c>
      <c r="AB2064" t="s">
        <v>3737</v>
      </c>
      <c r="AC2064" t="s">
        <v>5843</v>
      </c>
      <c r="AD2064" t="s">
        <v>5844</v>
      </c>
      <c r="AE2064" t="s">
        <v>5845</v>
      </c>
      <c r="AF2064" t="s">
        <v>5846</v>
      </c>
    </row>
    <row r="2065" spans="27:32" x14ac:dyDescent="0.25">
      <c r="AA2065" t="str">
        <f t="shared" si="73"/>
        <v>GENODEF1</v>
      </c>
      <c r="AB2065" t="s">
        <v>3737</v>
      </c>
      <c r="AC2065" t="s">
        <v>5851</v>
      </c>
      <c r="AD2065" t="s">
        <v>5852</v>
      </c>
      <c r="AE2065" t="s">
        <v>5853</v>
      </c>
      <c r="AF2065" t="s">
        <v>5854</v>
      </c>
    </row>
    <row r="2066" spans="27:32" x14ac:dyDescent="0.25">
      <c r="AA2066" t="str">
        <f t="shared" si="73"/>
        <v>GENODEF1</v>
      </c>
      <c r="AB2066" t="s">
        <v>3737</v>
      </c>
      <c r="AC2066" t="s">
        <v>5855</v>
      </c>
      <c r="AD2066" t="s">
        <v>5856</v>
      </c>
      <c r="AE2066" t="s">
        <v>5857</v>
      </c>
      <c r="AF2066" t="s">
        <v>5858</v>
      </c>
    </row>
    <row r="2067" spans="27:32" x14ac:dyDescent="0.25">
      <c r="AA2067" t="str">
        <f t="shared" si="73"/>
        <v>GENODEF1</v>
      </c>
      <c r="AB2067" t="s">
        <v>3737</v>
      </c>
      <c r="AC2067" t="s">
        <v>5859</v>
      </c>
      <c r="AD2067" t="s">
        <v>5860</v>
      </c>
      <c r="AE2067" t="s">
        <v>5861</v>
      </c>
      <c r="AF2067" t="s">
        <v>5862</v>
      </c>
    </row>
    <row r="2068" spans="27:32" x14ac:dyDescent="0.25">
      <c r="AA2068" t="str">
        <f t="shared" si="73"/>
        <v>GENODEF1</v>
      </c>
      <c r="AB2068" t="s">
        <v>3737</v>
      </c>
      <c r="AC2068" t="s">
        <v>5863</v>
      </c>
      <c r="AD2068" t="s">
        <v>5864</v>
      </c>
      <c r="AE2068" t="s">
        <v>5865</v>
      </c>
      <c r="AF2068" t="s">
        <v>5866</v>
      </c>
    </row>
    <row r="2069" spans="27:32" x14ac:dyDescent="0.25">
      <c r="AA2069" t="str">
        <f t="shared" si="73"/>
        <v>GENODEF1</v>
      </c>
      <c r="AB2069" t="s">
        <v>3737</v>
      </c>
      <c r="AC2069" t="s">
        <v>5867</v>
      </c>
      <c r="AD2069" t="s">
        <v>5868</v>
      </c>
      <c r="AE2069" t="s">
        <v>1122</v>
      </c>
      <c r="AF2069" t="s">
        <v>5869</v>
      </c>
    </row>
    <row r="2070" spans="27:32" x14ac:dyDescent="0.25">
      <c r="AA2070" t="str">
        <f t="shared" si="73"/>
        <v>GENODEF1</v>
      </c>
      <c r="AB2070" t="s">
        <v>3737</v>
      </c>
      <c r="AC2070" t="s">
        <v>5870</v>
      </c>
      <c r="AD2070" t="s">
        <v>642</v>
      </c>
      <c r="AE2070" t="s">
        <v>5871</v>
      </c>
      <c r="AF2070" t="s">
        <v>5872</v>
      </c>
    </row>
    <row r="2071" spans="27:32" x14ac:dyDescent="0.25">
      <c r="AA2071" t="str">
        <f t="shared" si="73"/>
        <v>GENODEF1</v>
      </c>
      <c r="AB2071" t="s">
        <v>3737</v>
      </c>
      <c r="AC2071" t="s">
        <v>5873</v>
      </c>
      <c r="AD2071" t="s">
        <v>5874</v>
      </c>
      <c r="AE2071" t="s">
        <v>5875</v>
      </c>
      <c r="AF2071" t="s">
        <v>5876</v>
      </c>
    </row>
    <row r="2072" spans="27:32" x14ac:dyDescent="0.25">
      <c r="AA2072" t="str">
        <f t="shared" si="73"/>
        <v>GENODEF1</v>
      </c>
      <c r="AB2072" t="s">
        <v>3737</v>
      </c>
      <c r="AC2072" t="s">
        <v>5881</v>
      </c>
      <c r="AD2072" t="s">
        <v>5882</v>
      </c>
      <c r="AE2072" t="s">
        <v>5883</v>
      </c>
      <c r="AF2072" t="s">
        <v>5884</v>
      </c>
    </row>
    <row r="2073" spans="27:32" x14ac:dyDescent="0.25">
      <c r="AA2073" t="str">
        <f t="shared" si="73"/>
        <v>GENODEF1</v>
      </c>
      <c r="AB2073" t="s">
        <v>3737</v>
      </c>
      <c r="AC2073" t="s">
        <v>5885</v>
      </c>
      <c r="AD2073" t="s">
        <v>2020</v>
      </c>
      <c r="AE2073" t="s">
        <v>5886</v>
      </c>
      <c r="AF2073" t="s">
        <v>5887</v>
      </c>
    </row>
    <row r="2074" spans="27:32" x14ac:dyDescent="0.25">
      <c r="AA2074" t="str">
        <f t="shared" si="73"/>
        <v>GENODEF1</v>
      </c>
      <c r="AB2074" t="s">
        <v>3737</v>
      </c>
      <c r="AC2074" t="s">
        <v>5888</v>
      </c>
      <c r="AD2074" t="s">
        <v>642</v>
      </c>
      <c r="AE2074" t="s">
        <v>5889</v>
      </c>
      <c r="AF2074" t="s">
        <v>5890</v>
      </c>
    </row>
    <row r="2075" spans="27:32" x14ac:dyDescent="0.25">
      <c r="AA2075" t="str">
        <f t="shared" si="73"/>
        <v>GENODEF1</v>
      </c>
      <c r="AB2075" t="s">
        <v>3737</v>
      </c>
      <c r="AC2075" t="s">
        <v>5891</v>
      </c>
      <c r="AD2075" t="s">
        <v>5646</v>
      </c>
      <c r="AE2075" t="s">
        <v>5892</v>
      </c>
      <c r="AF2075" t="s">
        <v>5893</v>
      </c>
    </row>
    <row r="2076" spans="27:32" x14ac:dyDescent="0.25">
      <c r="AA2076" t="str">
        <f t="shared" si="73"/>
        <v>GENODEF1</v>
      </c>
      <c r="AB2076" t="s">
        <v>3737</v>
      </c>
      <c r="AC2076" t="s">
        <v>5894</v>
      </c>
      <c r="AD2076" t="s">
        <v>634</v>
      </c>
      <c r="AE2076" t="s">
        <v>5895</v>
      </c>
      <c r="AF2076" t="s">
        <v>5896</v>
      </c>
    </row>
    <row r="2077" spans="27:32" x14ac:dyDescent="0.25">
      <c r="AA2077" t="str">
        <f t="shared" si="73"/>
        <v>GENODEF1</v>
      </c>
      <c r="AB2077" t="s">
        <v>3737</v>
      </c>
      <c r="AC2077" t="s">
        <v>5897</v>
      </c>
      <c r="AD2077" t="s">
        <v>5898</v>
      </c>
      <c r="AE2077" t="s">
        <v>5899</v>
      </c>
      <c r="AF2077" t="s">
        <v>5900</v>
      </c>
    </row>
    <row r="2078" spans="27:32" x14ac:dyDescent="0.25">
      <c r="AA2078" t="str">
        <f t="shared" si="73"/>
        <v>GENODEF1</v>
      </c>
      <c r="AB2078" t="s">
        <v>3737</v>
      </c>
      <c r="AC2078" t="s">
        <v>5901</v>
      </c>
      <c r="AD2078" t="s">
        <v>5902</v>
      </c>
      <c r="AE2078" t="s">
        <v>5903</v>
      </c>
      <c r="AF2078" t="s">
        <v>5904</v>
      </c>
    </row>
    <row r="2079" spans="27:32" x14ac:dyDescent="0.25">
      <c r="AA2079" t="str">
        <f t="shared" si="73"/>
        <v>GENODEF1</v>
      </c>
      <c r="AB2079" t="s">
        <v>3737</v>
      </c>
      <c r="AC2079" t="s">
        <v>5913</v>
      </c>
      <c r="AD2079" t="s">
        <v>5914</v>
      </c>
      <c r="AE2079" t="s">
        <v>5915</v>
      </c>
      <c r="AF2079" t="s">
        <v>5916</v>
      </c>
    </row>
    <row r="2080" spans="27:32" x14ac:dyDescent="0.25">
      <c r="AA2080" t="str">
        <f t="shared" si="73"/>
        <v>GENODEF1</v>
      </c>
      <c r="AB2080" t="s">
        <v>3737</v>
      </c>
      <c r="AC2080" t="s">
        <v>5917</v>
      </c>
      <c r="AD2080" t="s">
        <v>5918</v>
      </c>
      <c r="AE2080" t="s">
        <v>5919</v>
      </c>
      <c r="AF2080" t="s">
        <v>5920</v>
      </c>
    </row>
    <row r="2081" spans="27:32" x14ac:dyDescent="0.25">
      <c r="AA2081" t="str">
        <f t="shared" si="73"/>
        <v>GENODEF1</v>
      </c>
      <c r="AB2081" t="s">
        <v>3737</v>
      </c>
      <c r="AC2081" t="s">
        <v>5921</v>
      </c>
      <c r="AD2081" t="s">
        <v>5922</v>
      </c>
      <c r="AE2081" t="s">
        <v>5923</v>
      </c>
      <c r="AF2081" t="s">
        <v>5924</v>
      </c>
    </row>
    <row r="2082" spans="27:32" x14ac:dyDescent="0.25">
      <c r="AA2082" t="str">
        <f t="shared" si="73"/>
        <v>GENODEF1</v>
      </c>
      <c r="AB2082" t="s">
        <v>3737</v>
      </c>
      <c r="AC2082" t="s">
        <v>5929</v>
      </c>
      <c r="AD2082" t="s">
        <v>5930</v>
      </c>
      <c r="AE2082" t="s">
        <v>5931</v>
      </c>
      <c r="AF2082" t="s">
        <v>5932</v>
      </c>
    </row>
    <row r="2083" spans="27:32" x14ac:dyDescent="0.25">
      <c r="AA2083" t="str">
        <f t="shared" si="73"/>
        <v>GENODEF1</v>
      </c>
      <c r="AB2083" t="s">
        <v>3737</v>
      </c>
      <c r="AC2083" t="s">
        <v>5937</v>
      </c>
      <c r="AD2083" t="s">
        <v>5938</v>
      </c>
      <c r="AE2083" t="s">
        <v>5939</v>
      </c>
      <c r="AF2083" t="s">
        <v>5940</v>
      </c>
    </row>
    <row r="2084" spans="27:32" x14ac:dyDescent="0.25">
      <c r="AA2084" t="str">
        <f t="shared" si="73"/>
        <v>GENODEF1</v>
      </c>
      <c r="AB2084" t="s">
        <v>3737</v>
      </c>
      <c r="AC2084" t="s">
        <v>5941</v>
      </c>
      <c r="AD2084" t="s">
        <v>5942</v>
      </c>
      <c r="AE2084" t="s">
        <v>5943</v>
      </c>
      <c r="AF2084" t="s">
        <v>5944</v>
      </c>
    </row>
    <row r="2085" spans="27:32" x14ac:dyDescent="0.25">
      <c r="AA2085" t="str">
        <f t="shared" si="73"/>
        <v>GENODEF1</v>
      </c>
      <c r="AB2085" t="s">
        <v>3737</v>
      </c>
      <c r="AC2085" t="s">
        <v>5945</v>
      </c>
      <c r="AD2085" t="s">
        <v>5946</v>
      </c>
      <c r="AE2085" t="s">
        <v>5947</v>
      </c>
      <c r="AF2085" t="s">
        <v>5948</v>
      </c>
    </row>
    <row r="2086" spans="27:32" x14ac:dyDescent="0.25">
      <c r="AA2086" t="str">
        <f t="shared" si="73"/>
        <v>GENODEF1</v>
      </c>
      <c r="AB2086" t="s">
        <v>3737</v>
      </c>
      <c r="AC2086" t="s">
        <v>5957</v>
      </c>
      <c r="AD2086" t="s">
        <v>5958</v>
      </c>
      <c r="AE2086" t="s">
        <v>5959</v>
      </c>
      <c r="AF2086" t="s">
        <v>5960</v>
      </c>
    </row>
    <row r="2087" spans="27:32" x14ac:dyDescent="0.25">
      <c r="AA2087" t="str">
        <f t="shared" si="73"/>
        <v>GENODEF1</v>
      </c>
      <c r="AB2087" t="s">
        <v>3737</v>
      </c>
      <c r="AC2087" t="s">
        <v>5961</v>
      </c>
      <c r="AD2087" t="s">
        <v>5962</v>
      </c>
      <c r="AE2087" t="s">
        <v>5963</v>
      </c>
      <c r="AF2087" t="s">
        <v>5964</v>
      </c>
    </row>
    <row r="2088" spans="27:32" x14ac:dyDescent="0.25">
      <c r="AA2088" t="str">
        <f t="shared" si="73"/>
        <v>GENODEF1</v>
      </c>
      <c r="AB2088" t="s">
        <v>3737</v>
      </c>
      <c r="AC2088" t="s">
        <v>5969</v>
      </c>
      <c r="AD2088" t="s">
        <v>5970</v>
      </c>
      <c r="AE2088" t="s">
        <v>5971</v>
      </c>
      <c r="AF2088" t="s">
        <v>5972</v>
      </c>
    </row>
    <row r="2089" spans="27:32" x14ac:dyDescent="0.25">
      <c r="AA2089" t="str">
        <f t="shared" si="73"/>
        <v>GENODEF1</v>
      </c>
      <c r="AB2089" t="s">
        <v>3737</v>
      </c>
      <c r="AC2089" t="s">
        <v>5981</v>
      </c>
      <c r="AD2089" t="s">
        <v>5982</v>
      </c>
      <c r="AE2089" t="s">
        <v>5983</v>
      </c>
      <c r="AF2089" t="s">
        <v>5984</v>
      </c>
    </row>
    <row r="2090" spans="27:32" x14ac:dyDescent="0.25">
      <c r="AA2090" t="str">
        <f t="shared" si="73"/>
        <v>GENODEF1</v>
      </c>
      <c r="AB2090" t="s">
        <v>3737</v>
      </c>
      <c r="AC2090" t="s">
        <v>5989</v>
      </c>
      <c r="AD2090" t="s">
        <v>5990</v>
      </c>
      <c r="AE2090" t="s">
        <v>5991</v>
      </c>
      <c r="AF2090" t="s">
        <v>5992</v>
      </c>
    </row>
    <row r="2091" spans="27:32" x14ac:dyDescent="0.25">
      <c r="AA2091" t="str">
        <f t="shared" si="73"/>
        <v>GENODEF1</v>
      </c>
      <c r="AB2091" t="s">
        <v>3737</v>
      </c>
      <c r="AC2091" t="s">
        <v>5993</v>
      </c>
      <c r="AD2091" t="s">
        <v>5606</v>
      </c>
      <c r="AE2091" t="s">
        <v>5994</v>
      </c>
      <c r="AF2091" t="s">
        <v>5995</v>
      </c>
    </row>
    <row r="2092" spans="27:32" x14ac:dyDescent="0.25">
      <c r="AA2092" t="str">
        <f t="shared" si="73"/>
        <v>GENODEF1</v>
      </c>
      <c r="AB2092" t="s">
        <v>3737</v>
      </c>
      <c r="AC2092" t="s">
        <v>5996</v>
      </c>
      <c r="AD2092" t="s">
        <v>5997</v>
      </c>
      <c r="AE2092" t="s">
        <v>5998</v>
      </c>
      <c r="AF2092" t="s">
        <v>5999</v>
      </c>
    </row>
    <row r="2093" spans="27:32" x14ac:dyDescent="0.25">
      <c r="AA2093" t="str">
        <f t="shared" si="73"/>
        <v>GENODEF1</v>
      </c>
      <c r="AB2093" t="s">
        <v>3737</v>
      </c>
      <c r="AC2093" t="s">
        <v>6000</v>
      </c>
      <c r="AD2093" t="s">
        <v>6001</v>
      </c>
      <c r="AE2093" t="s">
        <v>6002</v>
      </c>
      <c r="AF2093" t="s">
        <v>6003</v>
      </c>
    </row>
    <row r="2094" spans="27:32" x14ac:dyDescent="0.25">
      <c r="AA2094" t="str">
        <f t="shared" si="73"/>
        <v>GENODEF1</v>
      </c>
      <c r="AB2094" t="s">
        <v>3737</v>
      </c>
      <c r="AC2094" t="s">
        <v>6004</v>
      </c>
      <c r="AD2094" t="s">
        <v>4254</v>
      </c>
      <c r="AE2094" t="s">
        <v>6005</v>
      </c>
      <c r="AF2094" t="s">
        <v>6006</v>
      </c>
    </row>
    <row r="2095" spans="27:32" x14ac:dyDescent="0.25">
      <c r="AA2095" t="str">
        <f t="shared" si="73"/>
        <v>GENODEF1</v>
      </c>
      <c r="AB2095" t="s">
        <v>3737</v>
      </c>
      <c r="AC2095" t="s">
        <v>6007</v>
      </c>
      <c r="AD2095" t="s">
        <v>6008</v>
      </c>
      <c r="AE2095" t="s">
        <v>6009</v>
      </c>
      <c r="AF2095" t="s">
        <v>6010</v>
      </c>
    </row>
    <row r="2096" spans="27:32" x14ac:dyDescent="0.25">
      <c r="AA2096" t="str">
        <f t="shared" si="73"/>
        <v>GENODEF1</v>
      </c>
      <c r="AB2096" t="s">
        <v>3737</v>
      </c>
      <c r="AC2096" t="s">
        <v>6011</v>
      </c>
      <c r="AD2096" t="s">
        <v>6012</v>
      </c>
      <c r="AE2096" t="s">
        <v>6013</v>
      </c>
      <c r="AF2096" t="s">
        <v>6014</v>
      </c>
    </row>
    <row r="2097" spans="27:32" x14ac:dyDescent="0.25">
      <c r="AA2097" t="str">
        <f t="shared" si="73"/>
        <v>GENODEF1</v>
      </c>
      <c r="AB2097" t="s">
        <v>3737</v>
      </c>
      <c r="AC2097" t="s">
        <v>6015</v>
      </c>
      <c r="AD2097" t="s">
        <v>6016</v>
      </c>
      <c r="AE2097" t="s">
        <v>6017</v>
      </c>
      <c r="AF2097" t="s">
        <v>6018</v>
      </c>
    </row>
    <row r="2098" spans="27:32" x14ac:dyDescent="0.25">
      <c r="AA2098" t="str">
        <f t="shared" si="73"/>
        <v>GENODEF1</v>
      </c>
      <c r="AB2098" t="s">
        <v>3737</v>
      </c>
      <c r="AC2098" t="s">
        <v>6019</v>
      </c>
      <c r="AD2098" t="s">
        <v>6020</v>
      </c>
      <c r="AE2098" t="s">
        <v>6021</v>
      </c>
      <c r="AF2098" t="s">
        <v>6022</v>
      </c>
    </row>
    <row r="2099" spans="27:32" x14ac:dyDescent="0.25">
      <c r="AA2099" t="str">
        <f t="shared" si="73"/>
        <v>GENODEF1</v>
      </c>
      <c r="AB2099" t="s">
        <v>3737</v>
      </c>
      <c r="AC2099" t="s">
        <v>6023</v>
      </c>
      <c r="AD2099" t="s">
        <v>6024</v>
      </c>
      <c r="AE2099" t="s">
        <v>5643</v>
      </c>
      <c r="AF2099" t="s">
        <v>6025</v>
      </c>
    </row>
    <row r="2100" spans="27:32" x14ac:dyDescent="0.25">
      <c r="AA2100" t="str">
        <f t="shared" si="73"/>
        <v>GENODEF1</v>
      </c>
      <c r="AB2100" t="s">
        <v>3737</v>
      </c>
      <c r="AC2100" t="s">
        <v>6026</v>
      </c>
      <c r="AD2100" t="s">
        <v>6027</v>
      </c>
      <c r="AE2100" t="s">
        <v>6028</v>
      </c>
      <c r="AF2100" t="s">
        <v>6029</v>
      </c>
    </row>
    <row r="2101" spans="27:32" x14ac:dyDescent="0.25">
      <c r="AA2101" t="str">
        <f t="shared" si="73"/>
        <v>GENODEF1</v>
      </c>
      <c r="AB2101" t="s">
        <v>3737</v>
      </c>
      <c r="AC2101" t="s">
        <v>6030</v>
      </c>
      <c r="AD2101" t="s">
        <v>6031</v>
      </c>
      <c r="AE2101" t="s">
        <v>6032</v>
      </c>
      <c r="AF2101" t="s">
        <v>6033</v>
      </c>
    </row>
    <row r="2102" spans="27:32" x14ac:dyDescent="0.25">
      <c r="AA2102" t="str">
        <f t="shared" si="73"/>
        <v>GENODEF1</v>
      </c>
      <c r="AB2102" t="s">
        <v>3737</v>
      </c>
      <c r="AC2102" t="s">
        <v>6034</v>
      </c>
      <c r="AD2102" t="s">
        <v>6035</v>
      </c>
      <c r="AE2102" t="s">
        <v>6036</v>
      </c>
      <c r="AF2102" t="s">
        <v>6037</v>
      </c>
    </row>
    <row r="2103" spans="27:32" x14ac:dyDescent="0.25">
      <c r="AA2103" t="str">
        <f t="shared" si="73"/>
        <v>GENODEF1</v>
      </c>
      <c r="AB2103" t="s">
        <v>3737</v>
      </c>
      <c r="AC2103" t="s">
        <v>6038</v>
      </c>
      <c r="AD2103" t="s">
        <v>6039</v>
      </c>
      <c r="AE2103" t="s">
        <v>6040</v>
      </c>
      <c r="AF2103" t="s">
        <v>6041</v>
      </c>
    </row>
    <row r="2104" spans="27:32" x14ac:dyDescent="0.25">
      <c r="AA2104" t="str">
        <f t="shared" si="73"/>
        <v>GENODEF1</v>
      </c>
      <c r="AB2104" t="s">
        <v>3737</v>
      </c>
      <c r="AC2104" t="s">
        <v>6042</v>
      </c>
      <c r="AD2104" t="s">
        <v>6043</v>
      </c>
      <c r="AE2104" t="s">
        <v>6044</v>
      </c>
      <c r="AF2104" t="s">
        <v>6045</v>
      </c>
    </row>
    <row r="2105" spans="27:32" x14ac:dyDescent="0.25">
      <c r="AA2105" t="str">
        <f t="shared" si="73"/>
        <v>GENODEF1</v>
      </c>
      <c r="AB2105" t="s">
        <v>3737</v>
      </c>
      <c r="AC2105" t="s">
        <v>6046</v>
      </c>
      <c r="AD2105" t="s">
        <v>6047</v>
      </c>
      <c r="AE2105" t="s">
        <v>6048</v>
      </c>
      <c r="AF2105" t="s">
        <v>6049</v>
      </c>
    </row>
    <row r="2106" spans="27:32" x14ac:dyDescent="0.25">
      <c r="AA2106" t="str">
        <f t="shared" si="73"/>
        <v>GENODEF1</v>
      </c>
      <c r="AB2106" t="s">
        <v>3737</v>
      </c>
      <c r="AC2106" t="s">
        <v>6068</v>
      </c>
      <c r="AD2106" t="s">
        <v>6069</v>
      </c>
      <c r="AE2106" t="s">
        <v>4910</v>
      </c>
      <c r="AF2106" t="s">
        <v>6070</v>
      </c>
    </row>
    <row r="2107" spans="27:32" x14ac:dyDescent="0.25">
      <c r="AA2107" t="str">
        <f t="shared" si="73"/>
        <v>GENODEF1</v>
      </c>
      <c r="AB2107" t="s">
        <v>3737</v>
      </c>
      <c r="AC2107" t="s">
        <v>6071</v>
      </c>
      <c r="AD2107" t="s">
        <v>6072</v>
      </c>
      <c r="AE2107" t="s">
        <v>6073</v>
      </c>
      <c r="AF2107" t="s">
        <v>6074</v>
      </c>
    </row>
    <row r="2108" spans="27:32" x14ac:dyDescent="0.25">
      <c r="AA2108" t="str">
        <f t="shared" si="73"/>
        <v>GENODEF1</v>
      </c>
      <c r="AB2108" t="s">
        <v>3737</v>
      </c>
      <c r="AC2108" t="s">
        <v>6108</v>
      </c>
      <c r="AD2108" t="s">
        <v>6109</v>
      </c>
      <c r="AE2108" t="s">
        <v>6110</v>
      </c>
      <c r="AF2108" t="s">
        <v>6111</v>
      </c>
    </row>
    <row r="2109" spans="27:32" x14ac:dyDescent="0.25">
      <c r="AA2109" t="str">
        <f t="shared" si="73"/>
        <v>GENODEF1</v>
      </c>
      <c r="AB2109" t="s">
        <v>3737</v>
      </c>
      <c r="AC2109" t="s">
        <v>6137</v>
      </c>
      <c r="AD2109" t="s">
        <v>6138</v>
      </c>
      <c r="AE2109" t="s">
        <v>6139</v>
      </c>
      <c r="AF2109" t="s">
        <v>6140</v>
      </c>
    </row>
    <row r="2110" spans="27:32" x14ac:dyDescent="0.25">
      <c r="AA2110" t="str">
        <f t="shared" ref="AA2110:AA2173" si="74">LEFT(AF2110,8)</f>
        <v>GENODEF1</v>
      </c>
      <c r="AB2110" t="s">
        <v>3737</v>
      </c>
      <c r="AC2110" t="s">
        <v>6141</v>
      </c>
      <c r="AD2110" t="s">
        <v>6142</v>
      </c>
      <c r="AE2110" t="s">
        <v>6143</v>
      </c>
      <c r="AF2110" t="s">
        <v>6144</v>
      </c>
    </row>
    <row r="2111" spans="27:32" x14ac:dyDescent="0.25">
      <c r="AA2111" t="str">
        <f t="shared" si="74"/>
        <v>GENODEF1</v>
      </c>
      <c r="AB2111" t="s">
        <v>3737</v>
      </c>
      <c r="AC2111" t="s">
        <v>6153</v>
      </c>
      <c r="AD2111" t="s">
        <v>6154</v>
      </c>
      <c r="AE2111" t="s">
        <v>6155</v>
      </c>
      <c r="AF2111" t="s">
        <v>6156</v>
      </c>
    </row>
    <row r="2112" spans="27:32" x14ac:dyDescent="0.25">
      <c r="AA2112" t="str">
        <f t="shared" si="74"/>
        <v>GENODEF1</v>
      </c>
      <c r="AB2112" t="s">
        <v>3737</v>
      </c>
      <c r="AC2112" t="s">
        <v>6169</v>
      </c>
      <c r="AD2112" t="s">
        <v>6170</v>
      </c>
      <c r="AE2112" t="s">
        <v>3795</v>
      </c>
      <c r="AF2112" t="s">
        <v>6171</v>
      </c>
    </row>
    <row r="2113" spans="27:32" x14ac:dyDescent="0.25">
      <c r="AA2113" t="str">
        <f t="shared" si="74"/>
        <v>GENODEF1</v>
      </c>
      <c r="AB2113" t="s">
        <v>3737</v>
      </c>
      <c r="AC2113" t="s">
        <v>6172</v>
      </c>
      <c r="AD2113" t="s">
        <v>6173</v>
      </c>
      <c r="AE2113" t="s">
        <v>3890</v>
      </c>
      <c r="AF2113" t="s">
        <v>6174</v>
      </c>
    </row>
    <row r="2114" spans="27:32" x14ac:dyDescent="0.25">
      <c r="AA2114" t="str">
        <f t="shared" si="74"/>
        <v>GENODEF1</v>
      </c>
      <c r="AB2114" t="s">
        <v>3737</v>
      </c>
      <c r="AC2114" t="s">
        <v>6175</v>
      </c>
      <c r="AD2114" t="s">
        <v>6176</v>
      </c>
      <c r="AE2114" t="s">
        <v>3961</v>
      </c>
      <c r="AF2114" t="s">
        <v>6177</v>
      </c>
    </row>
    <row r="2115" spans="27:32" x14ac:dyDescent="0.25">
      <c r="AA2115" t="str">
        <f t="shared" si="74"/>
        <v>GENODEF1</v>
      </c>
      <c r="AB2115" t="s">
        <v>3737</v>
      </c>
      <c r="AC2115" t="s">
        <v>6178</v>
      </c>
      <c r="AD2115" t="s">
        <v>6179</v>
      </c>
      <c r="AE2115" t="s">
        <v>3847</v>
      </c>
      <c r="AF2115" t="s">
        <v>6180</v>
      </c>
    </row>
    <row r="2116" spans="27:32" x14ac:dyDescent="0.25">
      <c r="AA2116" t="str">
        <f t="shared" si="74"/>
        <v>GENODEF1</v>
      </c>
      <c r="AB2116" t="s">
        <v>3737</v>
      </c>
      <c r="AC2116" t="s">
        <v>6181</v>
      </c>
      <c r="AD2116" t="s">
        <v>6182</v>
      </c>
      <c r="AE2116" t="s">
        <v>4321</v>
      </c>
      <c r="AF2116" t="s">
        <v>6183</v>
      </c>
    </row>
    <row r="2117" spans="27:32" x14ac:dyDescent="0.25">
      <c r="AA2117" t="str">
        <f t="shared" si="74"/>
        <v>GENODEF1</v>
      </c>
      <c r="AB2117" t="s">
        <v>3737</v>
      </c>
      <c r="AC2117" t="s">
        <v>6184</v>
      </c>
      <c r="AD2117" t="s">
        <v>6185</v>
      </c>
      <c r="AE2117" t="s">
        <v>4020</v>
      </c>
      <c r="AF2117" t="s">
        <v>6186</v>
      </c>
    </row>
    <row r="2118" spans="27:32" x14ac:dyDescent="0.25">
      <c r="AA2118" t="str">
        <f t="shared" si="74"/>
        <v>GENODEF1</v>
      </c>
      <c r="AB2118" t="s">
        <v>3737</v>
      </c>
      <c r="AC2118" t="s">
        <v>6187</v>
      </c>
      <c r="AD2118" t="s">
        <v>6188</v>
      </c>
      <c r="AE2118" t="s">
        <v>3768</v>
      </c>
      <c r="AF2118" t="s">
        <v>6189</v>
      </c>
    </row>
    <row r="2119" spans="27:32" x14ac:dyDescent="0.25">
      <c r="AA2119" t="str">
        <f t="shared" si="74"/>
        <v>GENODEF1</v>
      </c>
      <c r="AB2119" t="s">
        <v>3737</v>
      </c>
      <c r="AC2119" t="s">
        <v>6190</v>
      </c>
      <c r="AD2119" t="s">
        <v>6191</v>
      </c>
      <c r="AE2119" t="s">
        <v>4196</v>
      </c>
      <c r="AF2119" t="s">
        <v>6192</v>
      </c>
    </row>
    <row r="2120" spans="27:32" x14ac:dyDescent="0.25">
      <c r="AA2120" t="str">
        <f t="shared" si="74"/>
        <v>GENODEF1</v>
      </c>
      <c r="AB2120" t="s">
        <v>3737</v>
      </c>
      <c r="AC2120" t="s">
        <v>6193</v>
      </c>
      <c r="AD2120" t="s">
        <v>6194</v>
      </c>
      <c r="AE2120" t="s">
        <v>4748</v>
      </c>
      <c r="AF2120" t="s">
        <v>6195</v>
      </c>
    </row>
    <row r="2121" spans="27:32" x14ac:dyDescent="0.25">
      <c r="AA2121" t="str">
        <f t="shared" si="74"/>
        <v>GENODEF1</v>
      </c>
      <c r="AB2121" t="s">
        <v>3737</v>
      </c>
      <c r="AC2121" t="s">
        <v>6196</v>
      </c>
      <c r="AD2121" t="s">
        <v>6197</v>
      </c>
      <c r="AE2121" t="s">
        <v>4271</v>
      </c>
      <c r="AF2121" t="s">
        <v>6198</v>
      </c>
    </row>
    <row r="2122" spans="27:32" x14ac:dyDescent="0.25">
      <c r="AA2122" t="str">
        <f t="shared" si="74"/>
        <v>GENODEF1</v>
      </c>
      <c r="AB2122" t="s">
        <v>3737</v>
      </c>
      <c r="AC2122" t="s">
        <v>7083</v>
      </c>
      <c r="AD2122" t="s">
        <v>7084</v>
      </c>
      <c r="AE2122" t="s">
        <v>7085</v>
      </c>
      <c r="AF2122" t="s">
        <v>7086</v>
      </c>
    </row>
    <row r="2123" spans="27:32" x14ac:dyDescent="0.25">
      <c r="AA2123" t="str">
        <f t="shared" si="74"/>
        <v>GENODEF1</v>
      </c>
      <c r="AB2123" t="s">
        <v>3737</v>
      </c>
      <c r="AC2123" t="s">
        <v>7087</v>
      </c>
      <c r="AD2123" t="s">
        <v>7088</v>
      </c>
      <c r="AE2123" t="s">
        <v>7089</v>
      </c>
      <c r="AF2123" t="s">
        <v>7090</v>
      </c>
    </row>
    <row r="2124" spans="27:32" x14ac:dyDescent="0.25">
      <c r="AA2124" t="str">
        <f t="shared" si="74"/>
        <v>GENODEF1</v>
      </c>
      <c r="AB2124" t="s">
        <v>3737</v>
      </c>
      <c r="AC2124" t="s">
        <v>7252</v>
      </c>
      <c r="AD2124" t="s">
        <v>7253</v>
      </c>
      <c r="AE2124" t="s">
        <v>7254</v>
      </c>
      <c r="AF2124" t="s">
        <v>7255</v>
      </c>
    </row>
    <row r="2125" spans="27:32" x14ac:dyDescent="0.25">
      <c r="AA2125" t="str">
        <f t="shared" si="74"/>
        <v>GENODEF1</v>
      </c>
      <c r="AB2125" t="s">
        <v>3737</v>
      </c>
      <c r="AC2125" t="s">
        <v>7316</v>
      </c>
      <c r="AD2125" t="s">
        <v>7317</v>
      </c>
      <c r="AE2125" t="s">
        <v>7318</v>
      </c>
      <c r="AF2125" t="s">
        <v>7319</v>
      </c>
    </row>
    <row r="2126" spans="27:32" x14ac:dyDescent="0.25">
      <c r="AA2126" t="str">
        <f t="shared" si="74"/>
        <v>GENODEF1</v>
      </c>
      <c r="AB2126" t="s">
        <v>3737</v>
      </c>
      <c r="AC2126" t="s">
        <v>7320</v>
      </c>
      <c r="AD2126" t="s">
        <v>5759</v>
      </c>
      <c r="AE2126" t="s">
        <v>7321</v>
      </c>
      <c r="AF2126" t="s">
        <v>7322</v>
      </c>
    </row>
    <row r="2127" spans="27:32" x14ac:dyDescent="0.25">
      <c r="AA2127" t="str">
        <f t="shared" si="74"/>
        <v>GENODEF1</v>
      </c>
      <c r="AB2127" t="s">
        <v>3737</v>
      </c>
      <c r="AC2127" t="s">
        <v>7341</v>
      </c>
      <c r="AD2127" t="s">
        <v>7342</v>
      </c>
      <c r="AE2127" t="s">
        <v>7343</v>
      </c>
      <c r="AF2127" t="s">
        <v>7344</v>
      </c>
    </row>
    <row r="2128" spans="27:32" x14ac:dyDescent="0.25">
      <c r="AA2128" t="str">
        <f t="shared" si="74"/>
        <v>GENODEF1</v>
      </c>
      <c r="AB2128" t="s">
        <v>3737</v>
      </c>
      <c r="AC2128" t="s">
        <v>7368</v>
      </c>
      <c r="AD2128" t="s">
        <v>7369</v>
      </c>
      <c r="AE2128" t="s">
        <v>7370</v>
      </c>
      <c r="AF2128" t="s">
        <v>7371</v>
      </c>
    </row>
    <row r="2129" spans="27:32" x14ac:dyDescent="0.25">
      <c r="AA2129" t="str">
        <f t="shared" si="74"/>
        <v>GENODEF1</v>
      </c>
      <c r="AB2129" t="s">
        <v>3737</v>
      </c>
      <c r="AC2129" t="s">
        <v>7372</v>
      </c>
      <c r="AD2129" t="s">
        <v>7373</v>
      </c>
      <c r="AE2129" t="s">
        <v>6698</v>
      </c>
      <c r="AF2129" t="s">
        <v>7374</v>
      </c>
    </row>
    <row r="2130" spans="27:32" x14ac:dyDescent="0.25">
      <c r="AA2130" t="str">
        <f t="shared" si="74"/>
        <v>GENODEF1</v>
      </c>
      <c r="AB2130" t="s">
        <v>3737</v>
      </c>
      <c r="AC2130" t="s">
        <v>7375</v>
      </c>
      <c r="AD2130" t="s">
        <v>7376</v>
      </c>
      <c r="AE2130" t="s">
        <v>6687</v>
      </c>
      <c r="AF2130" t="s">
        <v>7377</v>
      </c>
    </row>
    <row r="2131" spans="27:32" x14ac:dyDescent="0.25">
      <c r="AA2131" t="str">
        <f t="shared" si="74"/>
        <v>GENODEF1</v>
      </c>
      <c r="AB2131" t="s">
        <v>3737</v>
      </c>
      <c r="AC2131" t="s">
        <v>7378</v>
      </c>
      <c r="AD2131" t="s">
        <v>7379</v>
      </c>
      <c r="AE2131" t="s">
        <v>7380</v>
      </c>
      <c r="AF2131" t="s">
        <v>7381</v>
      </c>
    </row>
    <row r="2132" spans="27:32" x14ac:dyDescent="0.25">
      <c r="AA2132" t="str">
        <f t="shared" si="74"/>
        <v>GENODEF1</v>
      </c>
      <c r="AB2132" t="s">
        <v>3737</v>
      </c>
      <c r="AC2132" t="s">
        <v>7382</v>
      </c>
      <c r="AD2132" t="s">
        <v>7117</v>
      </c>
      <c r="AE2132" t="s">
        <v>5424</v>
      </c>
      <c r="AF2132" t="s">
        <v>7383</v>
      </c>
    </row>
    <row r="2133" spans="27:32" x14ac:dyDescent="0.25">
      <c r="AA2133" t="str">
        <f t="shared" si="74"/>
        <v>GENODEF1</v>
      </c>
      <c r="AB2133" t="s">
        <v>3737</v>
      </c>
      <c r="AC2133" t="s">
        <v>7384</v>
      </c>
      <c r="AD2133" t="s">
        <v>7385</v>
      </c>
      <c r="AE2133" t="s">
        <v>7386</v>
      </c>
      <c r="AF2133" t="s">
        <v>7387</v>
      </c>
    </row>
    <row r="2134" spans="27:32" x14ac:dyDescent="0.25">
      <c r="AA2134" t="str">
        <f t="shared" si="74"/>
        <v>GENODEF1</v>
      </c>
      <c r="AB2134" t="s">
        <v>3737</v>
      </c>
      <c r="AC2134" t="s">
        <v>7388</v>
      </c>
      <c r="AD2134" t="s">
        <v>7389</v>
      </c>
      <c r="AE2134" t="s">
        <v>7390</v>
      </c>
      <c r="AF2134" t="s">
        <v>7391</v>
      </c>
    </row>
    <row r="2135" spans="27:32" x14ac:dyDescent="0.25">
      <c r="AA2135" t="str">
        <f t="shared" si="74"/>
        <v>GENODEF1</v>
      </c>
      <c r="AB2135" t="s">
        <v>3737</v>
      </c>
      <c r="AC2135" t="s">
        <v>7395</v>
      </c>
      <c r="AD2135" t="s">
        <v>7396</v>
      </c>
      <c r="AE2135" t="s">
        <v>7397</v>
      </c>
      <c r="AF2135" t="s">
        <v>7398</v>
      </c>
    </row>
    <row r="2136" spans="27:32" x14ac:dyDescent="0.25">
      <c r="AA2136" t="str">
        <f t="shared" si="74"/>
        <v>GENODEF1</v>
      </c>
      <c r="AB2136" t="s">
        <v>3737</v>
      </c>
      <c r="AC2136" t="s">
        <v>7402</v>
      </c>
      <c r="AD2136" t="s">
        <v>7403</v>
      </c>
      <c r="AE2136" t="s">
        <v>7404</v>
      </c>
      <c r="AF2136" t="s">
        <v>7405</v>
      </c>
    </row>
    <row r="2137" spans="27:32" x14ac:dyDescent="0.25">
      <c r="AA2137" t="str">
        <f t="shared" si="74"/>
        <v>GENODEF1</v>
      </c>
      <c r="AB2137" t="s">
        <v>3737</v>
      </c>
      <c r="AC2137" t="s">
        <v>7456</v>
      </c>
      <c r="AD2137" t="s">
        <v>6194</v>
      </c>
      <c r="AE2137" t="s">
        <v>7457</v>
      </c>
      <c r="AF2137" t="s">
        <v>7458</v>
      </c>
    </row>
    <row r="2138" spans="27:32" x14ac:dyDescent="0.25">
      <c r="AA2138" t="str">
        <f t="shared" si="74"/>
        <v>GENODEF1</v>
      </c>
      <c r="AB2138" t="s">
        <v>3737</v>
      </c>
      <c r="AC2138" t="s">
        <v>7495</v>
      </c>
      <c r="AD2138" t="s">
        <v>7496</v>
      </c>
      <c r="AE2138" t="s">
        <v>7497</v>
      </c>
      <c r="AF2138" t="s">
        <v>7498</v>
      </c>
    </row>
    <row r="2139" spans="27:32" x14ac:dyDescent="0.25">
      <c r="AA2139" t="str">
        <f t="shared" si="74"/>
        <v>GENODEF1</v>
      </c>
      <c r="AB2139" t="s">
        <v>3737</v>
      </c>
      <c r="AC2139" t="s">
        <v>7499</v>
      </c>
      <c r="AD2139" t="s">
        <v>1101</v>
      </c>
      <c r="AE2139" t="s">
        <v>7500</v>
      </c>
      <c r="AF2139" t="s">
        <v>7501</v>
      </c>
    </row>
    <row r="2140" spans="27:32" x14ac:dyDescent="0.25">
      <c r="AA2140" t="str">
        <f t="shared" si="74"/>
        <v>GENODEF1</v>
      </c>
      <c r="AB2140" t="s">
        <v>3737</v>
      </c>
      <c r="AC2140" t="s">
        <v>7502</v>
      </c>
      <c r="AD2140" t="s">
        <v>7503</v>
      </c>
      <c r="AE2140" t="s">
        <v>7504</v>
      </c>
      <c r="AF2140" t="s">
        <v>7505</v>
      </c>
    </row>
    <row r="2141" spans="27:32" x14ac:dyDescent="0.25">
      <c r="AA2141" t="str">
        <f t="shared" si="74"/>
        <v>GENODEF1</v>
      </c>
      <c r="AB2141" t="s">
        <v>3737</v>
      </c>
      <c r="AC2141" t="s">
        <v>7506</v>
      </c>
      <c r="AD2141" t="s">
        <v>7507</v>
      </c>
      <c r="AE2141" t="s">
        <v>7508</v>
      </c>
      <c r="AF2141" t="s">
        <v>7509</v>
      </c>
    </row>
    <row r="2142" spans="27:32" x14ac:dyDescent="0.25">
      <c r="AA2142" t="str">
        <f t="shared" si="74"/>
        <v>GENODEF1</v>
      </c>
      <c r="AB2142" t="s">
        <v>3737</v>
      </c>
      <c r="AC2142" t="s">
        <v>7514</v>
      </c>
      <c r="AD2142" t="s">
        <v>7515</v>
      </c>
      <c r="AE2142" t="s">
        <v>7516</v>
      </c>
      <c r="AF2142" t="s">
        <v>7517</v>
      </c>
    </row>
    <row r="2143" spans="27:32" x14ac:dyDescent="0.25">
      <c r="AA2143" t="str">
        <f t="shared" si="74"/>
        <v>GENODEF1</v>
      </c>
      <c r="AB2143" t="s">
        <v>3737</v>
      </c>
      <c r="AC2143" t="s">
        <v>7525</v>
      </c>
      <c r="AD2143" t="s">
        <v>7526</v>
      </c>
      <c r="AE2143" t="s">
        <v>3916</v>
      </c>
      <c r="AF2143" t="s">
        <v>7527</v>
      </c>
    </row>
    <row r="2144" spans="27:32" x14ac:dyDescent="0.25">
      <c r="AA2144" t="str">
        <f t="shared" si="74"/>
        <v>GENODEF1</v>
      </c>
      <c r="AB2144" t="s">
        <v>3737</v>
      </c>
      <c r="AC2144" t="s">
        <v>7551</v>
      </c>
      <c r="AD2144" t="s">
        <v>7552</v>
      </c>
      <c r="AE2144" t="s">
        <v>6342</v>
      </c>
      <c r="AF2144" t="s">
        <v>7553</v>
      </c>
    </row>
    <row r="2145" spans="27:32" x14ac:dyDescent="0.25">
      <c r="AA2145" t="str">
        <f t="shared" si="74"/>
        <v>GENODEF1</v>
      </c>
      <c r="AB2145" t="s">
        <v>3737</v>
      </c>
      <c r="AC2145" t="s">
        <v>7558</v>
      </c>
      <c r="AD2145" t="s">
        <v>7559</v>
      </c>
      <c r="AE2145" t="s">
        <v>7560</v>
      </c>
      <c r="AF2145" t="s">
        <v>7561</v>
      </c>
    </row>
    <row r="2146" spans="27:32" x14ac:dyDescent="0.25">
      <c r="AA2146" t="str">
        <f t="shared" si="74"/>
        <v>GENODEF1</v>
      </c>
      <c r="AB2146" t="s">
        <v>3737</v>
      </c>
      <c r="AC2146" t="s">
        <v>7562</v>
      </c>
      <c r="AD2146" t="s">
        <v>7563</v>
      </c>
      <c r="AE2146" t="s">
        <v>7096</v>
      </c>
      <c r="AF2146" t="s">
        <v>7564</v>
      </c>
    </row>
    <row r="2147" spans="27:32" x14ac:dyDescent="0.25">
      <c r="AA2147" t="str">
        <f t="shared" si="74"/>
        <v>GENODEF1</v>
      </c>
      <c r="AB2147" t="s">
        <v>3737</v>
      </c>
      <c r="AC2147" t="s">
        <v>7572</v>
      </c>
      <c r="AD2147" t="s">
        <v>7573</v>
      </c>
      <c r="AE2147" t="s">
        <v>7574</v>
      </c>
      <c r="AF2147" t="s">
        <v>7575</v>
      </c>
    </row>
    <row r="2148" spans="27:32" x14ac:dyDescent="0.25">
      <c r="AA2148" t="str">
        <f t="shared" si="74"/>
        <v>GENODEF1</v>
      </c>
      <c r="AB2148" t="s">
        <v>3737</v>
      </c>
      <c r="AC2148" t="s">
        <v>7576</v>
      </c>
      <c r="AD2148" t="s">
        <v>7577</v>
      </c>
      <c r="AE2148" t="s">
        <v>7578</v>
      </c>
      <c r="AF2148" t="s">
        <v>7579</v>
      </c>
    </row>
    <row r="2149" spans="27:32" x14ac:dyDescent="0.25">
      <c r="AA2149" t="str">
        <f t="shared" si="74"/>
        <v>GENODEF1</v>
      </c>
      <c r="AB2149" t="s">
        <v>3737</v>
      </c>
      <c r="AC2149" t="s">
        <v>7580</v>
      </c>
      <c r="AD2149" t="s">
        <v>7581</v>
      </c>
      <c r="AE2149" t="s">
        <v>7140</v>
      </c>
      <c r="AF2149" t="s">
        <v>7582</v>
      </c>
    </row>
    <row r="2150" spans="27:32" x14ac:dyDescent="0.25">
      <c r="AA2150" t="str">
        <f t="shared" si="74"/>
        <v>GENODEF1</v>
      </c>
      <c r="AB2150" t="s">
        <v>3737</v>
      </c>
      <c r="AC2150" t="s">
        <v>7597</v>
      </c>
      <c r="AD2150" t="s">
        <v>7598</v>
      </c>
      <c r="AE2150" t="s">
        <v>4906</v>
      </c>
      <c r="AF2150" t="s">
        <v>7599</v>
      </c>
    </row>
    <row r="2151" spans="27:32" x14ac:dyDescent="0.25">
      <c r="AA2151" t="str">
        <f t="shared" si="74"/>
        <v>GENODEF1</v>
      </c>
      <c r="AB2151" t="s">
        <v>3737</v>
      </c>
      <c r="AC2151" t="s">
        <v>7613</v>
      </c>
      <c r="AD2151" t="s">
        <v>7614</v>
      </c>
      <c r="AE2151" t="s">
        <v>6545</v>
      </c>
      <c r="AF2151" t="s">
        <v>7615</v>
      </c>
    </row>
    <row r="2152" spans="27:32" x14ac:dyDescent="0.25">
      <c r="AA2152" t="str">
        <f t="shared" si="74"/>
        <v>GENODEF1</v>
      </c>
      <c r="AB2152" t="s">
        <v>3737</v>
      </c>
      <c r="AC2152" t="s">
        <v>7613</v>
      </c>
      <c r="AD2152" t="s">
        <v>7616</v>
      </c>
      <c r="AE2152" t="s">
        <v>7617</v>
      </c>
      <c r="AF2152" t="s">
        <v>7618</v>
      </c>
    </row>
    <row r="2153" spans="27:32" x14ac:dyDescent="0.25">
      <c r="AA2153" t="str">
        <f t="shared" si="74"/>
        <v>GENODEF1</v>
      </c>
      <c r="AB2153" t="s">
        <v>3737</v>
      </c>
      <c r="AC2153" t="s">
        <v>7613</v>
      </c>
      <c r="AD2153" t="s">
        <v>7619</v>
      </c>
      <c r="AE2153" t="s">
        <v>7620</v>
      </c>
      <c r="AF2153" t="s">
        <v>7621</v>
      </c>
    </row>
    <row r="2154" spans="27:32" x14ac:dyDescent="0.25">
      <c r="AA2154" t="str">
        <f t="shared" si="74"/>
        <v>GENODEF1</v>
      </c>
      <c r="AB2154" t="s">
        <v>3737</v>
      </c>
      <c r="AC2154" t="s">
        <v>7613</v>
      </c>
      <c r="AD2154" t="s">
        <v>7622</v>
      </c>
      <c r="AE2154" t="s">
        <v>7623</v>
      </c>
      <c r="AF2154" t="s">
        <v>7624</v>
      </c>
    </row>
    <row r="2155" spans="27:32" x14ac:dyDescent="0.25">
      <c r="AA2155" t="str">
        <f t="shared" si="74"/>
        <v>GENODEF1</v>
      </c>
      <c r="AB2155" t="s">
        <v>3737</v>
      </c>
      <c r="AC2155" t="s">
        <v>7613</v>
      </c>
      <c r="AD2155" t="s">
        <v>7625</v>
      </c>
      <c r="AE2155" t="s">
        <v>7626</v>
      </c>
      <c r="AF2155" t="s">
        <v>7627</v>
      </c>
    </row>
    <row r="2156" spans="27:32" x14ac:dyDescent="0.25">
      <c r="AA2156" t="str">
        <f t="shared" si="74"/>
        <v>GENODEF1</v>
      </c>
      <c r="AB2156" t="s">
        <v>3737</v>
      </c>
      <c r="AC2156" t="s">
        <v>7613</v>
      </c>
      <c r="AD2156" t="s">
        <v>7628</v>
      </c>
      <c r="AE2156" t="s">
        <v>7629</v>
      </c>
      <c r="AF2156" t="s">
        <v>7630</v>
      </c>
    </row>
    <row r="2157" spans="27:32" x14ac:dyDescent="0.25">
      <c r="AA2157" t="str">
        <f t="shared" si="74"/>
        <v>GENODEF1</v>
      </c>
      <c r="AB2157" t="s">
        <v>3737</v>
      </c>
      <c r="AC2157" t="s">
        <v>7613</v>
      </c>
      <c r="AD2157" t="s">
        <v>7631</v>
      </c>
      <c r="AE2157" t="s">
        <v>7632</v>
      </c>
      <c r="AF2157" t="s">
        <v>7633</v>
      </c>
    </row>
    <row r="2158" spans="27:32" x14ac:dyDescent="0.25">
      <c r="AA2158" t="str">
        <f t="shared" si="74"/>
        <v>GENODEF1</v>
      </c>
      <c r="AB2158" t="s">
        <v>3737</v>
      </c>
      <c r="AC2158" t="s">
        <v>7613</v>
      </c>
      <c r="AD2158" t="s">
        <v>7634</v>
      </c>
      <c r="AE2158" t="s">
        <v>7635</v>
      </c>
      <c r="AF2158" t="s">
        <v>7636</v>
      </c>
    </row>
    <row r="2159" spans="27:32" x14ac:dyDescent="0.25">
      <c r="AA2159" t="str">
        <f t="shared" si="74"/>
        <v>GENODEF1</v>
      </c>
      <c r="AB2159" t="s">
        <v>3737</v>
      </c>
      <c r="AC2159" t="s">
        <v>7613</v>
      </c>
      <c r="AD2159" t="s">
        <v>7637</v>
      </c>
      <c r="AE2159" t="s">
        <v>7638</v>
      </c>
      <c r="AF2159" t="s">
        <v>7639</v>
      </c>
    </row>
    <row r="2160" spans="27:32" x14ac:dyDescent="0.25">
      <c r="AA2160" t="str">
        <f t="shared" si="74"/>
        <v>GENODEF1</v>
      </c>
      <c r="AB2160" t="s">
        <v>3737</v>
      </c>
      <c r="AC2160" t="s">
        <v>7613</v>
      </c>
      <c r="AD2160" t="s">
        <v>7648</v>
      </c>
      <c r="AE2160" t="s">
        <v>7649</v>
      </c>
      <c r="AF2160" t="s">
        <v>7650</v>
      </c>
    </row>
    <row r="2161" spans="27:32" x14ac:dyDescent="0.25">
      <c r="AA2161" t="str">
        <f t="shared" si="74"/>
        <v>GENODEF1</v>
      </c>
      <c r="AB2161" t="s">
        <v>3737</v>
      </c>
      <c r="AC2161" t="s">
        <v>7613</v>
      </c>
      <c r="AD2161" t="s">
        <v>7651</v>
      </c>
      <c r="AE2161" t="s">
        <v>7652</v>
      </c>
      <c r="AF2161" t="s">
        <v>7653</v>
      </c>
    </row>
    <row r="2162" spans="27:32" x14ac:dyDescent="0.25">
      <c r="AA2162" t="str">
        <f t="shared" si="74"/>
        <v>GENODEF1</v>
      </c>
      <c r="AB2162" t="s">
        <v>3737</v>
      </c>
      <c r="AC2162" t="s">
        <v>7613</v>
      </c>
      <c r="AD2162" t="s">
        <v>7654</v>
      </c>
      <c r="AE2162" t="s">
        <v>7655</v>
      </c>
      <c r="AF2162" t="s">
        <v>7656</v>
      </c>
    </row>
    <row r="2163" spans="27:32" x14ac:dyDescent="0.25">
      <c r="AA2163" t="str">
        <f t="shared" si="74"/>
        <v>GENODEF1</v>
      </c>
      <c r="AB2163" t="s">
        <v>3737</v>
      </c>
      <c r="AC2163" t="s">
        <v>7613</v>
      </c>
      <c r="AD2163" t="s">
        <v>7660</v>
      </c>
      <c r="AE2163" t="s">
        <v>7661</v>
      </c>
      <c r="AF2163" t="s">
        <v>7662</v>
      </c>
    </row>
    <row r="2164" spans="27:32" x14ac:dyDescent="0.25">
      <c r="AA2164" t="str">
        <f t="shared" si="74"/>
        <v>GENODEF1</v>
      </c>
      <c r="AB2164" t="s">
        <v>3737</v>
      </c>
      <c r="AC2164" t="s">
        <v>7667</v>
      </c>
      <c r="AD2164" t="s">
        <v>7668</v>
      </c>
      <c r="AE2164" t="s">
        <v>7669</v>
      </c>
      <c r="AF2164" t="s">
        <v>7670</v>
      </c>
    </row>
    <row r="2165" spans="27:32" x14ac:dyDescent="0.25">
      <c r="AA2165" t="str">
        <f t="shared" si="74"/>
        <v>GENODEF1</v>
      </c>
      <c r="AB2165" t="s">
        <v>3737</v>
      </c>
      <c r="AC2165" t="s">
        <v>7671</v>
      </c>
      <c r="AD2165" t="s">
        <v>7672</v>
      </c>
      <c r="AE2165" t="s">
        <v>7673</v>
      </c>
      <c r="AF2165" t="s">
        <v>7674</v>
      </c>
    </row>
    <row r="2166" spans="27:32" x14ac:dyDescent="0.25">
      <c r="AA2166" t="str">
        <f t="shared" si="74"/>
        <v>GENODEF1</v>
      </c>
      <c r="AB2166" t="s">
        <v>3737</v>
      </c>
      <c r="AC2166" t="s">
        <v>7675</v>
      </c>
      <c r="AD2166" t="s">
        <v>7676</v>
      </c>
      <c r="AE2166" t="s">
        <v>7677</v>
      </c>
      <c r="AF2166" t="s">
        <v>7678</v>
      </c>
    </row>
    <row r="2167" spans="27:32" x14ac:dyDescent="0.25">
      <c r="AA2167" t="str">
        <f t="shared" si="74"/>
        <v>GENODEF1</v>
      </c>
      <c r="AB2167" t="s">
        <v>3737</v>
      </c>
      <c r="AC2167" t="s">
        <v>7679</v>
      </c>
      <c r="AD2167" t="s">
        <v>7680</v>
      </c>
      <c r="AE2167" t="s">
        <v>7681</v>
      </c>
      <c r="AF2167" t="s">
        <v>7682</v>
      </c>
    </row>
    <row r="2168" spans="27:32" x14ac:dyDescent="0.25">
      <c r="AA2168" t="str">
        <f t="shared" si="74"/>
        <v>GENODEF1</v>
      </c>
      <c r="AB2168" t="s">
        <v>3737</v>
      </c>
      <c r="AC2168" t="s">
        <v>7683</v>
      </c>
      <c r="AD2168" t="s">
        <v>7684</v>
      </c>
      <c r="AE2168" t="s">
        <v>6591</v>
      </c>
      <c r="AF2168" t="s">
        <v>7685</v>
      </c>
    </row>
    <row r="2169" spans="27:32" x14ac:dyDescent="0.25">
      <c r="AA2169" t="str">
        <f t="shared" si="74"/>
        <v>GENODEF1</v>
      </c>
      <c r="AB2169" t="s">
        <v>3737</v>
      </c>
      <c r="AC2169" t="s">
        <v>7692</v>
      </c>
      <c r="AD2169" t="s">
        <v>7693</v>
      </c>
      <c r="AE2169" t="s">
        <v>6338</v>
      </c>
      <c r="AF2169" t="s">
        <v>7694</v>
      </c>
    </row>
    <row r="2170" spans="27:32" x14ac:dyDescent="0.25">
      <c r="AA2170" t="str">
        <f t="shared" si="74"/>
        <v>GENODEF1</v>
      </c>
      <c r="AB2170" t="s">
        <v>3737</v>
      </c>
      <c r="AC2170" t="s">
        <v>7695</v>
      </c>
      <c r="AD2170" t="s">
        <v>7696</v>
      </c>
      <c r="AE2170" t="s">
        <v>7697</v>
      </c>
      <c r="AF2170" t="s">
        <v>7698</v>
      </c>
    </row>
    <row r="2171" spans="27:32" x14ac:dyDescent="0.25">
      <c r="AA2171" t="str">
        <f t="shared" si="74"/>
        <v>GENODEF1</v>
      </c>
      <c r="AB2171" t="s">
        <v>3737</v>
      </c>
      <c r="AC2171" t="s">
        <v>7702</v>
      </c>
      <c r="AD2171" t="s">
        <v>7703</v>
      </c>
      <c r="AE2171" t="s">
        <v>7704</v>
      </c>
      <c r="AF2171" t="s">
        <v>7705</v>
      </c>
    </row>
    <row r="2172" spans="27:32" x14ac:dyDescent="0.25">
      <c r="AA2172" t="str">
        <f t="shared" si="74"/>
        <v>GENODEF1</v>
      </c>
      <c r="AB2172" t="s">
        <v>3737</v>
      </c>
      <c r="AC2172" t="s">
        <v>7709</v>
      </c>
      <c r="AD2172" t="s">
        <v>7710</v>
      </c>
      <c r="AE2172" t="s">
        <v>7711</v>
      </c>
      <c r="AF2172" t="s">
        <v>7712</v>
      </c>
    </row>
    <row r="2173" spans="27:32" x14ac:dyDescent="0.25">
      <c r="AA2173" t="str">
        <f t="shared" si="74"/>
        <v>GENODEF1</v>
      </c>
      <c r="AB2173" t="s">
        <v>3737</v>
      </c>
      <c r="AC2173" t="s">
        <v>7716</v>
      </c>
      <c r="AD2173" t="s">
        <v>7717</v>
      </c>
      <c r="AE2173" t="s">
        <v>7718</v>
      </c>
      <c r="AF2173" t="s">
        <v>7719</v>
      </c>
    </row>
    <row r="2174" spans="27:32" x14ac:dyDescent="0.25">
      <c r="AA2174" t="str">
        <f t="shared" ref="AA2174:AA2237" si="75">LEFT(AF2174,8)</f>
        <v>GENODEF1</v>
      </c>
      <c r="AB2174" t="s">
        <v>3737</v>
      </c>
      <c r="AC2174" t="s">
        <v>7720</v>
      </c>
      <c r="AD2174" t="s">
        <v>7721</v>
      </c>
      <c r="AE2174" t="s">
        <v>7722</v>
      </c>
      <c r="AF2174" t="s">
        <v>7723</v>
      </c>
    </row>
    <row r="2175" spans="27:32" x14ac:dyDescent="0.25">
      <c r="AA2175" t="str">
        <f t="shared" si="75"/>
        <v>GENODEF1</v>
      </c>
      <c r="AB2175" t="s">
        <v>3737</v>
      </c>
      <c r="AC2175" t="s">
        <v>7740</v>
      </c>
      <c r="AD2175" t="s">
        <v>7741</v>
      </c>
      <c r="AE2175" t="s">
        <v>7742</v>
      </c>
      <c r="AF2175" t="s">
        <v>7743</v>
      </c>
    </row>
    <row r="2176" spans="27:32" x14ac:dyDescent="0.25">
      <c r="AA2176" t="str">
        <f t="shared" si="75"/>
        <v>GENODEF1</v>
      </c>
      <c r="AB2176" t="s">
        <v>3737</v>
      </c>
      <c r="AC2176" t="s">
        <v>7744</v>
      </c>
      <c r="AD2176" t="s">
        <v>6508</v>
      </c>
      <c r="AE2176" t="s">
        <v>7745</v>
      </c>
      <c r="AF2176" t="s">
        <v>7746</v>
      </c>
    </row>
    <row r="2177" spans="27:32" x14ac:dyDescent="0.25">
      <c r="AA2177" t="str">
        <f t="shared" si="75"/>
        <v>GENODEF1</v>
      </c>
      <c r="AB2177" t="s">
        <v>3737</v>
      </c>
      <c r="AC2177" t="s">
        <v>7756</v>
      </c>
      <c r="AD2177" t="s">
        <v>7757</v>
      </c>
      <c r="AE2177" t="s">
        <v>7758</v>
      </c>
      <c r="AF2177" t="s">
        <v>7759</v>
      </c>
    </row>
    <row r="2178" spans="27:32" x14ac:dyDescent="0.25">
      <c r="AA2178" t="str">
        <f t="shared" si="75"/>
        <v>GENODEF1</v>
      </c>
      <c r="AB2178" t="s">
        <v>3737</v>
      </c>
      <c r="AC2178" t="s">
        <v>7786</v>
      </c>
      <c r="AD2178" t="s">
        <v>7787</v>
      </c>
      <c r="AE2178" t="s">
        <v>7788</v>
      </c>
      <c r="AF2178" t="s">
        <v>7789</v>
      </c>
    </row>
    <row r="2179" spans="27:32" x14ac:dyDescent="0.25">
      <c r="AA2179" t="str">
        <f t="shared" si="75"/>
        <v>GENODEF1</v>
      </c>
      <c r="AB2179" t="s">
        <v>3737</v>
      </c>
      <c r="AC2179" t="s">
        <v>7790</v>
      </c>
      <c r="AD2179" t="s">
        <v>7791</v>
      </c>
      <c r="AE2179" t="s">
        <v>7792</v>
      </c>
      <c r="AF2179" t="s">
        <v>7793</v>
      </c>
    </row>
    <row r="2180" spans="27:32" x14ac:dyDescent="0.25">
      <c r="AA2180" t="str">
        <f t="shared" si="75"/>
        <v>GENODEF1</v>
      </c>
      <c r="AB2180" t="s">
        <v>3737</v>
      </c>
      <c r="AC2180" t="s">
        <v>7805</v>
      </c>
      <c r="AD2180" t="s">
        <v>7806</v>
      </c>
      <c r="AE2180" t="s">
        <v>7807</v>
      </c>
      <c r="AF2180" t="s">
        <v>7808</v>
      </c>
    </row>
    <row r="2181" spans="27:32" x14ac:dyDescent="0.25">
      <c r="AA2181" t="str">
        <f t="shared" si="75"/>
        <v>GENODEF1</v>
      </c>
      <c r="AB2181" t="s">
        <v>3737</v>
      </c>
      <c r="AC2181" t="s">
        <v>7824</v>
      </c>
      <c r="AD2181" t="s">
        <v>7825</v>
      </c>
      <c r="AE2181" t="s">
        <v>4533</v>
      </c>
      <c r="AF2181" t="s">
        <v>7826</v>
      </c>
    </row>
    <row r="2182" spans="27:32" x14ac:dyDescent="0.25">
      <c r="AA2182" t="str">
        <f t="shared" si="75"/>
        <v>GENODEF1</v>
      </c>
      <c r="AB2182" t="s">
        <v>3737</v>
      </c>
      <c r="AC2182" t="s">
        <v>7830</v>
      </c>
      <c r="AD2182" t="s">
        <v>7831</v>
      </c>
      <c r="AE2182" t="s">
        <v>6502</v>
      </c>
      <c r="AF2182" t="s">
        <v>7832</v>
      </c>
    </row>
    <row r="2183" spans="27:32" x14ac:dyDescent="0.25">
      <c r="AA2183" t="str">
        <f t="shared" si="75"/>
        <v>GENODEF1</v>
      </c>
      <c r="AB2183" t="s">
        <v>3737</v>
      </c>
      <c r="AC2183" t="s">
        <v>7836</v>
      </c>
      <c r="AD2183" t="s">
        <v>7837</v>
      </c>
      <c r="AE2183" t="s">
        <v>7838</v>
      </c>
      <c r="AF2183" t="s">
        <v>7839</v>
      </c>
    </row>
    <row r="2184" spans="27:32" x14ac:dyDescent="0.25">
      <c r="AA2184" t="str">
        <f t="shared" si="75"/>
        <v>GENODEF1</v>
      </c>
      <c r="AB2184" t="s">
        <v>3737</v>
      </c>
      <c r="AC2184" t="s">
        <v>7884</v>
      </c>
      <c r="AD2184" t="s">
        <v>7885</v>
      </c>
      <c r="AE2184" t="s">
        <v>6837</v>
      </c>
      <c r="AF2184" t="s">
        <v>7886</v>
      </c>
    </row>
    <row r="2185" spans="27:32" x14ac:dyDescent="0.25">
      <c r="AA2185" t="str">
        <f t="shared" si="75"/>
        <v>GENODEF1</v>
      </c>
      <c r="AB2185" t="s">
        <v>3737</v>
      </c>
      <c r="AC2185" t="s">
        <v>7891</v>
      </c>
      <c r="AD2185" t="s">
        <v>7892</v>
      </c>
      <c r="AE2185" t="s">
        <v>7893</v>
      </c>
      <c r="AF2185" t="s">
        <v>7894</v>
      </c>
    </row>
    <row r="2186" spans="27:32" x14ac:dyDescent="0.25">
      <c r="AA2186" t="str">
        <f t="shared" si="75"/>
        <v>GENODEF1</v>
      </c>
      <c r="AB2186" t="s">
        <v>3737</v>
      </c>
      <c r="AC2186" t="s">
        <v>7895</v>
      </c>
      <c r="AD2186" t="s">
        <v>7896</v>
      </c>
      <c r="AE2186" t="s">
        <v>7897</v>
      </c>
      <c r="AF2186" t="s">
        <v>7898</v>
      </c>
    </row>
    <row r="2187" spans="27:32" x14ac:dyDescent="0.25">
      <c r="AA2187" t="str">
        <f t="shared" si="75"/>
        <v>GENODEF1</v>
      </c>
      <c r="AB2187" t="s">
        <v>3737</v>
      </c>
      <c r="AC2187" t="s">
        <v>7909</v>
      </c>
      <c r="AD2187" t="s">
        <v>4254</v>
      </c>
      <c r="AE2187" t="s">
        <v>7910</v>
      </c>
      <c r="AF2187" t="s">
        <v>7911</v>
      </c>
    </row>
    <row r="2188" spans="27:32" x14ac:dyDescent="0.25">
      <c r="AA2188" t="str">
        <f t="shared" si="75"/>
        <v>GENODEF1</v>
      </c>
      <c r="AB2188" t="s">
        <v>3737</v>
      </c>
      <c r="AC2188" t="s">
        <v>7912</v>
      </c>
      <c r="AD2188" t="s">
        <v>7913</v>
      </c>
      <c r="AE2188" t="s">
        <v>6595</v>
      </c>
      <c r="AF2188" t="s">
        <v>7914</v>
      </c>
    </row>
    <row r="2189" spans="27:32" x14ac:dyDescent="0.25">
      <c r="AA2189" t="str">
        <f t="shared" si="75"/>
        <v>GENODEF1</v>
      </c>
      <c r="AB2189" t="s">
        <v>3737</v>
      </c>
      <c r="AC2189" t="s">
        <v>7915</v>
      </c>
      <c r="AD2189" t="s">
        <v>7916</v>
      </c>
      <c r="AE2189" t="s">
        <v>7917</v>
      </c>
      <c r="AF2189" t="s">
        <v>7918</v>
      </c>
    </row>
    <row r="2190" spans="27:32" x14ac:dyDescent="0.25">
      <c r="AA2190" t="str">
        <f t="shared" si="75"/>
        <v>GENODEF1</v>
      </c>
      <c r="AB2190" t="s">
        <v>3737</v>
      </c>
      <c r="AC2190" t="s">
        <v>7982</v>
      </c>
      <c r="AD2190" t="s">
        <v>7983</v>
      </c>
      <c r="AE2190" t="s">
        <v>7984</v>
      </c>
      <c r="AF2190" t="s">
        <v>7985</v>
      </c>
    </row>
    <row r="2191" spans="27:32" x14ac:dyDescent="0.25">
      <c r="AA2191" t="str">
        <f t="shared" si="75"/>
        <v>GENODEF1</v>
      </c>
      <c r="AB2191" t="s">
        <v>3737</v>
      </c>
      <c r="AC2191" t="s">
        <v>8001</v>
      </c>
      <c r="AD2191" t="s">
        <v>8002</v>
      </c>
      <c r="AE2191" t="s">
        <v>8003</v>
      </c>
      <c r="AF2191" t="s">
        <v>8004</v>
      </c>
    </row>
    <row r="2192" spans="27:32" x14ac:dyDescent="0.25">
      <c r="AA2192" t="str">
        <f t="shared" si="75"/>
        <v>GENODEF1</v>
      </c>
      <c r="AB2192" t="s">
        <v>3737</v>
      </c>
      <c r="AC2192" t="s">
        <v>8005</v>
      </c>
      <c r="AD2192" t="s">
        <v>8006</v>
      </c>
      <c r="AE2192" t="s">
        <v>8007</v>
      </c>
      <c r="AF2192" t="s">
        <v>8008</v>
      </c>
    </row>
    <row r="2193" spans="27:32" x14ac:dyDescent="0.25">
      <c r="AA2193" t="str">
        <f t="shared" si="75"/>
        <v>GENODEF1</v>
      </c>
      <c r="AB2193" t="s">
        <v>3737</v>
      </c>
      <c r="AC2193" t="s">
        <v>8009</v>
      </c>
      <c r="AD2193" t="s">
        <v>8010</v>
      </c>
      <c r="AE2193" t="s">
        <v>8011</v>
      </c>
      <c r="AF2193" t="s">
        <v>8012</v>
      </c>
    </row>
    <row r="2194" spans="27:32" x14ac:dyDescent="0.25">
      <c r="AA2194" t="str">
        <f t="shared" si="75"/>
        <v>GENODEF1</v>
      </c>
      <c r="AB2194" t="s">
        <v>3737</v>
      </c>
      <c r="AC2194" t="s">
        <v>8013</v>
      </c>
      <c r="AD2194" t="s">
        <v>8014</v>
      </c>
      <c r="AE2194" t="s">
        <v>8015</v>
      </c>
      <c r="AF2194" t="s">
        <v>8016</v>
      </c>
    </row>
    <row r="2195" spans="27:32" x14ac:dyDescent="0.25">
      <c r="AA2195" t="str">
        <f t="shared" si="75"/>
        <v>GENODEF1</v>
      </c>
      <c r="AB2195" t="s">
        <v>3737</v>
      </c>
      <c r="AC2195" t="s">
        <v>8023</v>
      </c>
      <c r="AD2195" t="s">
        <v>8024</v>
      </c>
      <c r="AE2195" t="s">
        <v>7077</v>
      </c>
      <c r="AF2195" t="s">
        <v>8025</v>
      </c>
    </row>
    <row r="2196" spans="27:32" x14ac:dyDescent="0.25">
      <c r="AA2196" t="str">
        <f t="shared" si="75"/>
        <v>GENODEF1</v>
      </c>
      <c r="AB2196" t="s">
        <v>3737</v>
      </c>
      <c r="AC2196" t="s">
        <v>8026</v>
      </c>
      <c r="AD2196" t="s">
        <v>8027</v>
      </c>
      <c r="AE2196" t="s">
        <v>8028</v>
      </c>
      <c r="AF2196" t="s">
        <v>8029</v>
      </c>
    </row>
    <row r="2197" spans="27:32" x14ac:dyDescent="0.25">
      <c r="AA2197" t="str">
        <f t="shared" si="75"/>
        <v>GENODEF1</v>
      </c>
      <c r="AB2197" t="s">
        <v>3737</v>
      </c>
      <c r="AC2197" t="s">
        <v>8030</v>
      </c>
      <c r="AD2197" t="s">
        <v>8031</v>
      </c>
      <c r="AE2197" t="s">
        <v>7166</v>
      </c>
      <c r="AF2197" t="s">
        <v>8032</v>
      </c>
    </row>
    <row r="2198" spans="27:32" x14ac:dyDescent="0.25">
      <c r="AA2198" t="str">
        <f t="shared" si="75"/>
        <v>GENODEF1</v>
      </c>
      <c r="AB2198" t="s">
        <v>3737</v>
      </c>
      <c r="AC2198" t="s">
        <v>8061</v>
      </c>
      <c r="AD2198" t="s">
        <v>8062</v>
      </c>
      <c r="AE2198" t="s">
        <v>8063</v>
      </c>
      <c r="AF2198" t="s">
        <v>8064</v>
      </c>
    </row>
    <row r="2199" spans="27:32" x14ac:dyDescent="0.25">
      <c r="AA2199" t="str">
        <f t="shared" si="75"/>
        <v>GENODEF1</v>
      </c>
      <c r="AB2199" t="s">
        <v>3737</v>
      </c>
      <c r="AC2199" t="s">
        <v>8065</v>
      </c>
      <c r="AD2199" t="s">
        <v>8066</v>
      </c>
      <c r="AE2199" t="s">
        <v>8067</v>
      </c>
      <c r="AF2199" t="s">
        <v>8068</v>
      </c>
    </row>
    <row r="2200" spans="27:32" x14ac:dyDescent="0.25">
      <c r="AA2200" t="str">
        <f t="shared" si="75"/>
        <v>GENODEF1</v>
      </c>
      <c r="AB2200" t="s">
        <v>3737</v>
      </c>
      <c r="AC2200" t="s">
        <v>8084</v>
      </c>
      <c r="AD2200" t="s">
        <v>428</v>
      </c>
      <c r="AE2200" t="s">
        <v>8085</v>
      </c>
      <c r="AF2200" t="s">
        <v>8086</v>
      </c>
    </row>
    <row r="2201" spans="27:32" x14ac:dyDescent="0.25">
      <c r="AA2201" t="str">
        <f t="shared" si="75"/>
        <v>GENODEF1</v>
      </c>
      <c r="AB2201" t="s">
        <v>3737</v>
      </c>
      <c r="AC2201" t="s">
        <v>8087</v>
      </c>
      <c r="AD2201" t="s">
        <v>8088</v>
      </c>
      <c r="AE2201" t="s">
        <v>8089</v>
      </c>
      <c r="AF2201" t="s">
        <v>8090</v>
      </c>
    </row>
    <row r="2202" spans="27:32" x14ac:dyDescent="0.25">
      <c r="AA2202" t="str">
        <f t="shared" si="75"/>
        <v>GENODEF1</v>
      </c>
      <c r="AB2202" t="s">
        <v>3737</v>
      </c>
      <c r="AC2202" t="s">
        <v>8095</v>
      </c>
      <c r="AD2202" t="s">
        <v>8096</v>
      </c>
      <c r="AE2202" t="s">
        <v>8097</v>
      </c>
      <c r="AF2202" t="s">
        <v>8098</v>
      </c>
    </row>
    <row r="2203" spans="27:32" x14ac:dyDescent="0.25">
      <c r="AA2203" t="str">
        <f t="shared" si="75"/>
        <v>GENODEF1</v>
      </c>
      <c r="AB2203" t="s">
        <v>3737</v>
      </c>
      <c r="AC2203" t="s">
        <v>8099</v>
      </c>
      <c r="AD2203" t="s">
        <v>8100</v>
      </c>
      <c r="AE2203" t="s">
        <v>8101</v>
      </c>
      <c r="AF2203" t="s">
        <v>8102</v>
      </c>
    </row>
    <row r="2204" spans="27:32" x14ac:dyDescent="0.25">
      <c r="AA2204" t="str">
        <f t="shared" si="75"/>
        <v>GENODEF1</v>
      </c>
      <c r="AB2204" t="s">
        <v>3737</v>
      </c>
      <c r="AC2204" t="s">
        <v>8122</v>
      </c>
      <c r="AD2204" t="s">
        <v>8123</v>
      </c>
      <c r="AE2204" t="s">
        <v>4721</v>
      </c>
      <c r="AF2204" t="s">
        <v>8124</v>
      </c>
    </row>
    <row r="2205" spans="27:32" x14ac:dyDescent="0.25">
      <c r="AA2205" t="str">
        <f t="shared" si="75"/>
        <v>GENODEF1</v>
      </c>
      <c r="AB2205" t="s">
        <v>3737</v>
      </c>
      <c r="AC2205" t="s">
        <v>8128</v>
      </c>
      <c r="AD2205" t="s">
        <v>8129</v>
      </c>
      <c r="AE2205" t="s">
        <v>6833</v>
      </c>
      <c r="AF2205" t="s">
        <v>8130</v>
      </c>
    </row>
    <row r="2206" spans="27:32" x14ac:dyDescent="0.25">
      <c r="AA2206" t="str">
        <f t="shared" si="75"/>
        <v>GENODEF1</v>
      </c>
      <c r="AB2206" t="s">
        <v>3737</v>
      </c>
      <c r="AC2206" t="s">
        <v>8135</v>
      </c>
      <c r="AD2206" t="s">
        <v>8136</v>
      </c>
      <c r="AE2206" t="s">
        <v>8137</v>
      </c>
      <c r="AF2206" t="s">
        <v>8138</v>
      </c>
    </row>
    <row r="2207" spans="27:32" x14ac:dyDescent="0.25">
      <c r="AA2207" t="str">
        <f t="shared" si="75"/>
        <v>GENODEF1</v>
      </c>
      <c r="AB2207" t="s">
        <v>3737</v>
      </c>
      <c r="AC2207" t="s">
        <v>8145</v>
      </c>
      <c r="AD2207" t="s">
        <v>8146</v>
      </c>
      <c r="AE2207" t="s">
        <v>8147</v>
      </c>
      <c r="AF2207" t="s">
        <v>8148</v>
      </c>
    </row>
    <row r="2208" spans="27:32" x14ac:dyDescent="0.25">
      <c r="AA2208" t="str">
        <f t="shared" si="75"/>
        <v>GENODEF1</v>
      </c>
      <c r="AB2208" t="s">
        <v>3737</v>
      </c>
      <c r="AC2208" t="s">
        <v>8156</v>
      </c>
      <c r="AD2208" t="s">
        <v>8157</v>
      </c>
      <c r="AE2208" t="s">
        <v>6264</v>
      </c>
      <c r="AF2208" t="s">
        <v>8158</v>
      </c>
    </row>
    <row r="2209" spans="27:32" x14ac:dyDescent="0.25">
      <c r="AA2209" t="str">
        <f t="shared" si="75"/>
        <v>GENODEF1</v>
      </c>
      <c r="AB2209" t="s">
        <v>3737</v>
      </c>
      <c r="AC2209" t="s">
        <v>8159</v>
      </c>
      <c r="AD2209" t="s">
        <v>8160</v>
      </c>
      <c r="AE2209" t="s">
        <v>6587</v>
      </c>
      <c r="AF2209" t="s">
        <v>8161</v>
      </c>
    </row>
    <row r="2210" spans="27:32" x14ac:dyDescent="0.25">
      <c r="AA2210" t="str">
        <f t="shared" si="75"/>
        <v>GENODEF1</v>
      </c>
      <c r="AB2210" t="s">
        <v>3737</v>
      </c>
      <c r="AC2210" t="s">
        <v>8162</v>
      </c>
      <c r="AD2210" t="s">
        <v>8163</v>
      </c>
      <c r="AE2210" t="s">
        <v>6349</v>
      </c>
      <c r="AF2210" t="s">
        <v>8164</v>
      </c>
    </row>
    <row r="2211" spans="27:32" x14ac:dyDescent="0.25">
      <c r="AA2211" t="str">
        <f t="shared" si="75"/>
        <v>GENODEF1</v>
      </c>
      <c r="AB2211" t="s">
        <v>3737</v>
      </c>
      <c r="AC2211" t="s">
        <v>8165</v>
      </c>
      <c r="AD2211" t="s">
        <v>8166</v>
      </c>
      <c r="AE2211" t="s">
        <v>7037</v>
      </c>
      <c r="AF2211" t="s">
        <v>8167</v>
      </c>
    </row>
    <row r="2212" spans="27:32" x14ac:dyDescent="0.25">
      <c r="AA2212" t="str">
        <f t="shared" si="75"/>
        <v>GENODEF1</v>
      </c>
      <c r="AB2212" t="s">
        <v>3737</v>
      </c>
      <c r="AC2212" t="s">
        <v>8165</v>
      </c>
      <c r="AD2212" t="s">
        <v>8168</v>
      </c>
      <c r="AE2212" t="s">
        <v>6573</v>
      </c>
      <c r="AF2212" t="s">
        <v>8169</v>
      </c>
    </row>
    <row r="2213" spans="27:32" x14ac:dyDescent="0.25">
      <c r="AA2213" t="str">
        <f t="shared" si="75"/>
        <v>GENODEF1</v>
      </c>
      <c r="AB2213" t="s">
        <v>3737</v>
      </c>
      <c r="AC2213" t="s">
        <v>8170</v>
      </c>
      <c r="AD2213" t="s">
        <v>8171</v>
      </c>
      <c r="AE2213" t="s">
        <v>6436</v>
      </c>
      <c r="AF2213" t="s">
        <v>8172</v>
      </c>
    </row>
    <row r="2214" spans="27:32" x14ac:dyDescent="0.25">
      <c r="AA2214" t="str">
        <f t="shared" si="75"/>
        <v>GENODEF1</v>
      </c>
      <c r="AB2214" t="s">
        <v>3737</v>
      </c>
      <c r="AC2214" t="s">
        <v>8176</v>
      </c>
      <c r="AD2214" t="s">
        <v>8177</v>
      </c>
      <c r="AE2214" t="s">
        <v>8178</v>
      </c>
      <c r="AF2214" t="s">
        <v>8179</v>
      </c>
    </row>
    <row r="2215" spans="27:32" x14ac:dyDescent="0.25">
      <c r="AA2215" t="str">
        <f t="shared" si="75"/>
        <v>GENODEF1</v>
      </c>
      <c r="AB2215" t="s">
        <v>3737</v>
      </c>
      <c r="AC2215" t="s">
        <v>8180</v>
      </c>
      <c r="AD2215" t="s">
        <v>8181</v>
      </c>
      <c r="AE2215" t="s">
        <v>8182</v>
      </c>
      <c r="AF2215" t="s">
        <v>8183</v>
      </c>
    </row>
    <row r="2216" spans="27:32" x14ac:dyDescent="0.25">
      <c r="AA2216" t="str">
        <f t="shared" si="75"/>
        <v>GENODEF1</v>
      </c>
      <c r="AB2216" t="s">
        <v>3737</v>
      </c>
      <c r="AC2216" t="s">
        <v>8184</v>
      </c>
      <c r="AD2216" t="s">
        <v>8185</v>
      </c>
      <c r="AE2216" t="s">
        <v>8186</v>
      </c>
      <c r="AF2216" t="s">
        <v>8187</v>
      </c>
    </row>
    <row r="2217" spans="27:32" x14ac:dyDescent="0.25">
      <c r="AA2217" t="str">
        <f t="shared" si="75"/>
        <v>GENODEF1</v>
      </c>
      <c r="AB2217" t="s">
        <v>3737</v>
      </c>
      <c r="AC2217" t="s">
        <v>8188</v>
      </c>
      <c r="AD2217" t="s">
        <v>8189</v>
      </c>
      <c r="AE2217" t="s">
        <v>4196</v>
      </c>
      <c r="AF2217" t="s">
        <v>8190</v>
      </c>
    </row>
    <row r="2218" spans="27:32" x14ac:dyDescent="0.25">
      <c r="AA2218" t="str">
        <f t="shared" si="75"/>
        <v>GENODEF1</v>
      </c>
      <c r="AB2218" t="s">
        <v>3737</v>
      </c>
      <c r="AC2218" t="s">
        <v>8191</v>
      </c>
      <c r="AD2218" t="s">
        <v>8192</v>
      </c>
      <c r="AE2218" t="s">
        <v>6305</v>
      </c>
      <c r="AF2218" t="s">
        <v>8193</v>
      </c>
    </row>
    <row r="2219" spans="27:32" x14ac:dyDescent="0.25">
      <c r="AA2219" t="str">
        <f t="shared" si="75"/>
        <v>GENODEF1</v>
      </c>
      <c r="AB2219" t="s">
        <v>3737</v>
      </c>
      <c r="AC2219" t="s">
        <v>8194</v>
      </c>
      <c r="AD2219" t="s">
        <v>8195</v>
      </c>
      <c r="AE2219" t="s">
        <v>4748</v>
      </c>
      <c r="AF2219" t="s">
        <v>8196</v>
      </c>
    </row>
    <row r="2220" spans="27:32" x14ac:dyDescent="0.25">
      <c r="AA2220" t="str">
        <f t="shared" si="75"/>
        <v>GENODEF1</v>
      </c>
      <c r="AB2220" t="s">
        <v>3737</v>
      </c>
      <c r="AC2220" t="s">
        <v>8197</v>
      </c>
      <c r="AD2220" t="s">
        <v>8198</v>
      </c>
      <c r="AE2220" t="s">
        <v>6268</v>
      </c>
      <c r="AF2220" t="s">
        <v>8199</v>
      </c>
    </row>
    <row r="2221" spans="27:32" x14ac:dyDescent="0.25">
      <c r="AA2221" t="str">
        <f t="shared" si="75"/>
        <v>GENODEF1</v>
      </c>
      <c r="AB2221" t="s">
        <v>3737</v>
      </c>
      <c r="AC2221" t="s">
        <v>8200</v>
      </c>
      <c r="AD2221" t="s">
        <v>8201</v>
      </c>
      <c r="AE2221" t="s">
        <v>6899</v>
      </c>
      <c r="AF2221" t="s">
        <v>8202</v>
      </c>
    </row>
    <row r="2222" spans="27:32" x14ac:dyDescent="0.25">
      <c r="AA2222" t="str">
        <f t="shared" si="75"/>
        <v>GENODEF1</v>
      </c>
      <c r="AB2222" t="s">
        <v>3737</v>
      </c>
      <c r="AC2222" t="s">
        <v>8203</v>
      </c>
      <c r="AD2222" t="s">
        <v>8204</v>
      </c>
      <c r="AE2222" t="s">
        <v>8205</v>
      </c>
      <c r="AF2222" t="s">
        <v>8206</v>
      </c>
    </row>
    <row r="2223" spans="27:32" x14ac:dyDescent="0.25">
      <c r="AA2223" t="str">
        <f t="shared" si="75"/>
        <v>GENODEF1</v>
      </c>
      <c r="AB2223" t="s">
        <v>3737</v>
      </c>
      <c r="AC2223" t="s">
        <v>8207</v>
      </c>
      <c r="AD2223" t="s">
        <v>8208</v>
      </c>
      <c r="AE2223" t="s">
        <v>4255</v>
      </c>
      <c r="AF2223" t="s">
        <v>8209</v>
      </c>
    </row>
    <row r="2224" spans="27:32" x14ac:dyDescent="0.25">
      <c r="AA2224" t="str">
        <f t="shared" si="75"/>
        <v>GENODEF1</v>
      </c>
      <c r="AB2224" t="s">
        <v>3737</v>
      </c>
      <c r="AC2224" t="s">
        <v>8210</v>
      </c>
      <c r="AD2224" t="s">
        <v>8211</v>
      </c>
      <c r="AE2224" t="s">
        <v>8212</v>
      </c>
      <c r="AF2224" t="s">
        <v>8213</v>
      </c>
    </row>
    <row r="2225" spans="27:32" x14ac:dyDescent="0.25">
      <c r="AA2225" t="str">
        <f t="shared" si="75"/>
        <v>GENODEF1</v>
      </c>
      <c r="AB2225" t="s">
        <v>3737</v>
      </c>
      <c r="AC2225" t="s">
        <v>8251</v>
      </c>
      <c r="AD2225" t="s">
        <v>8252</v>
      </c>
      <c r="AE2225" t="s">
        <v>6710</v>
      </c>
      <c r="AF2225" t="s">
        <v>8253</v>
      </c>
    </row>
    <row r="2226" spans="27:32" x14ac:dyDescent="0.25">
      <c r="AA2226" t="str">
        <f t="shared" si="75"/>
        <v>GENODEF1</v>
      </c>
      <c r="AB2226" t="s">
        <v>3737</v>
      </c>
      <c r="AC2226" t="s">
        <v>8293</v>
      </c>
      <c r="AD2226" t="s">
        <v>8294</v>
      </c>
      <c r="AE2226" t="s">
        <v>8295</v>
      </c>
      <c r="AF2226" t="s">
        <v>8296</v>
      </c>
    </row>
    <row r="2227" spans="27:32" x14ac:dyDescent="0.25">
      <c r="AA2227" t="str">
        <f t="shared" si="75"/>
        <v>GENODEF1</v>
      </c>
      <c r="AB2227" t="s">
        <v>3737</v>
      </c>
      <c r="AC2227" t="s">
        <v>8311</v>
      </c>
      <c r="AD2227" t="s">
        <v>8312</v>
      </c>
      <c r="AE2227" t="s">
        <v>8313</v>
      </c>
      <c r="AF2227" t="s">
        <v>8314</v>
      </c>
    </row>
    <row r="2228" spans="27:32" x14ac:dyDescent="0.25">
      <c r="AA2228" t="str">
        <f t="shared" si="75"/>
        <v>GENODEF1</v>
      </c>
      <c r="AB2228" t="s">
        <v>3737</v>
      </c>
      <c r="AC2228" t="s">
        <v>8315</v>
      </c>
      <c r="AD2228" t="s">
        <v>8316</v>
      </c>
      <c r="AE2228" t="s">
        <v>8317</v>
      </c>
      <c r="AF2228" t="s">
        <v>8318</v>
      </c>
    </row>
    <row r="2229" spans="27:32" x14ac:dyDescent="0.25">
      <c r="AA2229" t="str">
        <f t="shared" si="75"/>
        <v>GENODEF1</v>
      </c>
      <c r="AB2229" t="s">
        <v>3737</v>
      </c>
      <c r="AC2229" t="s">
        <v>8322</v>
      </c>
      <c r="AD2229" t="s">
        <v>8323</v>
      </c>
      <c r="AE2229" t="s">
        <v>4648</v>
      </c>
      <c r="AF2229" t="s">
        <v>8324</v>
      </c>
    </row>
    <row r="2230" spans="27:32" x14ac:dyDescent="0.25">
      <c r="AA2230" t="str">
        <f t="shared" si="75"/>
        <v>GENODEF1</v>
      </c>
      <c r="AB2230" t="s">
        <v>3737</v>
      </c>
      <c r="AC2230" t="s">
        <v>8329</v>
      </c>
      <c r="AD2230" t="s">
        <v>8330</v>
      </c>
      <c r="AE2230" t="s">
        <v>4656</v>
      </c>
      <c r="AF2230" t="s">
        <v>8331</v>
      </c>
    </row>
    <row r="2231" spans="27:32" x14ac:dyDescent="0.25">
      <c r="AA2231" t="str">
        <f t="shared" si="75"/>
        <v>GENODEF1</v>
      </c>
      <c r="AB2231" t="s">
        <v>3737</v>
      </c>
      <c r="AC2231" t="s">
        <v>8335</v>
      </c>
      <c r="AD2231" t="s">
        <v>8336</v>
      </c>
      <c r="AE2231" t="s">
        <v>5841</v>
      </c>
      <c r="AF2231" t="s">
        <v>8337</v>
      </c>
    </row>
    <row r="2232" spans="27:32" x14ac:dyDescent="0.25">
      <c r="AA2232" t="str">
        <f t="shared" si="75"/>
        <v>GENODEF1</v>
      </c>
      <c r="AB2232" t="s">
        <v>3737</v>
      </c>
      <c r="AC2232" t="s">
        <v>8345</v>
      </c>
      <c r="AD2232" t="s">
        <v>8346</v>
      </c>
      <c r="AE2232" t="s">
        <v>8347</v>
      </c>
      <c r="AF2232" t="s">
        <v>8348</v>
      </c>
    </row>
    <row r="2233" spans="27:32" x14ac:dyDescent="0.25">
      <c r="AA2233" t="str">
        <f t="shared" si="75"/>
        <v>GENODEF1</v>
      </c>
      <c r="AB2233" t="s">
        <v>3737</v>
      </c>
      <c r="AC2233" t="s">
        <v>8371</v>
      </c>
      <c r="AD2233" t="s">
        <v>8372</v>
      </c>
      <c r="AE2233" t="s">
        <v>6998</v>
      </c>
      <c r="AF2233" t="s">
        <v>8373</v>
      </c>
    </row>
    <row r="2234" spans="27:32" x14ac:dyDescent="0.25">
      <c r="AA2234" t="str">
        <f t="shared" si="75"/>
        <v>GENODEF1</v>
      </c>
      <c r="AB2234" t="s">
        <v>3737</v>
      </c>
      <c r="AC2234" t="s">
        <v>8381</v>
      </c>
      <c r="AD2234" t="s">
        <v>8382</v>
      </c>
      <c r="AE2234" t="s">
        <v>8383</v>
      </c>
      <c r="AF2234" t="s">
        <v>8384</v>
      </c>
    </row>
    <row r="2235" spans="27:32" x14ac:dyDescent="0.25">
      <c r="AA2235" t="str">
        <f t="shared" si="75"/>
        <v>GENODEF1</v>
      </c>
      <c r="AB2235" t="s">
        <v>3737</v>
      </c>
      <c r="AC2235" t="s">
        <v>8392</v>
      </c>
      <c r="AD2235" t="s">
        <v>1221</v>
      </c>
      <c r="AE2235" t="s">
        <v>8393</v>
      </c>
      <c r="AF2235" t="s">
        <v>8394</v>
      </c>
    </row>
    <row r="2236" spans="27:32" x14ac:dyDescent="0.25">
      <c r="AA2236" t="str">
        <f t="shared" si="75"/>
        <v>GENODEF1</v>
      </c>
      <c r="AB2236" t="s">
        <v>3737</v>
      </c>
      <c r="AC2236" t="s">
        <v>8395</v>
      </c>
      <c r="AD2236" t="s">
        <v>8396</v>
      </c>
      <c r="AE2236" t="s">
        <v>7013</v>
      </c>
      <c r="AF2236" t="s">
        <v>8397</v>
      </c>
    </row>
    <row r="2237" spans="27:32" x14ac:dyDescent="0.25">
      <c r="AA2237" t="str">
        <f t="shared" si="75"/>
        <v>GENODEF1</v>
      </c>
      <c r="AB2237" t="s">
        <v>3737</v>
      </c>
      <c r="AC2237" t="s">
        <v>8401</v>
      </c>
      <c r="AD2237" t="s">
        <v>8402</v>
      </c>
      <c r="AE2237" t="s">
        <v>7021</v>
      </c>
      <c r="AF2237" t="s">
        <v>8403</v>
      </c>
    </row>
    <row r="2238" spans="27:32" x14ac:dyDescent="0.25">
      <c r="AA2238" t="str">
        <f t="shared" ref="AA2238:AA2301" si="76">LEFT(AF2238,8)</f>
        <v>GENODEF1</v>
      </c>
      <c r="AB2238" t="s">
        <v>3737</v>
      </c>
      <c r="AC2238" t="s">
        <v>8423</v>
      </c>
      <c r="AD2238" t="s">
        <v>8424</v>
      </c>
      <c r="AE2238" t="s">
        <v>8425</v>
      </c>
      <c r="AF2238" t="s">
        <v>8426</v>
      </c>
    </row>
    <row r="2239" spans="27:32" x14ac:dyDescent="0.25">
      <c r="AA2239" t="str">
        <f t="shared" si="76"/>
        <v>GENODEF1</v>
      </c>
      <c r="AB2239" t="s">
        <v>3737</v>
      </c>
      <c r="AC2239" t="s">
        <v>8435</v>
      </c>
      <c r="AD2239" t="s">
        <v>8436</v>
      </c>
      <c r="AE2239" t="s">
        <v>8437</v>
      </c>
      <c r="AF2239" t="s">
        <v>8438</v>
      </c>
    </row>
    <row r="2240" spans="27:32" x14ac:dyDescent="0.25">
      <c r="AA2240" t="str">
        <f t="shared" si="76"/>
        <v>GENODEF1</v>
      </c>
      <c r="AB2240" t="s">
        <v>3737</v>
      </c>
      <c r="AC2240" t="s">
        <v>8439</v>
      </c>
      <c r="AD2240" t="s">
        <v>8440</v>
      </c>
      <c r="AE2240" t="s">
        <v>7052</v>
      </c>
      <c r="AF2240" t="s">
        <v>8441</v>
      </c>
    </row>
    <row r="2241" spans="27:32" x14ac:dyDescent="0.25">
      <c r="AA2241" t="str">
        <f t="shared" si="76"/>
        <v>GENODEF1</v>
      </c>
      <c r="AB2241" t="s">
        <v>3737</v>
      </c>
      <c r="AC2241" t="s">
        <v>8442</v>
      </c>
      <c r="AD2241" t="s">
        <v>8443</v>
      </c>
      <c r="AE2241" t="s">
        <v>8444</v>
      </c>
      <c r="AF2241" t="s">
        <v>8445</v>
      </c>
    </row>
    <row r="2242" spans="27:32" x14ac:dyDescent="0.25">
      <c r="AA2242" t="str">
        <f t="shared" si="76"/>
        <v>GENODEF1</v>
      </c>
      <c r="AB2242" t="s">
        <v>3737</v>
      </c>
      <c r="AC2242" t="s">
        <v>8450</v>
      </c>
      <c r="AD2242" t="s">
        <v>8451</v>
      </c>
      <c r="AE2242" t="s">
        <v>7059</v>
      </c>
      <c r="AF2242" t="s">
        <v>8452</v>
      </c>
    </row>
    <row r="2243" spans="27:32" x14ac:dyDescent="0.25">
      <c r="AA2243" t="str">
        <f t="shared" si="76"/>
        <v>GENODEF1</v>
      </c>
      <c r="AB2243" t="s">
        <v>3737</v>
      </c>
      <c r="AC2243" t="s">
        <v>8456</v>
      </c>
      <c r="AD2243" t="s">
        <v>8457</v>
      </c>
      <c r="AE2243" t="s">
        <v>8458</v>
      </c>
      <c r="AF2243" t="s">
        <v>8459</v>
      </c>
    </row>
    <row r="2244" spans="27:32" x14ac:dyDescent="0.25">
      <c r="AA2244" t="str">
        <f t="shared" si="76"/>
        <v>GENODEF1</v>
      </c>
      <c r="AB2244" t="s">
        <v>3737</v>
      </c>
      <c r="AC2244" t="s">
        <v>8460</v>
      </c>
      <c r="AD2244" t="s">
        <v>8461</v>
      </c>
      <c r="AE2244" t="s">
        <v>8462</v>
      </c>
      <c r="AF2244" t="s">
        <v>8463</v>
      </c>
    </row>
    <row r="2245" spans="27:32" x14ac:dyDescent="0.25">
      <c r="AA2245" t="str">
        <f t="shared" si="76"/>
        <v>GENODEF1</v>
      </c>
      <c r="AB2245" t="s">
        <v>3737</v>
      </c>
      <c r="AC2245" t="s">
        <v>8467</v>
      </c>
      <c r="AD2245" t="s">
        <v>8468</v>
      </c>
      <c r="AE2245" t="s">
        <v>7081</v>
      </c>
      <c r="AF2245" t="s">
        <v>8469</v>
      </c>
    </row>
    <row r="2246" spans="27:32" x14ac:dyDescent="0.25">
      <c r="AA2246" t="str">
        <f t="shared" si="76"/>
        <v>GENODEF1</v>
      </c>
      <c r="AB2246" t="s">
        <v>3737</v>
      </c>
      <c r="AC2246" t="s">
        <v>8470</v>
      </c>
      <c r="AD2246" t="s">
        <v>8471</v>
      </c>
      <c r="AE2246" t="s">
        <v>6230</v>
      </c>
      <c r="AF2246" t="s">
        <v>8472</v>
      </c>
    </row>
    <row r="2247" spans="27:32" x14ac:dyDescent="0.25">
      <c r="AA2247" t="str">
        <f t="shared" si="76"/>
        <v>GENODEF1</v>
      </c>
      <c r="AB2247" t="s">
        <v>3737</v>
      </c>
      <c r="AC2247" t="s">
        <v>8476</v>
      </c>
      <c r="AD2247" t="s">
        <v>8477</v>
      </c>
      <c r="AE2247" t="s">
        <v>8478</v>
      </c>
      <c r="AF2247" t="s">
        <v>8479</v>
      </c>
    </row>
    <row r="2248" spans="27:32" x14ac:dyDescent="0.25">
      <c r="AA2248" t="str">
        <f t="shared" si="76"/>
        <v>GENODEF1</v>
      </c>
      <c r="AB2248" t="s">
        <v>3737</v>
      </c>
      <c r="AC2248" t="s">
        <v>8480</v>
      </c>
      <c r="AD2248" t="s">
        <v>8481</v>
      </c>
      <c r="AE2248" t="s">
        <v>8482</v>
      </c>
      <c r="AF2248" t="s">
        <v>8483</v>
      </c>
    </row>
    <row r="2249" spans="27:32" x14ac:dyDescent="0.25">
      <c r="AA2249" t="str">
        <f t="shared" si="76"/>
        <v>GENODEF1</v>
      </c>
      <c r="AB2249" t="s">
        <v>3737</v>
      </c>
      <c r="AC2249" t="s">
        <v>8501</v>
      </c>
      <c r="AD2249" t="s">
        <v>8502</v>
      </c>
      <c r="AE2249" t="s">
        <v>3795</v>
      </c>
      <c r="AF2249" t="s">
        <v>8503</v>
      </c>
    </row>
    <row r="2250" spans="27:32" x14ac:dyDescent="0.25">
      <c r="AA2250" t="str">
        <f t="shared" si="76"/>
        <v>GENODEF1</v>
      </c>
      <c r="AB2250" t="s">
        <v>3737</v>
      </c>
      <c r="AC2250" t="s">
        <v>8507</v>
      </c>
      <c r="AD2250" t="s">
        <v>8508</v>
      </c>
      <c r="AE2250" t="s">
        <v>6281</v>
      </c>
      <c r="AF2250" t="s">
        <v>8509</v>
      </c>
    </row>
    <row r="2251" spans="27:32" x14ac:dyDescent="0.25">
      <c r="AA2251" t="str">
        <f t="shared" si="76"/>
        <v>GENODEF1</v>
      </c>
      <c r="AB2251" t="s">
        <v>3737</v>
      </c>
      <c r="AC2251" t="s">
        <v>8510</v>
      </c>
      <c r="AD2251" t="s">
        <v>8511</v>
      </c>
      <c r="AE2251" t="s">
        <v>6293</v>
      </c>
      <c r="AF2251" t="s">
        <v>8512</v>
      </c>
    </row>
    <row r="2252" spans="27:32" x14ac:dyDescent="0.25">
      <c r="AA2252" t="str">
        <f t="shared" si="76"/>
        <v>GENODEF1</v>
      </c>
      <c r="AB2252" t="s">
        <v>3737</v>
      </c>
      <c r="AC2252" t="s">
        <v>8513</v>
      </c>
      <c r="AD2252" t="s">
        <v>8514</v>
      </c>
      <c r="AE2252" t="s">
        <v>8515</v>
      </c>
      <c r="AF2252" t="s">
        <v>8516</v>
      </c>
    </row>
    <row r="2253" spans="27:32" x14ac:dyDescent="0.25">
      <c r="AA2253" t="str">
        <f t="shared" si="76"/>
        <v>GENODEF1</v>
      </c>
      <c r="AB2253" t="s">
        <v>3737</v>
      </c>
      <c r="AC2253" t="s">
        <v>8546</v>
      </c>
      <c r="AD2253" t="s">
        <v>8547</v>
      </c>
      <c r="AE2253" t="s">
        <v>8548</v>
      </c>
      <c r="AF2253" t="s">
        <v>8549</v>
      </c>
    </row>
    <row r="2254" spans="27:32" x14ac:dyDescent="0.25">
      <c r="AA2254" t="str">
        <f t="shared" si="76"/>
        <v>GENODEF1</v>
      </c>
      <c r="AB2254" t="s">
        <v>3737</v>
      </c>
      <c r="AC2254" t="s">
        <v>8550</v>
      </c>
      <c r="AD2254" t="s">
        <v>8551</v>
      </c>
      <c r="AE2254" t="s">
        <v>8552</v>
      </c>
      <c r="AF2254" t="s">
        <v>8553</v>
      </c>
    </row>
    <row r="2255" spans="27:32" x14ac:dyDescent="0.25">
      <c r="AA2255" t="str">
        <f t="shared" si="76"/>
        <v>GENODEF1</v>
      </c>
      <c r="AB2255" t="s">
        <v>3737</v>
      </c>
      <c r="AC2255" t="s">
        <v>8557</v>
      </c>
      <c r="AD2255" t="s">
        <v>8558</v>
      </c>
      <c r="AE2255" t="s">
        <v>6948</v>
      </c>
      <c r="AF2255" t="s">
        <v>8559</v>
      </c>
    </row>
    <row r="2256" spans="27:32" x14ac:dyDescent="0.25">
      <c r="AA2256" t="str">
        <f t="shared" si="76"/>
        <v>GENODEF1</v>
      </c>
      <c r="AB2256" t="s">
        <v>3737</v>
      </c>
      <c r="AC2256" t="s">
        <v>8560</v>
      </c>
      <c r="AD2256" t="s">
        <v>8561</v>
      </c>
      <c r="AE2256" t="s">
        <v>8562</v>
      </c>
      <c r="AF2256" t="s">
        <v>8563</v>
      </c>
    </row>
    <row r="2257" spans="27:32" x14ac:dyDescent="0.25">
      <c r="AA2257" t="str">
        <f t="shared" si="76"/>
        <v>GENODEF1</v>
      </c>
      <c r="AB2257" t="s">
        <v>3737</v>
      </c>
      <c r="AC2257" t="s">
        <v>8567</v>
      </c>
      <c r="AD2257" t="s">
        <v>8568</v>
      </c>
      <c r="AE2257" t="s">
        <v>6583</v>
      </c>
      <c r="AF2257" t="s">
        <v>8569</v>
      </c>
    </row>
    <row r="2258" spans="27:32" x14ac:dyDescent="0.25">
      <c r="AA2258" t="str">
        <f t="shared" si="76"/>
        <v>GENODEF1</v>
      </c>
      <c r="AB2258" t="s">
        <v>3737</v>
      </c>
      <c r="AC2258" t="s">
        <v>8570</v>
      </c>
      <c r="AD2258" t="s">
        <v>8571</v>
      </c>
      <c r="AE2258" t="s">
        <v>8572</v>
      </c>
      <c r="AF2258" t="s">
        <v>8573</v>
      </c>
    </row>
    <row r="2259" spans="27:32" x14ac:dyDescent="0.25">
      <c r="AA2259" t="str">
        <f t="shared" si="76"/>
        <v>GENODEF1</v>
      </c>
      <c r="AB2259" t="s">
        <v>3737</v>
      </c>
      <c r="AC2259" t="s">
        <v>8574</v>
      </c>
      <c r="AD2259" t="s">
        <v>8575</v>
      </c>
      <c r="AE2259" t="s">
        <v>8576</v>
      </c>
      <c r="AF2259" t="s">
        <v>8577</v>
      </c>
    </row>
    <row r="2260" spans="27:32" x14ac:dyDescent="0.25">
      <c r="AA2260" t="str">
        <f t="shared" si="76"/>
        <v>GENODEF1</v>
      </c>
      <c r="AB2260" t="s">
        <v>3737</v>
      </c>
      <c r="AC2260" t="s">
        <v>8578</v>
      </c>
      <c r="AD2260" t="s">
        <v>8579</v>
      </c>
      <c r="AE2260" t="s">
        <v>6971</v>
      </c>
      <c r="AF2260" t="s">
        <v>8580</v>
      </c>
    </row>
    <row r="2261" spans="27:32" x14ac:dyDescent="0.25">
      <c r="AA2261" t="str">
        <f t="shared" si="76"/>
        <v>GENODEF1</v>
      </c>
      <c r="AB2261" t="s">
        <v>3737</v>
      </c>
      <c r="AC2261" t="s">
        <v>8581</v>
      </c>
      <c r="AD2261" t="s">
        <v>8582</v>
      </c>
      <c r="AE2261" t="s">
        <v>4867</v>
      </c>
      <c r="AF2261" t="s">
        <v>8583</v>
      </c>
    </row>
    <row r="2262" spans="27:32" x14ac:dyDescent="0.25">
      <c r="AA2262" t="str">
        <f t="shared" si="76"/>
        <v>GENODEF1</v>
      </c>
      <c r="AB2262" t="s">
        <v>3737</v>
      </c>
      <c r="AC2262" t="s">
        <v>8584</v>
      </c>
      <c r="AD2262" t="s">
        <v>8585</v>
      </c>
      <c r="AE2262" t="s">
        <v>6624</v>
      </c>
      <c r="AF2262" t="s">
        <v>8586</v>
      </c>
    </row>
    <row r="2263" spans="27:32" x14ac:dyDescent="0.25">
      <c r="AA2263" t="str">
        <f t="shared" si="76"/>
        <v>GENODEF1</v>
      </c>
      <c r="AB2263" t="s">
        <v>3737</v>
      </c>
      <c r="AC2263" t="s">
        <v>8587</v>
      </c>
      <c r="AD2263" t="s">
        <v>8588</v>
      </c>
      <c r="AE2263" t="s">
        <v>8589</v>
      </c>
      <c r="AF2263" t="s">
        <v>8590</v>
      </c>
    </row>
    <row r="2264" spans="27:32" x14ac:dyDescent="0.25">
      <c r="AA2264" t="str">
        <f t="shared" si="76"/>
        <v>GENODEF1</v>
      </c>
      <c r="AB2264" t="s">
        <v>3737</v>
      </c>
      <c r="AC2264" t="s">
        <v>8591</v>
      </c>
      <c r="AD2264" t="s">
        <v>8592</v>
      </c>
      <c r="AE2264" t="s">
        <v>5643</v>
      </c>
      <c r="AF2264" t="s">
        <v>8593</v>
      </c>
    </row>
    <row r="2265" spans="27:32" x14ac:dyDescent="0.25">
      <c r="AA2265" t="str">
        <f t="shared" si="76"/>
        <v>GENODEF1</v>
      </c>
      <c r="AB2265" t="s">
        <v>3737</v>
      </c>
      <c r="AC2265" t="s">
        <v>8608</v>
      </c>
      <c r="AD2265" t="s">
        <v>8609</v>
      </c>
      <c r="AE2265" t="s">
        <v>8610</v>
      </c>
      <c r="AF2265" t="s">
        <v>8611</v>
      </c>
    </row>
    <row r="2266" spans="27:32" x14ac:dyDescent="0.25">
      <c r="AA2266" t="str">
        <f t="shared" si="76"/>
        <v>GENODEF1</v>
      </c>
      <c r="AB2266" t="s">
        <v>3737</v>
      </c>
      <c r="AC2266" t="s">
        <v>8618</v>
      </c>
      <c r="AD2266" t="s">
        <v>5378</v>
      </c>
      <c r="AE2266" t="s">
        <v>8619</v>
      </c>
      <c r="AF2266" t="s">
        <v>8620</v>
      </c>
    </row>
    <row r="2267" spans="27:32" x14ac:dyDescent="0.25">
      <c r="AA2267" t="str">
        <f t="shared" si="76"/>
        <v>GENODEF1</v>
      </c>
      <c r="AB2267" t="s">
        <v>3737</v>
      </c>
      <c r="AC2267" t="s">
        <v>8629</v>
      </c>
      <c r="AD2267" t="s">
        <v>8630</v>
      </c>
      <c r="AE2267" t="s">
        <v>8631</v>
      </c>
      <c r="AF2267" t="s">
        <v>8632</v>
      </c>
    </row>
    <row r="2268" spans="27:32" x14ac:dyDescent="0.25">
      <c r="AA2268" t="str">
        <f t="shared" si="76"/>
        <v>GENODEF1</v>
      </c>
      <c r="AB2268" t="s">
        <v>3737</v>
      </c>
      <c r="AC2268" t="s">
        <v>8633</v>
      </c>
      <c r="AD2268" t="s">
        <v>8634</v>
      </c>
      <c r="AE2268" t="s">
        <v>8635</v>
      </c>
      <c r="AF2268" t="s">
        <v>8636</v>
      </c>
    </row>
    <row r="2269" spans="27:32" x14ac:dyDescent="0.25">
      <c r="AA2269" t="str">
        <f t="shared" si="76"/>
        <v>GENODEF1</v>
      </c>
      <c r="AB2269" t="s">
        <v>3737</v>
      </c>
      <c r="AC2269" t="s">
        <v>8637</v>
      </c>
      <c r="AD2269" t="s">
        <v>8638</v>
      </c>
      <c r="AE2269" t="s">
        <v>5207</v>
      </c>
      <c r="AF2269" t="s">
        <v>8639</v>
      </c>
    </row>
    <row r="2270" spans="27:32" x14ac:dyDescent="0.25">
      <c r="AA2270" t="str">
        <f t="shared" si="76"/>
        <v>GENODEF1</v>
      </c>
      <c r="AB2270" t="s">
        <v>3737</v>
      </c>
      <c r="AC2270" t="s">
        <v>8644</v>
      </c>
      <c r="AD2270" t="s">
        <v>428</v>
      </c>
      <c r="AE2270" t="s">
        <v>5643</v>
      </c>
      <c r="AF2270" t="s">
        <v>8645</v>
      </c>
    </row>
    <row r="2271" spans="27:32" x14ac:dyDescent="0.25">
      <c r="AA2271" t="str">
        <f t="shared" si="76"/>
        <v>GENODEF1</v>
      </c>
      <c r="AB2271" t="s">
        <v>3737</v>
      </c>
      <c r="AC2271" t="s">
        <v>8646</v>
      </c>
      <c r="AD2271" t="s">
        <v>8647</v>
      </c>
      <c r="AE2271" t="s">
        <v>8648</v>
      </c>
      <c r="AF2271" t="s">
        <v>8649</v>
      </c>
    </row>
    <row r="2272" spans="27:32" x14ac:dyDescent="0.25">
      <c r="AA2272" t="str">
        <f t="shared" si="76"/>
        <v>GENODEF1</v>
      </c>
      <c r="AB2272" t="s">
        <v>3737</v>
      </c>
      <c r="AC2272" t="s">
        <v>8650</v>
      </c>
      <c r="AD2272" t="s">
        <v>8651</v>
      </c>
      <c r="AE2272" t="s">
        <v>4636</v>
      </c>
      <c r="AF2272" t="s">
        <v>8652</v>
      </c>
    </row>
    <row r="2273" spans="27:32" x14ac:dyDescent="0.25">
      <c r="AA2273" t="str">
        <f t="shared" si="76"/>
        <v>GENODEF1</v>
      </c>
      <c r="AB2273" t="s">
        <v>3737</v>
      </c>
      <c r="AC2273" t="s">
        <v>8653</v>
      </c>
      <c r="AD2273" t="s">
        <v>8654</v>
      </c>
      <c r="AE2273" t="s">
        <v>8655</v>
      </c>
      <c r="AF2273" t="s">
        <v>8656</v>
      </c>
    </row>
    <row r="2274" spans="27:32" x14ac:dyDescent="0.25">
      <c r="AA2274" t="str">
        <f t="shared" si="76"/>
        <v>GENODEF1</v>
      </c>
      <c r="AB2274" t="s">
        <v>3737</v>
      </c>
      <c r="AC2274" t="s">
        <v>8657</v>
      </c>
      <c r="AD2274" t="s">
        <v>8658</v>
      </c>
      <c r="AE2274" t="s">
        <v>8659</v>
      </c>
      <c r="AF2274" t="s">
        <v>8660</v>
      </c>
    </row>
    <row r="2275" spans="27:32" x14ac:dyDescent="0.25">
      <c r="AA2275" t="str">
        <f t="shared" si="76"/>
        <v>GENODEF1</v>
      </c>
      <c r="AB2275" t="s">
        <v>3737</v>
      </c>
      <c r="AC2275" t="s">
        <v>8671</v>
      </c>
      <c r="AD2275" t="s">
        <v>8672</v>
      </c>
      <c r="AE2275" t="s">
        <v>6346</v>
      </c>
      <c r="AF2275" t="s">
        <v>8673</v>
      </c>
    </row>
    <row r="2276" spans="27:32" x14ac:dyDescent="0.25">
      <c r="AA2276" t="str">
        <f t="shared" si="76"/>
        <v>GENODEF1</v>
      </c>
      <c r="AB2276" t="s">
        <v>3737</v>
      </c>
      <c r="AC2276" t="s">
        <v>8674</v>
      </c>
      <c r="AD2276" t="s">
        <v>8675</v>
      </c>
      <c r="AE2276" t="s">
        <v>8676</v>
      </c>
      <c r="AF2276" t="s">
        <v>8677</v>
      </c>
    </row>
    <row r="2277" spans="27:32" x14ac:dyDescent="0.25">
      <c r="AA2277" t="str">
        <f t="shared" si="76"/>
        <v>GENODEF1</v>
      </c>
      <c r="AB2277" t="s">
        <v>3737</v>
      </c>
      <c r="AC2277" t="s">
        <v>8682</v>
      </c>
      <c r="AD2277" t="s">
        <v>8683</v>
      </c>
      <c r="AE2277" t="s">
        <v>8684</v>
      </c>
      <c r="AF2277" t="s">
        <v>8685</v>
      </c>
    </row>
    <row r="2278" spans="27:32" x14ac:dyDescent="0.25">
      <c r="AA2278" t="str">
        <f t="shared" si="76"/>
        <v>GENODEF1</v>
      </c>
      <c r="AB2278" t="s">
        <v>3737</v>
      </c>
      <c r="AC2278" t="s">
        <v>8682</v>
      </c>
      <c r="AD2278" t="s">
        <v>8686</v>
      </c>
      <c r="AE2278" t="s">
        <v>6702</v>
      </c>
      <c r="AF2278" t="s">
        <v>8687</v>
      </c>
    </row>
    <row r="2279" spans="27:32" x14ac:dyDescent="0.25">
      <c r="AA2279" t="str">
        <f t="shared" si="76"/>
        <v>GENODEF1</v>
      </c>
      <c r="AB2279" t="s">
        <v>3737</v>
      </c>
      <c r="AC2279" t="s">
        <v>8696</v>
      </c>
      <c r="AD2279" t="s">
        <v>8697</v>
      </c>
      <c r="AE2279" t="s">
        <v>8698</v>
      </c>
      <c r="AF2279" t="s">
        <v>8699</v>
      </c>
    </row>
    <row r="2280" spans="27:32" x14ac:dyDescent="0.25">
      <c r="AA2280" t="str">
        <f t="shared" si="76"/>
        <v>GENODEF1</v>
      </c>
      <c r="AB2280" t="s">
        <v>3737</v>
      </c>
      <c r="AC2280" t="s">
        <v>8703</v>
      </c>
      <c r="AD2280" t="s">
        <v>8704</v>
      </c>
      <c r="AE2280" t="s">
        <v>8705</v>
      </c>
      <c r="AF2280" t="s">
        <v>8706</v>
      </c>
    </row>
    <row r="2281" spans="27:32" x14ac:dyDescent="0.25">
      <c r="AA2281" t="str">
        <f t="shared" si="76"/>
        <v>GENODEF1</v>
      </c>
      <c r="AB2281" t="s">
        <v>3737</v>
      </c>
      <c r="AC2281" t="s">
        <v>8711</v>
      </c>
      <c r="AD2281" t="s">
        <v>8712</v>
      </c>
      <c r="AE2281" t="s">
        <v>4431</v>
      </c>
      <c r="AF2281" t="s">
        <v>8713</v>
      </c>
    </row>
    <row r="2282" spans="27:32" x14ac:dyDescent="0.25">
      <c r="AA2282" t="str">
        <f t="shared" si="76"/>
        <v>GENODEF1</v>
      </c>
      <c r="AB2282" t="s">
        <v>3737</v>
      </c>
      <c r="AC2282" t="s">
        <v>8714</v>
      </c>
      <c r="AD2282" t="s">
        <v>8715</v>
      </c>
      <c r="AE2282" t="s">
        <v>7100</v>
      </c>
      <c r="AF2282" t="s">
        <v>8716</v>
      </c>
    </row>
    <row r="2283" spans="27:32" x14ac:dyDescent="0.25">
      <c r="AA2283" t="str">
        <f t="shared" si="76"/>
        <v>GENODEF1</v>
      </c>
      <c r="AB2283" t="s">
        <v>3737</v>
      </c>
      <c r="AC2283" t="s">
        <v>8717</v>
      </c>
      <c r="AD2283" t="s">
        <v>8718</v>
      </c>
      <c r="AE2283" t="s">
        <v>8719</v>
      </c>
      <c r="AF2283" t="s">
        <v>8720</v>
      </c>
    </row>
    <row r="2284" spans="27:32" x14ac:dyDescent="0.25">
      <c r="AA2284" t="str">
        <f t="shared" si="76"/>
        <v>GENODEF1</v>
      </c>
      <c r="AB2284" t="s">
        <v>3737</v>
      </c>
      <c r="AC2284" t="s">
        <v>8721</v>
      </c>
      <c r="AD2284" t="s">
        <v>8722</v>
      </c>
      <c r="AE2284" t="s">
        <v>8723</v>
      </c>
      <c r="AF2284" t="s">
        <v>8724</v>
      </c>
    </row>
    <row r="2285" spans="27:32" x14ac:dyDescent="0.25">
      <c r="AA2285" t="str">
        <f t="shared" si="76"/>
        <v>GENODEF1</v>
      </c>
      <c r="AB2285" t="s">
        <v>3737</v>
      </c>
      <c r="AC2285" t="s">
        <v>8725</v>
      </c>
      <c r="AD2285" t="s">
        <v>8726</v>
      </c>
      <c r="AE2285" t="s">
        <v>8727</v>
      </c>
      <c r="AF2285" t="s">
        <v>8728</v>
      </c>
    </row>
    <row r="2286" spans="27:32" x14ac:dyDescent="0.25">
      <c r="AA2286" t="str">
        <f t="shared" si="76"/>
        <v>GENODEF1</v>
      </c>
      <c r="AB2286" t="s">
        <v>3737</v>
      </c>
      <c r="AC2286" t="s">
        <v>8733</v>
      </c>
      <c r="AD2286" t="s">
        <v>8734</v>
      </c>
      <c r="AE2286" t="s">
        <v>8735</v>
      </c>
      <c r="AF2286" t="s">
        <v>8736</v>
      </c>
    </row>
    <row r="2287" spans="27:32" x14ac:dyDescent="0.25">
      <c r="AA2287" t="str">
        <f t="shared" si="76"/>
        <v>GENODEF1</v>
      </c>
      <c r="AB2287" t="s">
        <v>3737</v>
      </c>
      <c r="AC2287" t="s">
        <v>8737</v>
      </c>
      <c r="AD2287" t="s">
        <v>8738</v>
      </c>
      <c r="AE2287" t="s">
        <v>8739</v>
      </c>
      <c r="AF2287" t="s">
        <v>8740</v>
      </c>
    </row>
    <row r="2288" spans="27:32" x14ac:dyDescent="0.25">
      <c r="AA2288" t="str">
        <f t="shared" si="76"/>
        <v>GENODEF1</v>
      </c>
      <c r="AB2288" t="s">
        <v>3737</v>
      </c>
      <c r="AC2288" t="s">
        <v>8749</v>
      </c>
      <c r="AD2288" t="s">
        <v>8750</v>
      </c>
      <c r="AE2288" t="s">
        <v>8751</v>
      </c>
      <c r="AF2288" t="s">
        <v>8752</v>
      </c>
    </row>
    <row r="2289" spans="27:32" x14ac:dyDescent="0.25">
      <c r="AA2289" t="str">
        <f t="shared" si="76"/>
        <v>GENODEF1</v>
      </c>
      <c r="AB2289" t="s">
        <v>3737</v>
      </c>
      <c r="AC2289" t="s">
        <v>8753</v>
      </c>
      <c r="AD2289" t="s">
        <v>8754</v>
      </c>
      <c r="AE2289" t="s">
        <v>8755</v>
      </c>
      <c r="AF2289" t="s">
        <v>8756</v>
      </c>
    </row>
    <row r="2290" spans="27:32" x14ac:dyDescent="0.25">
      <c r="AA2290" t="str">
        <f t="shared" si="76"/>
        <v>GENODEF1</v>
      </c>
      <c r="AB2290" t="s">
        <v>3737</v>
      </c>
      <c r="AC2290" t="s">
        <v>8757</v>
      </c>
      <c r="AD2290" t="s">
        <v>8758</v>
      </c>
      <c r="AE2290" t="s">
        <v>8759</v>
      </c>
      <c r="AF2290" t="s">
        <v>8760</v>
      </c>
    </row>
    <row r="2291" spans="27:32" x14ac:dyDescent="0.25">
      <c r="AA2291" t="str">
        <f t="shared" si="76"/>
        <v>GENODEF1</v>
      </c>
      <c r="AB2291" t="s">
        <v>3737</v>
      </c>
      <c r="AC2291" t="s">
        <v>8761</v>
      </c>
      <c r="AD2291" t="s">
        <v>5606</v>
      </c>
      <c r="AE2291" t="s">
        <v>8762</v>
      </c>
      <c r="AF2291" t="s">
        <v>8763</v>
      </c>
    </row>
    <row r="2292" spans="27:32" x14ac:dyDescent="0.25">
      <c r="AA2292" t="str">
        <f t="shared" si="76"/>
        <v>GENODEF1</v>
      </c>
      <c r="AB2292" t="s">
        <v>3737</v>
      </c>
      <c r="AC2292" t="s">
        <v>8767</v>
      </c>
      <c r="AD2292" t="s">
        <v>8477</v>
      </c>
      <c r="AE2292" t="s">
        <v>8768</v>
      </c>
      <c r="AF2292" t="s">
        <v>8769</v>
      </c>
    </row>
    <row r="2293" spans="27:32" x14ac:dyDescent="0.25">
      <c r="AA2293" t="str">
        <f t="shared" si="76"/>
        <v>GENODEF1</v>
      </c>
      <c r="AB2293" t="s">
        <v>3737</v>
      </c>
      <c r="AC2293" t="s">
        <v>8770</v>
      </c>
      <c r="AD2293" t="s">
        <v>8771</v>
      </c>
      <c r="AE2293" t="s">
        <v>8772</v>
      </c>
      <c r="AF2293" t="s">
        <v>8773</v>
      </c>
    </row>
    <row r="2294" spans="27:32" x14ac:dyDescent="0.25">
      <c r="AA2294" t="str">
        <f t="shared" si="76"/>
        <v>GENODEF1</v>
      </c>
      <c r="AB2294" t="s">
        <v>3737</v>
      </c>
      <c r="AC2294" t="s">
        <v>8774</v>
      </c>
      <c r="AD2294" t="s">
        <v>8775</v>
      </c>
      <c r="AE2294" t="s">
        <v>6632</v>
      </c>
      <c r="AF2294" t="s">
        <v>8776</v>
      </c>
    </row>
    <row r="2295" spans="27:32" x14ac:dyDescent="0.25">
      <c r="AA2295" t="str">
        <f t="shared" si="76"/>
        <v>GENODEF1</v>
      </c>
      <c r="AB2295" t="s">
        <v>3737</v>
      </c>
      <c r="AC2295" t="s">
        <v>8780</v>
      </c>
      <c r="AD2295" t="s">
        <v>8781</v>
      </c>
      <c r="AE2295" t="s">
        <v>8782</v>
      </c>
      <c r="AF2295" t="s">
        <v>8783</v>
      </c>
    </row>
    <row r="2296" spans="27:32" x14ac:dyDescent="0.25">
      <c r="AA2296" t="str">
        <f t="shared" si="76"/>
        <v>GENODEF1</v>
      </c>
      <c r="AB2296" t="s">
        <v>3737</v>
      </c>
      <c r="AC2296" t="s">
        <v>8784</v>
      </c>
      <c r="AD2296" t="s">
        <v>8785</v>
      </c>
      <c r="AE2296" t="s">
        <v>6714</v>
      </c>
      <c r="AF2296" t="s">
        <v>8786</v>
      </c>
    </row>
    <row r="2297" spans="27:32" x14ac:dyDescent="0.25">
      <c r="AA2297" t="str">
        <f t="shared" si="76"/>
        <v>GENODEF1</v>
      </c>
      <c r="AB2297" t="s">
        <v>3737</v>
      </c>
      <c r="AC2297" t="s">
        <v>8787</v>
      </c>
      <c r="AD2297" t="s">
        <v>8788</v>
      </c>
      <c r="AE2297" t="s">
        <v>6381</v>
      </c>
      <c r="AF2297" t="s">
        <v>8789</v>
      </c>
    </row>
    <row r="2298" spans="27:32" x14ac:dyDescent="0.25">
      <c r="AA2298" t="str">
        <f t="shared" si="76"/>
        <v>GENODEF1</v>
      </c>
      <c r="AB2298" t="s">
        <v>3737</v>
      </c>
      <c r="AC2298" t="s">
        <v>8790</v>
      </c>
      <c r="AD2298" t="s">
        <v>8791</v>
      </c>
      <c r="AE2298" t="s">
        <v>6238</v>
      </c>
      <c r="AF2298" t="s">
        <v>8792</v>
      </c>
    </row>
    <row r="2299" spans="27:32" x14ac:dyDescent="0.25">
      <c r="AA2299" t="str">
        <f t="shared" si="76"/>
        <v>GENODEF1</v>
      </c>
      <c r="AB2299" t="s">
        <v>3737</v>
      </c>
      <c r="AC2299" t="s">
        <v>8793</v>
      </c>
      <c r="AD2299" t="s">
        <v>8794</v>
      </c>
      <c r="AE2299" t="s">
        <v>8795</v>
      </c>
      <c r="AF2299" t="s">
        <v>8796</v>
      </c>
    </row>
    <row r="2300" spans="27:32" x14ac:dyDescent="0.25">
      <c r="AA2300" t="str">
        <f t="shared" si="76"/>
        <v>GENODEF1</v>
      </c>
      <c r="AB2300" t="s">
        <v>3737</v>
      </c>
      <c r="AC2300" t="s">
        <v>8800</v>
      </c>
      <c r="AD2300" t="s">
        <v>8801</v>
      </c>
      <c r="AE2300" t="s">
        <v>6781</v>
      </c>
      <c r="AF2300" t="s">
        <v>8802</v>
      </c>
    </row>
    <row r="2301" spans="27:32" x14ac:dyDescent="0.25">
      <c r="AA2301" t="str">
        <f t="shared" si="76"/>
        <v>GENODEF1</v>
      </c>
      <c r="AB2301" t="s">
        <v>3737</v>
      </c>
      <c r="AC2301" t="s">
        <v>8807</v>
      </c>
      <c r="AD2301" t="s">
        <v>8808</v>
      </c>
      <c r="AE2301" t="s">
        <v>8809</v>
      </c>
      <c r="AF2301" t="s">
        <v>8810</v>
      </c>
    </row>
    <row r="2302" spans="27:32" x14ac:dyDescent="0.25">
      <c r="AA2302" t="str">
        <f t="shared" ref="AA2302:AA2365" si="77">LEFT(AF2302,8)</f>
        <v>GENODEF1</v>
      </c>
      <c r="AB2302" t="s">
        <v>3737</v>
      </c>
      <c r="AC2302" t="s">
        <v>8814</v>
      </c>
      <c r="AD2302" t="s">
        <v>8815</v>
      </c>
      <c r="AE2302" t="s">
        <v>1878</v>
      </c>
      <c r="AF2302" t="s">
        <v>8816</v>
      </c>
    </row>
    <row r="2303" spans="27:32" x14ac:dyDescent="0.25">
      <c r="AA2303" t="str">
        <f t="shared" si="77"/>
        <v>GENODEF1</v>
      </c>
      <c r="AB2303" t="s">
        <v>3737</v>
      </c>
      <c r="AC2303" t="s">
        <v>8821</v>
      </c>
      <c r="AD2303" t="s">
        <v>8822</v>
      </c>
      <c r="AE2303" t="s">
        <v>8823</v>
      </c>
      <c r="AF2303" t="s">
        <v>8824</v>
      </c>
    </row>
    <row r="2304" spans="27:32" x14ac:dyDescent="0.25">
      <c r="AA2304" t="str">
        <f t="shared" si="77"/>
        <v>GENODEF1</v>
      </c>
      <c r="AB2304" t="s">
        <v>3737</v>
      </c>
      <c r="AC2304" t="s">
        <v>8825</v>
      </c>
      <c r="AD2304" t="s">
        <v>8826</v>
      </c>
      <c r="AE2304" t="s">
        <v>8827</v>
      </c>
      <c r="AF2304" t="s">
        <v>8828</v>
      </c>
    </row>
    <row r="2305" spans="27:32" x14ac:dyDescent="0.25">
      <c r="AA2305" t="str">
        <f t="shared" si="77"/>
        <v>GENODEF1</v>
      </c>
      <c r="AB2305" t="s">
        <v>3737</v>
      </c>
      <c r="AC2305" t="s">
        <v>8829</v>
      </c>
      <c r="AD2305" t="s">
        <v>8830</v>
      </c>
      <c r="AE2305" t="s">
        <v>8831</v>
      </c>
      <c r="AF2305" t="s">
        <v>8832</v>
      </c>
    </row>
    <row r="2306" spans="27:32" x14ac:dyDescent="0.25">
      <c r="AA2306" t="str">
        <f t="shared" si="77"/>
        <v>GENODEF1</v>
      </c>
      <c r="AB2306" t="s">
        <v>3737</v>
      </c>
      <c r="AC2306" t="s">
        <v>8836</v>
      </c>
      <c r="AD2306" t="s">
        <v>8837</v>
      </c>
      <c r="AE2306" t="s">
        <v>8838</v>
      </c>
      <c r="AF2306" t="s">
        <v>8839</v>
      </c>
    </row>
    <row r="2307" spans="27:32" x14ac:dyDescent="0.25">
      <c r="AA2307" t="str">
        <f t="shared" si="77"/>
        <v>GENODEF1</v>
      </c>
      <c r="AB2307" t="s">
        <v>3737</v>
      </c>
      <c r="AC2307" t="s">
        <v>8840</v>
      </c>
      <c r="AD2307" t="s">
        <v>8841</v>
      </c>
      <c r="AE2307" t="s">
        <v>6990</v>
      </c>
      <c r="AF2307" t="s">
        <v>8842</v>
      </c>
    </row>
    <row r="2308" spans="27:32" x14ac:dyDescent="0.25">
      <c r="AA2308" t="str">
        <f t="shared" si="77"/>
        <v>GENODEF1</v>
      </c>
      <c r="AB2308" t="s">
        <v>3737</v>
      </c>
      <c r="AC2308" t="s">
        <v>8843</v>
      </c>
      <c r="AD2308" t="s">
        <v>8844</v>
      </c>
      <c r="AE2308" t="s">
        <v>4507</v>
      </c>
      <c r="AF2308" t="s">
        <v>8845</v>
      </c>
    </row>
    <row r="2309" spans="27:32" x14ac:dyDescent="0.25">
      <c r="AA2309" t="str">
        <f t="shared" si="77"/>
        <v>GENODEF1</v>
      </c>
      <c r="AB2309" t="s">
        <v>3737</v>
      </c>
      <c r="AC2309" t="s">
        <v>8856</v>
      </c>
      <c r="AD2309" t="s">
        <v>8857</v>
      </c>
      <c r="AE2309" t="s">
        <v>7025</v>
      </c>
      <c r="AF2309" t="s">
        <v>8858</v>
      </c>
    </row>
    <row r="2310" spans="27:32" x14ac:dyDescent="0.25">
      <c r="AA2310" t="str">
        <f t="shared" si="77"/>
        <v>GENODEF1</v>
      </c>
      <c r="AB2310" t="s">
        <v>3737</v>
      </c>
      <c r="AC2310" t="s">
        <v>8895</v>
      </c>
      <c r="AD2310" t="s">
        <v>8896</v>
      </c>
      <c r="AE2310" t="s">
        <v>6903</v>
      </c>
      <c r="AF2310" t="s">
        <v>8897</v>
      </c>
    </row>
    <row r="2311" spans="27:32" x14ac:dyDescent="0.25">
      <c r="AA2311" t="str">
        <f t="shared" si="77"/>
        <v>GENODEFF</v>
      </c>
      <c r="AB2311" t="s">
        <v>3737</v>
      </c>
      <c r="AC2311" t="s">
        <v>4140</v>
      </c>
      <c r="AD2311" t="s">
        <v>4141</v>
      </c>
      <c r="AE2311" t="s">
        <v>3772</v>
      </c>
      <c r="AF2311" t="s">
        <v>4142</v>
      </c>
    </row>
    <row r="2312" spans="27:32" x14ac:dyDescent="0.25">
      <c r="AA2312" t="str">
        <f t="shared" si="77"/>
        <v>GENODEM1</v>
      </c>
      <c r="AB2312" t="s">
        <v>3737</v>
      </c>
      <c r="AC2312" t="s">
        <v>3808</v>
      </c>
      <c r="AD2312" t="s">
        <v>3809</v>
      </c>
      <c r="AE2312" t="s">
        <v>3810</v>
      </c>
      <c r="AF2312" t="s">
        <v>3811</v>
      </c>
    </row>
    <row r="2313" spans="27:32" x14ac:dyDescent="0.25">
      <c r="AA2313" t="str">
        <f t="shared" si="77"/>
        <v>GENODEM1</v>
      </c>
      <c r="AB2313" t="s">
        <v>3737</v>
      </c>
      <c r="AC2313" t="s">
        <v>3823</v>
      </c>
      <c r="AD2313" t="s">
        <v>3824</v>
      </c>
      <c r="AE2313" t="s">
        <v>3825</v>
      </c>
      <c r="AF2313" t="s">
        <v>3826</v>
      </c>
    </row>
    <row r="2314" spans="27:32" x14ac:dyDescent="0.25">
      <c r="AA2314" t="str">
        <f t="shared" si="77"/>
        <v>GENODEM1</v>
      </c>
      <c r="AB2314" t="s">
        <v>3737</v>
      </c>
      <c r="AC2314" t="s">
        <v>4118</v>
      </c>
      <c r="AD2314" t="s">
        <v>4119</v>
      </c>
      <c r="AE2314" t="s">
        <v>1142</v>
      </c>
      <c r="AF2314" t="s">
        <v>4120</v>
      </c>
    </row>
    <row r="2315" spans="27:32" x14ac:dyDescent="0.25">
      <c r="AA2315" t="str">
        <f t="shared" si="77"/>
        <v>GENODEM1</v>
      </c>
      <c r="AB2315" t="s">
        <v>3737</v>
      </c>
      <c r="AC2315" t="s">
        <v>4128</v>
      </c>
      <c r="AD2315" t="s">
        <v>4129</v>
      </c>
      <c r="AE2315" t="s">
        <v>3829</v>
      </c>
      <c r="AF2315" t="s">
        <v>4130</v>
      </c>
    </row>
    <row r="2316" spans="27:32" x14ac:dyDescent="0.25">
      <c r="AA2316" t="str">
        <f t="shared" si="77"/>
        <v>GENODEM1</v>
      </c>
      <c r="AB2316" t="s">
        <v>3737</v>
      </c>
      <c r="AC2316" t="s">
        <v>4263</v>
      </c>
      <c r="AD2316" t="s">
        <v>4264</v>
      </c>
      <c r="AE2316" t="s">
        <v>3840</v>
      </c>
      <c r="AF2316" t="s">
        <v>4265</v>
      </c>
    </row>
    <row r="2317" spans="27:32" x14ac:dyDescent="0.25">
      <c r="AA2317" t="str">
        <f t="shared" si="77"/>
        <v>GENODEM1</v>
      </c>
      <c r="AB2317" t="s">
        <v>3737</v>
      </c>
      <c r="AC2317" t="s">
        <v>4288</v>
      </c>
      <c r="AD2317" t="s">
        <v>4289</v>
      </c>
      <c r="AE2317" t="s">
        <v>4290</v>
      </c>
      <c r="AF2317" t="s">
        <v>4291</v>
      </c>
    </row>
    <row r="2318" spans="27:32" x14ac:dyDescent="0.25">
      <c r="AA2318" t="str">
        <f t="shared" si="77"/>
        <v>GENODEM1</v>
      </c>
      <c r="AB2318" t="s">
        <v>3737</v>
      </c>
      <c r="AC2318" t="s">
        <v>4759</v>
      </c>
      <c r="AD2318" t="s">
        <v>4760</v>
      </c>
      <c r="AE2318" t="s">
        <v>4761</v>
      </c>
      <c r="AF2318" t="s">
        <v>4762</v>
      </c>
    </row>
    <row r="2319" spans="27:32" x14ac:dyDescent="0.25">
      <c r="AA2319" t="str">
        <f t="shared" si="77"/>
        <v>GENODEM1</v>
      </c>
      <c r="AB2319" t="s">
        <v>3737</v>
      </c>
      <c r="AC2319" t="s">
        <v>4782</v>
      </c>
      <c r="AD2319" t="s">
        <v>4783</v>
      </c>
      <c r="AE2319" t="s">
        <v>4784</v>
      </c>
      <c r="AF2319" t="s">
        <v>4785</v>
      </c>
    </row>
    <row r="2320" spans="27:32" x14ac:dyDescent="0.25">
      <c r="AA2320" t="str">
        <f t="shared" si="77"/>
        <v>GENODEM1</v>
      </c>
      <c r="AB2320" t="s">
        <v>3737</v>
      </c>
      <c r="AC2320" t="s">
        <v>6134</v>
      </c>
      <c r="AD2320" t="s">
        <v>6135</v>
      </c>
      <c r="AE2320" t="s">
        <v>3810</v>
      </c>
      <c r="AF2320" t="s">
        <v>6136</v>
      </c>
    </row>
    <row r="2321" spans="27:32" x14ac:dyDescent="0.25">
      <c r="AA2321" t="str">
        <f t="shared" si="77"/>
        <v>GENODEM1</v>
      </c>
      <c r="AB2321" t="s">
        <v>3737</v>
      </c>
      <c r="AC2321" t="s">
        <v>6149</v>
      </c>
      <c r="AD2321" t="s">
        <v>6150</v>
      </c>
      <c r="AE2321" t="s">
        <v>6151</v>
      </c>
      <c r="AF2321" t="s">
        <v>6152</v>
      </c>
    </row>
    <row r="2322" spans="27:32" x14ac:dyDescent="0.25">
      <c r="AA2322" t="str">
        <f t="shared" si="77"/>
        <v>GENODEM1</v>
      </c>
      <c r="AB2322" t="s">
        <v>3737</v>
      </c>
      <c r="AC2322" t="s">
        <v>7338</v>
      </c>
      <c r="AD2322" t="s">
        <v>7339</v>
      </c>
      <c r="AE2322" t="s">
        <v>6565</v>
      </c>
      <c r="AF2322" t="s">
        <v>7340</v>
      </c>
    </row>
    <row r="2323" spans="27:32" x14ac:dyDescent="0.25">
      <c r="AA2323" t="str">
        <f t="shared" si="77"/>
        <v>GENODEM1</v>
      </c>
      <c r="AB2323" t="s">
        <v>3737</v>
      </c>
      <c r="AC2323" t="s">
        <v>7348</v>
      </c>
      <c r="AD2323" t="s">
        <v>7349</v>
      </c>
      <c r="AE2323" t="s">
        <v>1142</v>
      </c>
      <c r="AF2323" t="s">
        <v>7350</v>
      </c>
    </row>
    <row r="2324" spans="27:32" x14ac:dyDescent="0.25">
      <c r="AA2324" t="str">
        <f t="shared" si="77"/>
        <v>GENODEM1</v>
      </c>
      <c r="AB2324" t="s">
        <v>3737</v>
      </c>
      <c r="AC2324" t="s">
        <v>7362</v>
      </c>
      <c r="AD2324" t="s">
        <v>7363</v>
      </c>
      <c r="AE2324" t="s">
        <v>7364</v>
      </c>
      <c r="AF2324" t="s">
        <v>7365</v>
      </c>
    </row>
    <row r="2325" spans="27:32" x14ac:dyDescent="0.25">
      <c r="AA2325" t="str">
        <f t="shared" si="77"/>
        <v>GENODEM1</v>
      </c>
      <c r="AB2325" t="s">
        <v>3737</v>
      </c>
      <c r="AC2325" t="s">
        <v>7427</v>
      </c>
      <c r="AD2325" t="s">
        <v>7428</v>
      </c>
      <c r="AE2325" t="s">
        <v>7429</v>
      </c>
      <c r="AF2325" t="s">
        <v>7430</v>
      </c>
    </row>
    <row r="2326" spans="27:32" x14ac:dyDescent="0.25">
      <c r="AA2326" t="str">
        <f t="shared" si="77"/>
        <v>GENODEM1</v>
      </c>
      <c r="AB2326" t="s">
        <v>3737</v>
      </c>
      <c r="AC2326" t="s">
        <v>7431</v>
      </c>
      <c r="AD2326" t="s">
        <v>7432</v>
      </c>
      <c r="AE2326" t="s">
        <v>7433</v>
      </c>
      <c r="AF2326" t="s">
        <v>7434</v>
      </c>
    </row>
    <row r="2327" spans="27:32" x14ac:dyDescent="0.25">
      <c r="AA2327" t="str">
        <f t="shared" si="77"/>
        <v>GENODEM1</v>
      </c>
      <c r="AB2327" t="s">
        <v>3737</v>
      </c>
      <c r="AC2327" t="s">
        <v>7439</v>
      </c>
      <c r="AD2327" t="s">
        <v>7440</v>
      </c>
      <c r="AE2327" t="s">
        <v>6537</v>
      </c>
      <c r="AF2327" t="s">
        <v>7441</v>
      </c>
    </row>
    <row r="2328" spans="27:32" x14ac:dyDescent="0.25">
      <c r="AA2328" t="str">
        <f t="shared" si="77"/>
        <v>GENODEM1</v>
      </c>
      <c r="AB2328" t="s">
        <v>3737</v>
      </c>
      <c r="AC2328" t="s">
        <v>7442</v>
      </c>
      <c r="AD2328" t="s">
        <v>7443</v>
      </c>
      <c r="AE2328" t="s">
        <v>7444</v>
      </c>
      <c r="AF2328" t="s">
        <v>7445</v>
      </c>
    </row>
    <row r="2329" spans="27:32" x14ac:dyDescent="0.25">
      <c r="AA2329" t="str">
        <f t="shared" si="77"/>
        <v>GENODEM1</v>
      </c>
      <c r="AB2329" t="s">
        <v>3737</v>
      </c>
      <c r="AC2329" t="s">
        <v>7459</v>
      </c>
      <c r="AD2329" t="s">
        <v>7460</v>
      </c>
      <c r="AE2329" t="s">
        <v>7461</v>
      </c>
      <c r="AF2329" t="s">
        <v>7462</v>
      </c>
    </row>
    <row r="2330" spans="27:32" x14ac:dyDescent="0.25">
      <c r="AA2330" t="str">
        <f t="shared" si="77"/>
        <v>GENODEM1</v>
      </c>
      <c r="AB2330" t="s">
        <v>3737</v>
      </c>
      <c r="AC2330" t="s">
        <v>7463</v>
      </c>
      <c r="AD2330" t="s">
        <v>7464</v>
      </c>
      <c r="AE2330" t="s">
        <v>6658</v>
      </c>
      <c r="AF2330" t="s">
        <v>7465</v>
      </c>
    </row>
    <row r="2331" spans="27:32" x14ac:dyDescent="0.25">
      <c r="AA2331" t="str">
        <f t="shared" si="77"/>
        <v>GENODEM1</v>
      </c>
      <c r="AB2331" t="s">
        <v>3737</v>
      </c>
      <c r="AC2331" t="s">
        <v>7474</v>
      </c>
      <c r="AD2331" t="s">
        <v>7475</v>
      </c>
      <c r="AE2331" t="s">
        <v>6448</v>
      </c>
      <c r="AF2331" t="s">
        <v>7476</v>
      </c>
    </row>
    <row r="2332" spans="27:32" x14ac:dyDescent="0.25">
      <c r="AA2332" t="str">
        <f t="shared" si="77"/>
        <v>GENODEM1</v>
      </c>
      <c r="AB2332" t="s">
        <v>3737</v>
      </c>
      <c r="AC2332" t="s">
        <v>7477</v>
      </c>
      <c r="AD2332" t="s">
        <v>7478</v>
      </c>
      <c r="AE2332" t="s">
        <v>7479</v>
      </c>
      <c r="AF2332" t="s">
        <v>7480</v>
      </c>
    </row>
    <row r="2333" spans="27:32" x14ac:dyDescent="0.25">
      <c r="AA2333" t="str">
        <f t="shared" si="77"/>
        <v>GENODEM1</v>
      </c>
      <c r="AB2333" t="s">
        <v>3737</v>
      </c>
      <c r="AC2333" t="s">
        <v>7485</v>
      </c>
      <c r="AD2333" t="s">
        <v>7486</v>
      </c>
      <c r="AE2333" t="s">
        <v>7118</v>
      </c>
      <c r="AF2333" t="s">
        <v>7487</v>
      </c>
    </row>
    <row r="2334" spans="27:32" x14ac:dyDescent="0.25">
      <c r="AA2334" t="str">
        <f t="shared" si="77"/>
        <v>GENODEM1</v>
      </c>
      <c r="AB2334" t="s">
        <v>3737</v>
      </c>
      <c r="AC2334" t="s">
        <v>7488</v>
      </c>
      <c r="AD2334" t="s">
        <v>7489</v>
      </c>
      <c r="AE2334" t="s">
        <v>4290</v>
      </c>
      <c r="AF2334" t="s">
        <v>7490</v>
      </c>
    </row>
    <row r="2335" spans="27:32" x14ac:dyDescent="0.25">
      <c r="AA2335" t="str">
        <f t="shared" si="77"/>
        <v>GENODEM1</v>
      </c>
      <c r="AB2335" t="s">
        <v>3737</v>
      </c>
      <c r="AC2335" t="s">
        <v>7491</v>
      </c>
      <c r="AD2335" t="s">
        <v>7492</v>
      </c>
      <c r="AE2335" t="s">
        <v>7493</v>
      </c>
      <c r="AF2335" t="s">
        <v>7494</v>
      </c>
    </row>
    <row r="2336" spans="27:32" x14ac:dyDescent="0.25">
      <c r="AA2336" t="str">
        <f t="shared" si="77"/>
        <v>GENODEM1</v>
      </c>
      <c r="AB2336" t="s">
        <v>3737</v>
      </c>
      <c r="AC2336" t="s">
        <v>7532</v>
      </c>
      <c r="AD2336" t="s">
        <v>7533</v>
      </c>
      <c r="AE2336" t="s">
        <v>7534</v>
      </c>
      <c r="AF2336" t="s">
        <v>7535</v>
      </c>
    </row>
    <row r="2337" spans="27:32" x14ac:dyDescent="0.25">
      <c r="AA2337" t="str">
        <f t="shared" si="77"/>
        <v>GENODEM1</v>
      </c>
      <c r="AB2337" t="s">
        <v>3737</v>
      </c>
      <c r="AC2337" t="s">
        <v>7569</v>
      </c>
      <c r="AD2337" t="s">
        <v>7570</v>
      </c>
      <c r="AE2337" t="s">
        <v>7136</v>
      </c>
      <c r="AF2337" t="s">
        <v>7571</v>
      </c>
    </row>
    <row r="2338" spans="27:32" x14ac:dyDescent="0.25">
      <c r="AA2338" t="str">
        <f t="shared" si="77"/>
        <v>GENODEM1</v>
      </c>
      <c r="AB2338" t="s">
        <v>3737</v>
      </c>
      <c r="AC2338" t="s">
        <v>7587</v>
      </c>
      <c r="AD2338" t="s">
        <v>7588</v>
      </c>
      <c r="AE2338" t="s">
        <v>3829</v>
      </c>
      <c r="AF2338" t="s">
        <v>7589</v>
      </c>
    </row>
    <row r="2339" spans="27:32" x14ac:dyDescent="0.25">
      <c r="AA2339" t="str">
        <f t="shared" si="77"/>
        <v>GENODEM1</v>
      </c>
      <c r="AB2339" t="s">
        <v>3737</v>
      </c>
      <c r="AC2339" t="s">
        <v>7609</v>
      </c>
      <c r="AD2339" t="s">
        <v>7610</v>
      </c>
      <c r="AE2339" t="s">
        <v>7611</v>
      </c>
      <c r="AF2339" t="s">
        <v>7612</v>
      </c>
    </row>
    <row r="2340" spans="27:32" x14ac:dyDescent="0.25">
      <c r="AA2340" t="str">
        <f t="shared" si="77"/>
        <v>GENODEM1</v>
      </c>
      <c r="AB2340" t="s">
        <v>3737</v>
      </c>
      <c r="AC2340" t="s">
        <v>7613</v>
      </c>
      <c r="AD2340" t="s">
        <v>7657</v>
      </c>
      <c r="AE2340" t="s">
        <v>7658</v>
      </c>
      <c r="AF2340" t="s">
        <v>7659</v>
      </c>
    </row>
    <row r="2341" spans="27:32" x14ac:dyDescent="0.25">
      <c r="AA2341" t="str">
        <f t="shared" si="77"/>
        <v>GENODEM1</v>
      </c>
      <c r="AB2341" t="s">
        <v>3737</v>
      </c>
      <c r="AC2341" t="s">
        <v>7706</v>
      </c>
      <c r="AD2341" t="s">
        <v>7707</v>
      </c>
      <c r="AE2341" t="s">
        <v>3825</v>
      </c>
      <c r="AF2341" t="s">
        <v>7708</v>
      </c>
    </row>
    <row r="2342" spans="27:32" x14ac:dyDescent="0.25">
      <c r="AA2342" t="str">
        <f t="shared" si="77"/>
        <v>GENODEM1</v>
      </c>
      <c r="AB2342" t="s">
        <v>3737</v>
      </c>
      <c r="AC2342" t="s">
        <v>7724</v>
      </c>
      <c r="AD2342" t="s">
        <v>7725</v>
      </c>
      <c r="AE2342" t="s">
        <v>7726</v>
      </c>
      <c r="AF2342" t="s">
        <v>7727</v>
      </c>
    </row>
    <row r="2343" spans="27:32" x14ac:dyDescent="0.25">
      <c r="AA2343" t="str">
        <f t="shared" si="77"/>
        <v>GENODEM1</v>
      </c>
      <c r="AB2343" t="s">
        <v>3737</v>
      </c>
      <c r="AC2343" t="s">
        <v>7732</v>
      </c>
      <c r="AD2343" t="s">
        <v>7733</v>
      </c>
      <c r="AE2343" t="s">
        <v>7734</v>
      </c>
      <c r="AF2343" t="s">
        <v>7735</v>
      </c>
    </row>
    <row r="2344" spans="27:32" x14ac:dyDescent="0.25">
      <c r="AA2344" t="str">
        <f t="shared" si="77"/>
        <v>GENODEM1</v>
      </c>
      <c r="AB2344" t="s">
        <v>3737</v>
      </c>
      <c r="AC2344" t="s">
        <v>7794</v>
      </c>
      <c r="AD2344" t="s">
        <v>7795</v>
      </c>
      <c r="AE2344" t="s">
        <v>5256</v>
      </c>
      <c r="AF2344" t="s">
        <v>7796</v>
      </c>
    </row>
    <row r="2345" spans="27:32" x14ac:dyDescent="0.25">
      <c r="AA2345" t="str">
        <f t="shared" si="77"/>
        <v>GENODEM1</v>
      </c>
      <c r="AB2345" t="s">
        <v>3737</v>
      </c>
      <c r="AC2345" t="s">
        <v>7797</v>
      </c>
      <c r="AD2345" t="s">
        <v>7798</v>
      </c>
      <c r="AE2345" t="s">
        <v>7799</v>
      </c>
      <c r="AF2345" t="s">
        <v>7800</v>
      </c>
    </row>
    <row r="2346" spans="27:32" x14ac:dyDescent="0.25">
      <c r="AA2346" t="str">
        <f t="shared" si="77"/>
        <v>GENODEM1</v>
      </c>
      <c r="AB2346" t="s">
        <v>3737</v>
      </c>
      <c r="AC2346" t="s">
        <v>7812</v>
      </c>
      <c r="AD2346" t="s">
        <v>7813</v>
      </c>
      <c r="AE2346" t="s">
        <v>7814</v>
      </c>
      <c r="AF2346" t="s">
        <v>7815</v>
      </c>
    </row>
    <row r="2347" spans="27:32" x14ac:dyDescent="0.25">
      <c r="AA2347" t="str">
        <f t="shared" si="77"/>
        <v>GENODEM1</v>
      </c>
      <c r="AB2347" t="s">
        <v>3737</v>
      </c>
      <c r="AC2347" t="s">
        <v>7816</v>
      </c>
      <c r="AD2347" t="s">
        <v>7817</v>
      </c>
      <c r="AE2347" t="s">
        <v>7818</v>
      </c>
      <c r="AF2347" t="s">
        <v>7819</v>
      </c>
    </row>
    <row r="2348" spans="27:32" x14ac:dyDescent="0.25">
      <c r="AA2348" t="str">
        <f t="shared" si="77"/>
        <v>GENODEM1</v>
      </c>
      <c r="AB2348" t="s">
        <v>3737</v>
      </c>
      <c r="AC2348" t="s">
        <v>7827</v>
      </c>
      <c r="AD2348" t="s">
        <v>7828</v>
      </c>
      <c r="AE2348" t="s">
        <v>4533</v>
      </c>
      <c r="AF2348" t="s">
        <v>7829</v>
      </c>
    </row>
    <row r="2349" spans="27:32" x14ac:dyDescent="0.25">
      <c r="AA2349" t="str">
        <f t="shared" si="77"/>
        <v>GENODEM1</v>
      </c>
      <c r="AB2349" t="s">
        <v>3737</v>
      </c>
      <c r="AC2349" t="s">
        <v>7840</v>
      </c>
      <c r="AD2349" t="s">
        <v>7841</v>
      </c>
      <c r="AE2349" t="s">
        <v>7842</v>
      </c>
      <c r="AF2349" t="s">
        <v>7843</v>
      </c>
    </row>
    <row r="2350" spans="27:32" x14ac:dyDescent="0.25">
      <c r="AA2350" t="str">
        <f t="shared" si="77"/>
        <v>GENODEM1</v>
      </c>
      <c r="AB2350" t="s">
        <v>3737</v>
      </c>
      <c r="AC2350" t="s">
        <v>7855</v>
      </c>
      <c r="AD2350" t="s">
        <v>7856</v>
      </c>
      <c r="AE2350" t="s">
        <v>6940</v>
      </c>
      <c r="AF2350" t="s">
        <v>7857</v>
      </c>
    </row>
    <row r="2351" spans="27:32" x14ac:dyDescent="0.25">
      <c r="AA2351" t="str">
        <f t="shared" si="77"/>
        <v>GENODEM1</v>
      </c>
      <c r="AB2351" t="s">
        <v>3737</v>
      </c>
      <c r="AC2351" t="s">
        <v>7869</v>
      </c>
      <c r="AD2351" t="s">
        <v>7870</v>
      </c>
      <c r="AE2351" t="s">
        <v>4761</v>
      </c>
      <c r="AF2351" t="s">
        <v>7871</v>
      </c>
    </row>
    <row r="2352" spans="27:32" x14ac:dyDescent="0.25">
      <c r="AA2352" t="str">
        <f t="shared" si="77"/>
        <v>GENODEM1</v>
      </c>
      <c r="AB2352" t="s">
        <v>3737</v>
      </c>
      <c r="AC2352" t="s">
        <v>7887</v>
      </c>
      <c r="AD2352" t="s">
        <v>7888</v>
      </c>
      <c r="AE2352" t="s">
        <v>7889</v>
      </c>
      <c r="AF2352" t="s">
        <v>7890</v>
      </c>
    </row>
    <row r="2353" spans="27:32" x14ac:dyDescent="0.25">
      <c r="AA2353" t="str">
        <f t="shared" si="77"/>
        <v>GENODEM1</v>
      </c>
      <c r="AB2353" t="s">
        <v>3737</v>
      </c>
      <c r="AC2353" t="s">
        <v>7899</v>
      </c>
      <c r="AD2353" t="s">
        <v>7900</v>
      </c>
      <c r="AE2353" t="s">
        <v>7901</v>
      </c>
      <c r="AF2353" t="s">
        <v>7902</v>
      </c>
    </row>
    <row r="2354" spans="27:32" x14ac:dyDescent="0.25">
      <c r="AA2354" t="str">
        <f t="shared" si="77"/>
        <v>GENODEM1</v>
      </c>
      <c r="AB2354" t="s">
        <v>3737</v>
      </c>
      <c r="AC2354" t="s">
        <v>7906</v>
      </c>
      <c r="AD2354" t="s">
        <v>7907</v>
      </c>
      <c r="AE2354" t="s">
        <v>6936</v>
      </c>
      <c r="AF2354" t="s">
        <v>7908</v>
      </c>
    </row>
    <row r="2355" spans="27:32" x14ac:dyDescent="0.25">
      <c r="AA2355" t="str">
        <f t="shared" si="77"/>
        <v>GENODEM1</v>
      </c>
      <c r="AB2355" t="s">
        <v>3737</v>
      </c>
      <c r="AC2355" t="s">
        <v>7925</v>
      </c>
      <c r="AD2355" t="s">
        <v>7926</v>
      </c>
      <c r="AE2355" t="s">
        <v>7927</v>
      </c>
      <c r="AF2355" t="s">
        <v>7928</v>
      </c>
    </row>
    <row r="2356" spans="27:32" x14ac:dyDescent="0.25">
      <c r="AA2356" t="str">
        <f t="shared" si="77"/>
        <v>GENODEM1</v>
      </c>
      <c r="AB2356" t="s">
        <v>3737</v>
      </c>
      <c r="AC2356" t="s">
        <v>7939</v>
      </c>
      <c r="AD2356" t="s">
        <v>7940</v>
      </c>
      <c r="AE2356" t="s">
        <v>7941</v>
      </c>
      <c r="AF2356" t="s">
        <v>7942</v>
      </c>
    </row>
    <row r="2357" spans="27:32" x14ac:dyDescent="0.25">
      <c r="AA2357" t="str">
        <f t="shared" si="77"/>
        <v>GENODEM1</v>
      </c>
      <c r="AB2357" t="s">
        <v>3737</v>
      </c>
      <c r="AC2357" t="s">
        <v>8020</v>
      </c>
      <c r="AD2357" t="s">
        <v>5606</v>
      </c>
      <c r="AE2357" t="s">
        <v>8021</v>
      </c>
      <c r="AF2357" t="s">
        <v>8022</v>
      </c>
    </row>
    <row r="2358" spans="27:32" x14ac:dyDescent="0.25">
      <c r="AA2358" t="str">
        <f t="shared" si="77"/>
        <v>GENODEM1</v>
      </c>
      <c r="AB2358" t="s">
        <v>3737</v>
      </c>
      <c r="AC2358" t="s">
        <v>8040</v>
      </c>
      <c r="AD2358" t="s">
        <v>8041</v>
      </c>
      <c r="AE2358" t="s">
        <v>8042</v>
      </c>
      <c r="AF2358" t="s">
        <v>8043</v>
      </c>
    </row>
    <row r="2359" spans="27:32" x14ac:dyDescent="0.25">
      <c r="AA2359" t="str">
        <f t="shared" si="77"/>
        <v>GENODEM1</v>
      </c>
      <c r="AB2359" t="s">
        <v>3737</v>
      </c>
      <c r="AC2359" t="s">
        <v>8052</v>
      </c>
      <c r="AD2359" t="s">
        <v>8053</v>
      </c>
      <c r="AE2359" t="s">
        <v>6726</v>
      </c>
      <c r="AF2359" t="s">
        <v>8054</v>
      </c>
    </row>
    <row r="2360" spans="27:32" x14ac:dyDescent="0.25">
      <c r="AA2360" t="str">
        <f t="shared" si="77"/>
        <v>GENODEM1</v>
      </c>
      <c r="AB2360" t="s">
        <v>3737</v>
      </c>
      <c r="AC2360" t="s">
        <v>8106</v>
      </c>
      <c r="AD2360" t="s">
        <v>8107</v>
      </c>
      <c r="AE2360" t="s">
        <v>8108</v>
      </c>
      <c r="AF2360" t="s">
        <v>8109</v>
      </c>
    </row>
    <row r="2361" spans="27:32" x14ac:dyDescent="0.25">
      <c r="AA2361" t="str">
        <f t="shared" si="77"/>
        <v>GENODEM1</v>
      </c>
      <c r="AB2361" t="s">
        <v>3737</v>
      </c>
      <c r="AC2361" t="s">
        <v>8118</v>
      </c>
      <c r="AD2361" t="s">
        <v>8119</v>
      </c>
      <c r="AE2361" t="s">
        <v>8120</v>
      </c>
      <c r="AF2361" t="s">
        <v>8121</v>
      </c>
    </row>
    <row r="2362" spans="27:32" x14ac:dyDescent="0.25">
      <c r="AA2362" t="str">
        <f t="shared" si="77"/>
        <v>GENODEM1</v>
      </c>
      <c r="AB2362" t="s">
        <v>3737</v>
      </c>
      <c r="AC2362" t="s">
        <v>8125</v>
      </c>
      <c r="AD2362" t="s">
        <v>8126</v>
      </c>
      <c r="AE2362" t="s">
        <v>6829</v>
      </c>
      <c r="AF2362" t="s">
        <v>8127</v>
      </c>
    </row>
    <row r="2363" spans="27:32" x14ac:dyDescent="0.25">
      <c r="AA2363" t="str">
        <f t="shared" si="77"/>
        <v>GENODEM1</v>
      </c>
      <c r="AB2363" t="s">
        <v>3737</v>
      </c>
      <c r="AC2363" t="s">
        <v>8131</v>
      </c>
      <c r="AD2363" t="s">
        <v>8132</v>
      </c>
      <c r="AE2363" t="s">
        <v>8133</v>
      </c>
      <c r="AF2363" t="s">
        <v>8134</v>
      </c>
    </row>
    <row r="2364" spans="27:32" x14ac:dyDescent="0.25">
      <c r="AA2364" t="str">
        <f t="shared" si="77"/>
        <v>GENODEM1</v>
      </c>
      <c r="AB2364" t="s">
        <v>3737</v>
      </c>
      <c r="AC2364" t="s">
        <v>8153</v>
      </c>
      <c r="AD2364" t="s">
        <v>8154</v>
      </c>
      <c r="AE2364" t="s">
        <v>7734</v>
      </c>
      <c r="AF2364" t="s">
        <v>8155</v>
      </c>
    </row>
    <row r="2365" spans="27:32" x14ac:dyDescent="0.25">
      <c r="AA2365" t="str">
        <f t="shared" si="77"/>
        <v>GENODEM1</v>
      </c>
      <c r="AB2365" t="s">
        <v>3737</v>
      </c>
      <c r="AC2365" t="s">
        <v>8221</v>
      </c>
      <c r="AD2365" t="s">
        <v>8222</v>
      </c>
      <c r="AE2365" t="s">
        <v>8223</v>
      </c>
      <c r="AF2365" t="s">
        <v>8224</v>
      </c>
    </row>
    <row r="2366" spans="27:32" x14ac:dyDescent="0.25">
      <c r="AA2366" t="str">
        <f t="shared" ref="AA2366:AA2386" si="78">LEFT(AF2366,8)</f>
        <v>GENODEM1</v>
      </c>
      <c r="AB2366" t="s">
        <v>3737</v>
      </c>
      <c r="AC2366" t="s">
        <v>8254</v>
      </c>
      <c r="AD2366" t="s">
        <v>8255</v>
      </c>
      <c r="AE2366" t="s">
        <v>8256</v>
      </c>
      <c r="AF2366" t="s">
        <v>8257</v>
      </c>
    </row>
    <row r="2367" spans="27:32" x14ac:dyDescent="0.25">
      <c r="AA2367" t="str">
        <f t="shared" si="78"/>
        <v>GENODEM1</v>
      </c>
      <c r="AB2367" t="s">
        <v>3737</v>
      </c>
      <c r="AC2367" t="s">
        <v>8264</v>
      </c>
      <c r="AD2367" t="s">
        <v>8265</v>
      </c>
      <c r="AE2367" t="s">
        <v>6452</v>
      </c>
      <c r="AF2367" t="s">
        <v>8266</v>
      </c>
    </row>
    <row r="2368" spans="27:32" x14ac:dyDescent="0.25">
      <c r="AA2368" t="str">
        <f t="shared" si="78"/>
        <v>GENODEM1</v>
      </c>
      <c r="AB2368" t="s">
        <v>3737</v>
      </c>
      <c r="AC2368" t="s">
        <v>8267</v>
      </c>
      <c r="AD2368" t="s">
        <v>8268</v>
      </c>
      <c r="AE2368" t="s">
        <v>8269</v>
      </c>
      <c r="AF2368" t="s">
        <v>8270</v>
      </c>
    </row>
    <row r="2369" spans="27:32" x14ac:dyDescent="0.25">
      <c r="AA2369" t="str">
        <f t="shared" si="78"/>
        <v>GENODEM1</v>
      </c>
      <c r="AB2369" t="s">
        <v>3737</v>
      </c>
      <c r="AC2369" t="s">
        <v>8274</v>
      </c>
      <c r="AD2369" t="s">
        <v>8275</v>
      </c>
      <c r="AE2369" t="s">
        <v>6242</v>
      </c>
      <c r="AF2369" t="s">
        <v>8276</v>
      </c>
    </row>
    <row r="2370" spans="27:32" x14ac:dyDescent="0.25">
      <c r="AA2370" t="str">
        <f t="shared" si="78"/>
        <v>GENODEM1</v>
      </c>
      <c r="AB2370" t="s">
        <v>3737</v>
      </c>
      <c r="AC2370" t="s">
        <v>8277</v>
      </c>
      <c r="AD2370" t="s">
        <v>8278</v>
      </c>
      <c r="AE2370" t="s">
        <v>8279</v>
      </c>
      <c r="AF2370" t="s">
        <v>8280</v>
      </c>
    </row>
    <row r="2371" spans="27:32" x14ac:dyDescent="0.25">
      <c r="AA2371" t="str">
        <f t="shared" si="78"/>
        <v>GENODEM1</v>
      </c>
      <c r="AB2371" t="s">
        <v>3737</v>
      </c>
      <c r="AC2371" t="s">
        <v>8281</v>
      </c>
      <c r="AD2371" t="s">
        <v>8282</v>
      </c>
      <c r="AE2371" t="s">
        <v>8283</v>
      </c>
      <c r="AF2371" t="s">
        <v>8284</v>
      </c>
    </row>
    <row r="2372" spans="27:32" x14ac:dyDescent="0.25">
      <c r="AA2372" t="str">
        <f t="shared" si="78"/>
        <v>GENODEM1</v>
      </c>
      <c r="AB2372" t="s">
        <v>3737</v>
      </c>
      <c r="AC2372" t="s">
        <v>8285</v>
      </c>
      <c r="AD2372" t="s">
        <v>8286</v>
      </c>
      <c r="AE2372" t="s">
        <v>8287</v>
      </c>
      <c r="AF2372" t="s">
        <v>8288</v>
      </c>
    </row>
    <row r="2373" spans="27:32" x14ac:dyDescent="0.25">
      <c r="AA2373" t="str">
        <f t="shared" si="78"/>
        <v>GENODEM1</v>
      </c>
      <c r="AB2373" t="s">
        <v>3737</v>
      </c>
      <c r="AC2373" t="s">
        <v>8303</v>
      </c>
      <c r="AD2373" t="s">
        <v>8304</v>
      </c>
      <c r="AE2373" t="s">
        <v>8305</v>
      </c>
      <c r="AF2373" t="s">
        <v>8306</v>
      </c>
    </row>
    <row r="2374" spans="27:32" x14ac:dyDescent="0.25">
      <c r="AA2374" t="str">
        <f t="shared" si="78"/>
        <v>GENODEM1</v>
      </c>
      <c r="AB2374" t="s">
        <v>3737</v>
      </c>
      <c r="AC2374" t="s">
        <v>8307</v>
      </c>
      <c r="AD2374" t="s">
        <v>8308</v>
      </c>
      <c r="AE2374" t="s">
        <v>8309</v>
      </c>
      <c r="AF2374" t="s">
        <v>8310</v>
      </c>
    </row>
    <row r="2375" spans="27:32" x14ac:dyDescent="0.25">
      <c r="AA2375" t="str">
        <f t="shared" si="78"/>
        <v>GENODEM1</v>
      </c>
      <c r="AB2375" t="s">
        <v>3737</v>
      </c>
      <c r="AC2375" t="s">
        <v>8319</v>
      </c>
      <c r="AD2375" t="s">
        <v>8320</v>
      </c>
      <c r="AE2375" t="s">
        <v>6952</v>
      </c>
      <c r="AF2375" t="s">
        <v>8321</v>
      </c>
    </row>
    <row r="2376" spans="27:32" x14ac:dyDescent="0.25">
      <c r="AA2376" t="str">
        <f t="shared" si="78"/>
        <v>GENODEM1</v>
      </c>
      <c r="AB2376" t="s">
        <v>3737</v>
      </c>
      <c r="AC2376" t="s">
        <v>8332</v>
      </c>
      <c r="AD2376" t="s">
        <v>8333</v>
      </c>
      <c r="AE2376" t="s">
        <v>6467</v>
      </c>
      <c r="AF2376" t="s">
        <v>8334</v>
      </c>
    </row>
    <row r="2377" spans="27:32" x14ac:dyDescent="0.25">
      <c r="AA2377" t="str">
        <f t="shared" si="78"/>
        <v>GENODEM1</v>
      </c>
      <c r="AB2377" t="s">
        <v>3737</v>
      </c>
      <c r="AC2377" t="s">
        <v>8349</v>
      </c>
      <c r="AD2377" t="s">
        <v>8350</v>
      </c>
      <c r="AE2377" t="s">
        <v>8351</v>
      </c>
      <c r="AF2377" t="s">
        <v>8352</v>
      </c>
    </row>
    <row r="2378" spans="27:32" x14ac:dyDescent="0.25">
      <c r="AA2378" t="str">
        <f t="shared" si="78"/>
        <v>GENODEM1</v>
      </c>
      <c r="AB2378" t="s">
        <v>3737</v>
      </c>
      <c r="AC2378" t="s">
        <v>8385</v>
      </c>
      <c r="AD2378" t="s">
        <v>8386</v>
      </c>
      <c r="AE2378" t="s">
        <v>7207</v>
      </c>
      <c r="AF2378" t="s">
        <v>8387</v>
      </c>
    </row>
    <row r="2379" spans="27:32" x14ac:dyDescent="0.25">
      <c r="AA2379" t="str">
        <f t="shared" si="78"/>
        <v>GENODEM1</v>
      </c>
      <c r="AB2379" t="s">
        <v>3737</v>
      </c>
      <c r="AC2379" t="s">
        <v>8416</v>
      </c>
      <c r="AD2379" t="s">
        <v>8417</v>
      </c>
      <c r="AE2379" t="s">
        <v>7136</v>
      </c>
      <c r="AF2379" t="s">
        <v>8418</v>
      </c>
    </row>
    <row r="2380" spans="27:32" x14ac:dyDescent="0.25">
      <c r="AA2380" t="str">
        <f t="shared" si="78"/>
        <v>GENODEM1</v>
      </c>
      <c r="AB2380" t="s">
        <v>3737</v>
      </c>
      <c r="AC2380" t="s">
        <v>8419</v>
      </c>
      <c r="AD2380" t="s">
        <v>8420</v>
      </c>
      <c r="AE2380" t="s">
        <v>8421</v>
      </c>
      <c r="AF2380" t="s">
        <v>8422</v>
      </c>
    </row>
    <row r="2381" spans="27:32" x14ac:dyDescent="0.25">
      <c r="AA2381" t="str">
        <f t="shared" si="78"/>
        <v>GENODEM1</v>
      </c>
      <c r="AB2381" t="s">
        <v>3737</v>
      </c>
      <c r="AC2381" t="s">
        <v>8427</v>
      </c>
      <c r="AD2381" t="s">
        <v>8428</v>
      </c>
      <c r="AE2381" t="s">
        <v>8429</v>
      </c>
      <c r="AF2381" t="s">
        <v>8430</v>
      </c>
    </row>
    <row r="2382" spans="27:32" x14ac:dyDescent="0.25">
      <c r="AA2382" t="str">
        <f t="shared" si="78"/>
        <v>GENODEM1</v>
      </c>
      <c r="AB2382" t="s">
        <v>3737</v>
      </c>
      <c r="AC2382" t="s">
        <v>8431</v>
      </c>
      <c r="AD2382" t="s">
        <v>8432</v>
      </c>
      <c r="AE2382" t="s">
        <v>8433</v>
      </c>
      <c r="AF2382" t="s">
        <v>8434</v>
      </c>
    </row>
    <row r="2383" spans="27:32" x14ac:dyDescent="0.25">
      <c r="AA2383" t="str">
        <f t="shared" si="78"/>
        <v>GENODEM1</v>
      </c>
      <c r="AB2383" t="s">
        <v>3737</v>
      </c>
      <c r="AC2383" t="s">
        <v>8453</v>
      </c>
      <c r="AD2383" t="s">
        <v>8454</v>
      </c>
      <c r="AE2383" t="s">
        <v>7063</v>
      </c>
      <c r="AF2383" t="s">
        <v>8455</v>
      </c>
    </row>
    <row r="2384" spans="27:32" x14ac:dyDescent="0.25">
      <c r="AA2384" t="str">
        <f t="shared" si="78"/>
        <v>GENODEM1</v>
      </c>
      <c r="AB2384" t="s">
        <v>3737</v>
      </c>
      <c r="AC2384" t="s">
        <v>8729</v>
      </c>
      <c r="AD2384" t="s">
        <v>8730</v>
      </c>
      <c r="AE2384" t="s">
        <v>8731</v>
      </c>
      <c r="AF2384" t="s">
        <v>8732</v>
      </c>
    </row>
    <row r="2385" spans="27:32" x14ac:dyDescent="0.25">
      <c r="AA2385" t="str">
        <f t="shared" si="78"/>
        <v>GENODEM1</v>
      </c>
      <c r="AB2385" t="s">
        <v>3737</v>
      </c>
      <c r="AC2385" t="s">
        <v>8764</v>
      </c>
      <c r="AD2385" t="s">
        <v>8765</v>
      </c>
      <c r="AE2385" t="s">
        <v>7188</v>
      </c>
      <c r="AF2385" t="s">
        <v>8766</v>
      </c>
    </row>
    <row r="2386" spans="27:32" x14ac:dyDescent="0.25">
      <c r="AA2386" t="str">
        <f t="shared" si="78"/>
        <v>GENODEM1</v>
      </c>
      <c r="AB2386" t="s">
        <v>3737</v>
      </c>
      <c r="AC2386" t="s">
        <v>8846</v>
      </c>
      <c r="AD2386" t="s">
        <v>8847</v>
      </c>
      <c r="AE2386" t="s">
        <v>8848</v>
      </c>
      <c r="AF2386" t="s">
        <v>8849</v>
      </c>
    </row>
    <row r="2387" spans="27:32" x14ac:dyDescent="0.25">
      <c r="AA2387" s="71" t="s">
        <v>15386</v>
      </c>
      <c r="AB2387" s="71" t="s">
        <v>16173</v>
      </c>
      <c r="AC2387" s="71" t="s">
        <v>15387</v>
      </c>
      <c r="AD2387" s="71"/>
    </row>
    <row r="2388" spans="27:32" x14ac:dyDescent="0.25">
      <c r="AA2388" t="str">
        <f t="shared" ref="AA2388:AA2419" si="79">LEFT(AF2388,8)</f>
        <v>GENODES1</v>
      </c>
      <c r="AB2388" t="s">
        <v>3737</v>
      </c>
      <c r="AC2388" t="s">
        <v>3758</v>
      </c>
      <c r="AD2388" t="s">
        <v>3759</v>
      </c>
      <c r="AE2388" t="s">
        <v>3760</v>
      </c>
      <c r="AF2388" t="s">
        <v>3761</v>
      </c>
    </row>
    <row r="2389" spans="27:32" x14ac:dyDescent="0.25">
      <c r="AA2389" t="str">
        <f t="shared" si="79"/>
        <v>GENODES1</v>
      </c>
      <c r="AB2389" t="s">
        <v>3737</v>
      </c>
      <c r="AC2389" t="s">
        <v>3952</v>
      </c>
      <c r="AD2389" t="s">
        <v>3953</v>
      </c>
      <c r="AE2389" t="s">
        <v>3954</v>
      </c>
      <c r="AF2389" t="s">
        <v>3955</v>
      </c>
    </row>
    <row r="2390" spans="27:32" x14ac:dyDescent="0.25">
      <c r="AA2390" t="str">
        <f t="shared" si="79"/>
        <v>GENODES1</v>
      </c>
      <c r="AB2390" t="s">
        <v>3737</v>
      </c>
      <c r="AC2390" t="s">
        <v>3966</v>
      </c>
      <c r="AD2390" t="s">
        <v>3967</v>
      </c>
      <c r="AE2390" t="s">
        <v>3968</v>
      </c>
      <c r="AF2390" t="s">
        <v>3969</v>
      </c>
    </row>
    <row r="2391" spans="27:32" x14ac:dyDescent="0.25">
      <c r="AA2391" t="str">
        <f t="shared" si="79"/>
        <v>GENODES1</v>
      </c>
      <c r="AB2391" t="s">
        <v>3737</v>
      </c>
      <c r="AC2391" t="s">
        <v>3988</v>
      </c>
      <c r="AD2391" t="s">
        <v>3989</v>
      </c>
      <c r="AE2391" t="s">
        <v>3990</v>
      </c>
      <c r="AF2391" t="s">
        <v>3991</v>
      </c>
    </row>
    <row r="2392" spans="27:32" x14ac:dyDescent="0.25">
      <c r="AA2392" t="str">
        <f t="shared" si="79"/>
        <v>GENODES1</v>
      </c>
      <c r="AB2392" t="s">
        <v>3737</v>
      </c>
      <c r="AC2392" t="s">
        <v>4070</v>
      </c>
      <c r="AD2392" t="s">
        <v>4071</v>
      </c>
      <c r="AE2392" t="s">
        <v>4072</v>
      </c>
      <c r="AF2392" t="s">
        <v>4073</v>
      </c>
    </row>
    <row r="2393" spans="27:32" x14ac:dyDescent="0.25">
      <c r="AA2393" t="str">
        <f t="shared" si="79"/>
        <v>GENODES1</v>
      </c>
      <c r="AB2393" t="s">
        <v>3737</v>
      </c>
      <c r="AC2393" t="s">
        <v>4121</v>
      </c>
      <c r="AD2393" t="s">
        <v>4122</v>
      </c>
      <c r="AE2393" t="s">
        <v>4123</v>
      </c>
      <c r="AF2393" t="s">
        <v>4124</v>
      </c>
    </row>
    <row r="2394" spans="27:32" x14ac:dyDescent="0.25">
      <c r="AA2394" t="str">
        <f t="shared" si="79"/>
        <v>GENODES1</v>
      </c>
      <c r="AB2394" t="s">
        <v>3737</v>
      </c>
      <c r="AC2394" t="s">
        <v>4151</v>
      </c>
      <c r="AD2394" t="s">
        <v>4152</v>
      </c>
      <c r="AE2394" t="s">
        <v>4153</v>
      </c>
      <c r="AF2394" t="s">
        <v>4154</v>
      </c>
    </row>
    <row r="2395" spans="27:32" x14ac:dyDescent="0.25">
      <c r="AA2395" t="str">
        <f t="shared" si="79"/>
        <v>GENODES1</v>
      </c>
      <c r="AB2395" t="s">
        <v>3737</v>
      </c>
      <c r="AC2395" t="s">
        <v>4198</v>
      </c>
      <c r="AD2395" t="s">
        <v>4199</v>
      </c>
      <c r="AE2395" t="s">
        <v>4200</v>
      </c>
      <c r="AF2395" t="s">
        <v>4201</v>
      </c>
    </row>
    <row r="2396" spans="27:32" x14ac:dyDescent="0.25">
      <c r="AA2396" t="str">
        <f t="shared" si="79"/>
        <v>GENODES1</v>
      </c>
      <c r="AB2396" t="s">
        <v>3737</v>
      </c>
      <c r="AC2396" t="s">
        <v>4280</v>
      </c>
      <c r="AD2396" t="s">
        <v>4281</v>
      </c>
      <c r="AE2396" t="s">
        <v>4282</v>
      </c>
      <c r="AF2396" t="s">
        <v>4283</v>
      </c>
    </row>
    <row r="2397" spans="27:32" x14ac:dyDescent="0.25">
      <c r="AA2397" t="str">
        <f t="shared" si="79"/>
        <v>GENODES1</v>
      </c>
      <c r="AB2397" t="s">
        <v>3737</v>
      </c>
      <c r="AC2397" t="s">
        <v>4343</v>
      </c>
      <c r="AD2397" t="s">
        <v>4344</v>
      </c>
      <c r="AE2397" t="s">
        <v>4345</v>
      </c>
      <c r="AF2397" t="s">
        <v>4346</v>
      </c>
    </row>
    <row r="2398" spans="27:32" x14ac:dyDescent="0.25">
      <c r="AA2398" t="str">
        <f t="shared" si="79"/>
        <v>GENODES1</v>
      </c>
      <c r="AB2398" t="s">
        <v>3737</v>
      </c>
      <c r="AC2398" t="s">
        <v>4888</v>
      </c>
      <c r="AD2398" t="s">
        <v>4889</v>
      </c>
      <c r="AE2398" t="s">
        <v>4890</v>
      </c>
      <c r="AF2398" t="s">
        <v>4891</v>
      </c>
    </row>
    <row r="2399" spans="27:32" x14ac:dyDescent="0.25">
      <c r="AA2399" t="str">
        <f t="shared" si="79"/>
        <v>GENODES1</v>
      </c>
      <c r="AB2399" t="s">
        <v>3737</v>
      </c>
      <c r="AC2399" t="s">
        <v>5016</v>
      </c>
      <c r="AD2399" t="s">
        <v>5017</v>
      </c>
      <c r="AE2399" t="s">
        <v>5018</v>
      </c>
      <c r="AF2399" t="s">
        <v>5019</v>
      </c>
    </row>
    <row r="2400" spans="27:32" x14ac:dyDescent="0.25">
      <c r="AA2400" t="str">
        <f t="shared" si="79"/>
        <v>GENODES1</v>
      </c>
      <c r="AB2400" t="s">
        <v>3737</v>
      </c>
      <c r="AC2400" t="s">
        <v>5020</v>
      </c>
      <c r="AD2400" t="s">
        <v>5021</v>
      </c>
      <c r="AE2400" t="s">
        <v>5022</v>
      </c>
      <c r="AF2400" t="s">
        <v>5023</v>
      </c>
    </row>
    <row r="2401" spans="27:32" x14ac:dyDescent="0.25">
      <c r="AA2401" t="str">
        <f t="shared" si="79"/>
        <v>GENODES1</v>
      </c>
      <c r="AB2401" t="s">
        <v>3737</v>
      </c>
      <c r="AC2401" t="s">
        <v>5099</v>
      </c>
      <c r="AD2401" t="s">
        <v>5100</v>
      </c>
      <c r="AE2401" t="s">
        <v>5101</v>
      </c>
      <c r="AF2401" t="s">
        <v>5102</v>
      </c>
    </row>
    <row r="2402" spans="27:32" x14ac:dyDescent="0.25">
      <c r="AA2402" t="str">
        <f t="shared" si="79"/>
        <v>GENODES1</v>
      </c>
      <c r="AB2402" t="s">
        <v>3737</v>
      </c>
      <c r="AC2402" t="s">
        <v>5107</v>
      </c>
      <c r="AD2402" t="s">
        <v>5108</v>
      </c>
      <c r="AE2402" t="s">
        <v>5109</v>
      </c>
      <c r="AF2402" t="s">
        <v>5110</v>
      </c>
    </row>
    <row r="2403" spans="27:32" x14ac:dyDescent="0.25">
      <c r="AA2403" t="str">
        <f t="shared" si="79"/>
        <v>GENODES1</v>
      </c>
      <c r="AB2403" t="s">
        <v>3737</v>
      </c>
      <c r="AC2403" t="s">
        <v>5111</v>
      </c>
      <c r="AD2403" t="s">
        <v>5112</v>
      </c>
      <c r="AE2403" t="s">
        <v>5113</v>
      </c>
      <c r="AF2403" t="s">
        <v>5114</v>
      </c>
    </row>
    <row r="2404" spans="27:32" x14ac:dyDescent="0.25">
      <c r="AA2404" t="str">
        <f t="shared" si="79"/>
        <v>GENODES1</v>
      </c>
      <c r="AB2404" t="s">
        <v>3737</v>
      </c>
      <c r="AC2404" t="s">
        <v>5130</v>
      </c>
      <c r="AD2404" t="s">
        <v>5131</v>
      </c>
      <c r="AE2404" t="s">
        <v>5132</v>
      </c>
      <c r="AF2404" t="s">
        <v>5133</v>
      </c>
    </row>
    <row r="2405" spans="27:32" x14ac:dyDescent="0.25">
      <c r="AA2405" t="str">
        <f t="shared" si="79"/>
        <v>GENODES1</v>
      </c>
      <c r="AB2405" t="s">
        <v>3737</v>
      </c>
      <c r="AC2405" t="s">
        <v>5138</v>
      </c>
      <c r="AD2405" t="s">
        <v>1721</v>
      </c>
      <c r="AE2405" t="s">
        <v>5139</v>
      </c>
      <c r="AF2405" t="s">
        <v>5140</v>
      </c>
    </row>
    <row r="2406" spans="27:32" x14ac:dyDescent="0.25">
      <c r="AA2406" t="str">
        <f t="shared" si="79"/>
        <v>GENODES1</v>
      </c>
      <c r="AB2406" t="s">
        <v>3737</v>
      </c>
      <c r="AC2406" t="s">
        <v>5161</v>
      </c>
      <c r="AD2406" t="s">
        <v>5162</v>
      </c>
      <c r="AE2406" t="s">
        <v>4356</v>
      </c>
      <c r="AF2406" t="s">
        <v>5163</v>
      </c>
    </row>
    <row r="2407" spans="27:32" x14ac:dyDescent="0.25">
      <c r="AA2407" t="str">
        <f t="shared" si="79"/>
        <v>GENODES1</v>
      </c>
      <c r="AB2407" t="s">
        <v>3737</v>
      </c>
      <c r="AC2407" t="s">
        <v>5170</v>
      </c>
      <c r="AD2407" t="s">
        <v>5171</v>
      </c>
      <c r="AE2407" t="s">
        <v>5172</v>
      </c>
      <c r="AF2407" t="s">
        <v>5173</v>
      </c>
    </row>
    <row r="2408" spans="27:32" x14ac:dyDescent="0.25">
      <c r="AA2408" t="str">
        <f t="shared" si="79"/>
        <v>GENODES1</v>
      </c>
      <c r="AB2408" t="s">
        <v>3737</v>
      </c>
      <c r="AC2408" t="s">
        <v>5202</v>
      </c>
      <c r="AD2408" t="s">
        <v>5203</v>
      </c>
      <c r="AE2408" t="s">
        <v>5204</v>
      </c>
      <c r="AF2408" t="s">
        <v>5205</v>
      </c>
    </row>
    <row r="2409" spans="27:32" x14ac:dyDescent="0.25">
      <c r="AA2409" t="str">
        <f t="shared" si="79"/>
        <v>GENODES1</v>
      </c>
      <c r="AB2409" t="s">
        <v>3737</v>
      </c>
      <c r="AC2409" t="s">
        <v>5282</v>
      </c>
      <c r="AD2409" t="s">
        <v>5283</v>
      </c>
      <c r="AE2409" t="s">
        <v>4123</v>
      </c>
      <c r="AF2409" t="s">
        <v>5284</v>
      </c>
    </row>
    <row r="2410" spans="27:32" x14ac:dyDescent="0.25">
      <c r="AA2410" t="str">
        <f t="shared" si="79"/>
        <v>GENODES1</v>
      </c>
      <c r="AB2410" t="s">
        <v>3737</v>
      </c>
      <c r="AC2410" t="s">
        <v>5318</v>
      </c>
      <c r="AD2410" t="s">
        <v>5319</v>
      </c>
      <c r="AE2410" t="s">
        <v>5320</v>
      </c>
      <c r="AF2410" t="s">
        <v>5321</v>
      </c>
    </row>
    <row r="2411" spans="27:32" x14ac:dyDescent="0.25">
      <c r="AA2411" t="str">
        <f t="shared" si="79"/>
        <v>GENODES1</v>
      </c>
      <c r="AB2411" t="s">
        <v>3737</v>
      </c>
      <c r="AC2411" t="s">
        <v>5322</v>
      </c>
      <c r="AD2411" t="s">
        <v>5323</v>
      </c>
      <c r="AE2411" t="s">
        <v>5324</v>
      </c>
      <c r="AF2411" t="s">
        <v>5325</v>
      </c>
    </row>
    <row r="2412" spans="27:32" x14ac:dyDescent="0.25">
      <c r="AA2412" t="str">
        <f t="shared" si="79"/>
        <v>GENODES1</v>
      </c>
      <c r="AB2412" t="s">
        <v>3737</v>
      </c>
      <c r="AC2412" t="s">
        <v>5365</v>
      </c>
      <c r="AD2412" t="s">
        <v>5366</v>
      </c>
      <c r="AE2412" t="s">
        <v>5367</v>
      </c>
      <c r="AF2412" t="s">
        <v>5368</v>
      </c>
    </row>
    <row r="2413" spans="27:32" x14ac:dyDescent="0.25">
      <c r="AA2413" t="str">
        <f t="shared" si="79"/>
        <v>GENODES1</v>
      </c>
      <c r="AB2413" t="s">
        <v>3737</v>
      </c>
      <c r="AC2413" t="s">
        <v>5381</v>
      </c>
      <c r="AD2413" t="s">
        <v>5382</v>
      </c>
      <c r="AE2413" t="s">
        <v>5383</v>
      </c>
      <c r="AF2413" t="s">
        <v>5384</v>
      </c>
    </row>
    <row r="2414" spans="27:32" x14ac:dyDescent="0.25">
      <c r="AA2414" t="str">
        <f t="shared" si="79"/>
        <v>GENODES1</v>
      </c>
      <c r="AB2414" t="s">
        <v>3737</v>
      </c>
      <c r="AC2414" t="s">
        <v>5391</v>
      </c>
      <c r="AD2414" t="s">
        <v>5392</v>
      </c>
      <c r="AE2414" t="s">
        <v>5393</v>
      </c>
      <c r="AF2414" t="s">
        <v>5394</v>
      </c>
    </row>
    <row r="2415" spans="27:32" x14ac:dyDescent="0.25">
      <c r="AA2415" t="str">
        <f t="shared" si="79"/>
        <v>GENODES1</v>
      </c>
      <c r="AB2415" t="s">
        <v>3737</v>
      </c>
      <c r="AC2415" t="s">
        <v>5426</v>
      </c>
      <c r="AD2415" t="s">
        <v>5427</v>
      </c>
      <c r="AE2415" t="s">
        <v>5428</v>
      </c>
      <c r="AF2415" t="s">
        <v>5429</v>
      </c>
    </row>
    <row r="2416" spans="27:32" x14ac:dyDescent="0.25">
      <c r="AA2416" t="str">
        <f t="shared" si="79"/>
        <v>GENODES1</v>
      </c>
      <c r="AB2416" t="s">
        <v>3737</v>
      </c>
      <c r="AC2416" t="s">
        <v>5474</v>
      </c>
      <c r="AD2416" t="s">
        <v>5475</v>
      </c>
      <c r="AE2416" t="s">
        <v>5476</v>
      </c>
      <c r="AF2416" t="s">
        <v>5477</v>
      </c>
    </row>
    <row r="2417" spans="27:32" x14ac:dyDescent="0.25">
      <c r="AA2417" t="str">
        <f t="shared" si="79"/>
        <v>GENODES1</v>
      </c>
      <c r="AB2417" t="s">
        <v>3737</v>
      </c>
      <c r="AC2417" t="s">
        <v>5496</v>
      </c>
      <c r="AD2417" t="s">
        <v>5497</v>
      </c>
      <c r="AE2417" t="s">
        <v>5498</v>
      </c>
      <c r="AF2417" t="s">
        <v>5499</v>
      </c>
    </row>
    <row r="2418" spans="27:32" x14ac:dyDescent="0.25">
      <c r="AA2418" t="str">
        <f t="shared" si="79"/>
        <v>GENODES1</v>
      </c>
      <c r="AB2418" t="s">
        <v>3737</v>
      </c>
      <c r="AC2418" t="s">
        <v>5590</v>
      </c>
      <c r="AD2418" t="s">
        <v>5591</v>
      </c>
      <c r="AE2418" t="s">
        <v>3894</v>
      </c>
      <c r="AF2418" t="s">
        <v>5592</v>
      </c>
    </row>
    <row r="2419" spans="27:32" x14ac:dyDescent="0.25">
      <c r="AA2419" t="str">
        <f t="shared" si="79"/>
        <v>GENODES1</v>
      </c>
      <c r="AB2419" t="s">
        <v>3737</v>
      </c>
      <c r="AC2419" t="s">
        <v>5605</v>
      </c>
      <c r="AD2419" t="s">
        <v>5606</v>
      </c>
      <c r="AE2419" t="s">
        <v>5607</v>
      </c>
      <c r="AF2419" t="s">
        <v>5608</v>
      </c>
    </row>
    <row r="2420" spans="27:32" x14ac:dyDescent="0.25">
      <c r="AA2420" t="str">
        <f t="shared" ref="AA2420:AA2451" si="80">LEFT(AF2420,8)</f>
        <v>GENODES1</v>
      </c>
      <c r="AB2420" t="s">
        <v>3737</v>
      </c>
      <c r="AC2420" t="s">
        <v>5616</v>
      </c>
      <c r="AD2420" t="s">
        <v>5617</v>
      </c>
      <c r="AE2420" t="s">
        <v>5618</v>
      </c>
      <c r="AF2420" t="s">
        <v>5619</v>
      </c>
    </row>
    <row r="2421" spans="27:32" x14ac:dyDescent="0.25">
      <c r="AA2421" t="str">
        <f t="shared" si="80"/>
        <v>GENODES1</v>
      </c>
      <c r="AB2421" t="s">
        <v>3737</v>
      </c>
      <c r="AC2421" t="s">
        <v>5630</v>
      </c>
      <c r="AD2421" t="s">
        <v>5631</v>
      </c>
      <c r="AE2421" t="s">
        <v>5632</v>
      </c>
      <c r="AF2421" t="s">
        <v>5633</v>
      </c>
    </row>
    <row r="2422" spans="27:32" x14ac:dyDescent="0.25">
      <c r="AA2422" t="str">
        <f t="shared" si="80"/>
        <v>GENODES1</v>
      </c>
      <c r="AB2422" t="s">
        <v>3737</v>
      </c>
      <c r="AC2422" t="s">
        <v>5649</v>
      </c>
      <c r="AD2422" t="s">
        <v>5650</v>
      </c>
      <c r="AE2422" t="s">
        <v>5651</v>
      </c>
      <c r="AF2422" t="s">
        <v>5652</v>
      </c>
    </row>
    <row r="2423" spans="27:32" x14ac:dyDescent="0.25">
      <c r="AA2423" t="str">
        <f t="shared" si="80"/>
        <v>GENODES1</v>
      </c>
      <c r="AB2423" t="s">
        <v>3737</v>
      </c>
      <c r="AC2423" t="s">
        <v>5669</v>
      </c>
      <c r="AD2423" t="s">
        <v>5670</v>
      </c>
      <c r="AE2423" t="s">
        <v>5671</v>
      </c>
      <c r="AF2423" t="s">
        <v>5672</v>
      </c>
    </row>
    <row r="2424" spans="27:32" x14ac:dyDescent="0.25">
      <c r="AA2424" t="str">
        <f t="shared" si="80"/>
        <v>GENODES1</v>
      </c>
      <c r="AB2424" t="s">
        <v>3737</v>
      </c>
      <c r="AC2424" t="s">
        <v>5697</v>
      </c>
      <c r="AD2424" t="s">
        <v>5698</v>
      </c>
      <c r="AE2424" t="s">
        <v>5699</v>
      </c>
      <c r="AF2424" t="s">
        <v>5700</v>
      </c>
    </row>
    <row r="2425" spans="27:32" x14ac:dyDescent="0.25">
      <c r="AA2425" t="str">
        <f t="shared" si="80"/>
        <v>GENODES1</v>
      </c>
      <c r="AB2425" t="s">
        <v>3737</v>
      </c>
      <c r="AC2425" t="s">
        <v>5716</v>
      </c>
      <c r="AD2425" t="s">
        <v>5717</v>
      </c>
      <c r="AE2425" t="s">
        <v>5718</v>
      </c>
      <c r="AF2425" t="s">
        <v>5719</v>
      </c>
    </row>
    <row r="2426" spans="27:32" x14ac:dyDescent="0.25">
      <c r="AA2426" t="str">
        <f t="shared" si="80"/>
        <v>GENODES1</v>
      </c>
      <c r="AB2426" t="s">
        <v>3737</v>
      </c>
      <c r="AC2426" t="s">
        <v>5766</v>
      </c>
      <c r="AD2426" t="s">
        <v>5767</v>
      </c>
      <c r="AE2426" t="s">
        <v>5768</v>
      </c>
      <c r="AF2426" t="s">
        <v>5769</v>
      </c>
    </row>
    <row r="2427" spans="27:32" x14ac:dyDescent="0.25">
      <c r="AA2427" t="str">
        <f t="shared" si="80"/>
        <v>GENODES1</v>
      </c>
      <c r="AB2427" t="s">
        <v>3737</v>
      </c>
      <c r="AC2427" t="s">
        <v>5777</v>
      </c>
      <c r="AD2427" t="s">
        <v>924</v>
      </c>
      <c r="AE2427" t="s">
        <v>5778</v>
      </c>
      <c r="AF2427" t="s">
        <v>5779</v>
      </c>
    </row>
    <row r="2428" spans="27:32" x14ac:dyDescent="0.25">
      <c r="AA2428" t="str">
        <f t="shared" si="80"/>
        <v>GENODES1</v>
      </c>
      <c r="AB2428" t="s">
        <v>3737</v>
      </c>
      <c r="AC2428" t="s">
        <v>5800</v>
      </c>
      <c r="AD2428" t="s">
        <v>5801</v>
      </c>
      <c r="AE2428" t="s">
        <v>5802</v>
      </c>
      <c r="AF2428" t="s">
        <v>5803</v>
      </c>
    </row>
    <row r="2429" spans="27:32" x14ac:dyDescent="0.25">
      <c r="AA2429" t="str">
        <f t="shared" si="80"/>
        <v>GENODES1</v>
      </c>
      <c r="AB2429" t="s">
        <v>3737</v>
      </c>
      <c r="AC2429" t="s">
        <v>5821</v>
      </c>
      <c r="AD2429" t="s">
        <v>5822</v>
      </c>
      <c r="AE2429" t="s">
        <v>4605</v>
      </c>
      <c r="AF2429" t="s">
        <v>5823</v>
      </c>
    </row>
    <row r="2430" spans="27:32" x14ac:dyDescent="0.25">
      <c r="AA2430" t="str">
        <f t="shared" si="80"/>
        <v>GENODES1</v>
      </c>
      <c r="AB2430" t="s">
        <v>3737</v>
      </c>
      <c r="AC2430" t="s">
        <v>5835</v>
      </c>
      <c r="AD2430" t="s">
        <v>5836</v>
      </c>
      <c r="AE2430" t="s">
        <v>5837</v>
      </c>
      <c r="AF2430" t="s">
        <v>5838</v>
      </c>
    </row>
    <row r="2431" spans="27:32" x14ac:dyDescent="0.25">
      <c r="AA2431" t="str">
        <f t="shared" si="80"/>
        <v>GENODES1</v>
      </c>
      <c r="AB2431" t="s">
        <v>3737</v>
      </c>
      <c r="AC2431" t="s">
        <v>5877</v>
      </c>
      <c r="AD2431" t="s">
        <v>5878</v>
      </c>
      <c r="AE2431" t="s">
        <v>5879</v>
      </c>
      <c r="AF2431" t="s">
        <v>5880</v>
      </c>
    </row>
    <row r="2432" spans="27:32" x14ac:dyDescent="0.25">
      <c r="AA2432" t="str">
        <f t="shared" si="80"/>
        <v>GENODES1</v>
      </c>
      <c r="AB2432" t="s">
        <v>3737</v>
      </c>
      <c r="AC2432" t="s">
        <v>5905</v>
      </c>
      <c r="AD2432" t="s">
        <v>5906</v>
      </c>
      <c r="AE2432" t="s">
        <v>5907</v>
      </c>
      <c r="AF2432" t="s">
        <v>5908</v>
      </c>
    </row>
    <row r="2433" spans="27:32" x14ac:dyDescent="0.25">
      <c r="AA2433" t="str">
        <f t="shared" si="80"/>
        <v>GENODES1</v>
      </c>
      <c r="AB2433" t="s">
        <v>3737</v>
      </c>
      <c r="AC2433" t="s">
        <v>5925</v>
      </c>
      <c r="AD2433" t="s">
        <v>5926</v>
      </c>
      <c r="AE2433" t="s">
        <v>5927</v>
      </c>
      <c r="AF2433" t="s">
        <v>5928</v>
      </c>
    </row>
    <row r="2434" spans="27:32" x14ac:dyDescent="0.25">
      <c r="AA2434" t="str">
        <f t="shared" si="80"/>
        <v>GENODES1</v>
      </c>
      <c r="AB2434" t="s">
        <v>3737</v>
      </c>
      <c r="AC2434" t="s">
        <v>5953</v>
      </c>
      <c r="AD2434" t="s">
        <v>5954</v>
      </c>
      <c r="AE2434" t="s">
        <v>5955</v>
      </c>
      <c r="AF2434" t="s">
        <v>5956</v>
      </c>
    </row>
    <row r="2435" spans="27:32" x14ac:dyDescent="0.25">
      <c r="AA2435" t="str">
        <f t="shared" si="80"/>
        <v>GENODES1</v>
      </c>
      <c r="AB2435" t="s">
        <v>3737</v>
      </c>
      <c r="AC2435" t="s">
        <v>5965</v>
      </c>
      <c r="AD2435" t="s">
        <v>5966</v>
      </c>
      <c r="AE2435" t="s">
        <v>5967</v>
      </c>
      <c r="AF2435" t="s">
        <v>5968</v>
      </c>
    </row>
    <row r="2436" spans="27:32" x14ac:dyDescent="0.25">
      <c r="AA2436" t="str">
        <f t="shared" si="80"/>
        <v>GENODES1</v>
      </c>
      <c r="AB2436" t="s">
        <v>3737</v>
      </c>
      <c r="AC2436" t="s">
        <v>6104</v>
      </c>
      <c r="AD2436" t="s">
        <v>6105</v>
      </c>
      <c r="AE2436" t="s">
        <v>6106</v>
      </c>
      <c r="AF2436" t="s">
        <v>6107</v>
      </c>
    </row>
    <row r="2437" spans="27:32" x14ac:dyDescent="0.25">
      <c r="AA2437" t="str">
        <f t="shared" si="80"/>
        <v>GENODES1</v>
      </c>
      <c r="AB2437" t="s">
        <v>3737</v>
      </c>
      <c r="AC2437" t="s">
        <v>7301</v>
      </c>
      <c r="AD2437" t="s">
        <v>7302</v>
      </c>
      <c r="AE2437" t="s">
        <v>7303</v>
      </c>
      <c r="AF2437" t="s">
        <v>7304</v>
      </c>
    </row>
    <row r="2438" spans="27:32" x14ac:dyDescent="0.25">
      <c r="AA2438" t="str">
        <f t="shared" si="80"/>
        <v>GENODES1</v>
      </c>
      <c r="AB2438" t="s">
        <v>3737</v>
      </c>
      <c r="AC2438" t="s">
        <v>7334</v>
      </c>
      <c r="AD2438" t="s">
        <v>7335</v>
      </c>
      <c r="AE2438" t="s">
        <v>7336</v>
      </c>
      <c r="AF2438" t="s">
        <v>7337</v>
      </c>
    </row>
    <row r="2439" spans="27:32" x14ac:dyDescent="0.25">
      <c r="AA2439" t="str">
        <f t="shared" si="80"/>
        <v>GENODES1</v>
      </c>
      <c r="AB2439" t="s">
        <v>3737</v>
      </c>
      <c r="AC2439" t="s">
        <v>7399</v>
      </c>
      <c r="AD2439" t="s">
        <v>7400</v>
      </c>
      <c r="AE2439" t="s">
        <v>4890</v>
      </c>
      <c r="AF2439" t="s">
        <v>7401</v>
      </c>
    </row>
    <row r="2440" spans="27:32" x14ac:dyDescent="0.25">
      <c r="AA2440" t="str">
        <f t="shared" si="80"/>
        <v>GENODES1</v>
      </c>
      <c r="AB2440" t="s">
        <v>3737</v>
      </c>
      <c r="AC2440" t="s">
        <v>7406</v>
      </c>
      <c r="AD2440" t="s">
        <v>5493</v>
      </c>
      <c r="AE2440" t="s">
        <v>7407</v>
      </c>
      <c r="AF2440" t="s">
        <v>7408</v>
      </c>
    </row>
    <row r="2441" spans="27:32" x14ac:dyDescent="0.25">
      <c r="AA2441" t="str">
        <f t="shared" si="80"/>
        <v>GENODES1</v>
      </c>
      <c r="AB2441" t="s">
        <v>3737</v>
      </c>
      <c r="AC2441" t="s">
        <v>7409</v>
      </c>
      <c r="AD2441" t="s">
        <v>7410</v>
      </c>
      <c r="AE2441" t="s">
        <v>7411</v>
      </c>
      <c r="AF2441" t="s">
        <v>7412</v>
      </c>
    </row>
    <row r="2442" spans="27:32" x14ac:dyDescent="0.25">
      <c r="AA2442" t="str">
        <f t="shared" si="80"/>
        <v>GENODES1</v>
      </c>
      <c r="AB2442" t="s">
        <v>3737</v>
      </c>
      <c r="AC2442" t="s">
        <v>7416</v>
      </c>
      <c r="AD2442" t="s">
        <v>4348</v>
      </c>
      <c r="AE2442" t="s">
        <v>7417</v>
      </c>
      <c r="AF2442" t="s">
        <v>7418</v>
      </c>
    </row>
    <row r="2443" spans="27:32" x14ac:dyDescent="0.25">
      <c r="AA2443" t="str">
        <f t="shared" si="80"/>
        <v>GENODES1</v>
      </c>
      <c r="AB2443" t="s">
        <v>3737</v>
      </c>
      <c r="AC2443" t="s">
        <v>7419</v>
      </c>
      <c r="AD2443" t="s">
        <v>7420</v>
      </c>
      <c r="AE2443" t="s">
        <v>7421</v>
      </c>
      <c r="AF2443" t="s">
        <v>7422</v>
      </c>
    </row>
    <row r="2444" spans="27:32" x14ac:dyDescent="0.25">
      <c r="AA2444" t="str">
        <f t="shared" si="80"/>
        <v>GENODES1</v>
      </c>
      <c r="AB2444" t="s">
        <v>3737</v>
      </c>
      <c r="AC2444" t="s">
        <v>7435</v>
      </c>
      <c r="AD2444" t="s">
        <v>7436</v>
      </c>
      <c r="AE2444" t="s">
        <v>7437</v>
      </c>
      <c r="AF2444" t="s">
        <v>7438</v>
      </c>
    </row>
    <row r="2445" spans="27:32" x14ac:dyDescent="0.25">
      <c r="AA2445" t="str">
        <f t="shared" si="80"/>
        <v>GENODES1</v>
      </c>
      <c r="AB2445" t="s">
        <v>3737</v>
      </c>
      <c r="AC2445" t="s">
        <v>7446</v>
      </c>
      <c r="AD2445" t="s">
        <v>7447</v>
      </c>
      <c r="AE2445" t="s">
        <v>5109</v>
      </c>
      <c r="AF2445" t="s">
        <v>7448</v>
      </c>
    </row>
    <row r="2446" spans="27:32" x14ac:dyDescent="0.25">
      <c r="AA2446" t="str">
        <f t="shared" si="80"/>
        <v>GENODES1</v>
      </c>
      <c r="AB2446" t="s">
        <v>3737</v>
      </c>
      <c r="AC2446" t="s">
        <v>7452</v>
      </c>
      <c r="AD2446" t="s">
        <v>7453</v>
      </c>
      <c r="AE2446" t="s">
        <v>7454</v>
      </c>
      <c r="AF2446" t="s">
        <v>7455</v>
      </c>
    </row>
    <row r="2447" spans="27:32" x14ac:dyDescent="0.25">
      <c r="AA2447" t="str">
        <f t="shared" si="80"/>
        <v>GENODES1</v>
      </c>
      <c r="AB2447" t="s">
        <v>3737</v>
      </c>
      <c r="AC2447" t="s">
        <v>7466</v>
      </c>
      <c r="AD2447" t="s">
        <v>7467</v>
      </c>
      <c r="AE2447" t="s">
        <v>7468</v>
      </c>
      <c r="AF2447" t="s">
        <v>7469</v>
      </c>
    </row>
    <row r="2448" spans="27:32" x14ac:dyDescent="0.25">
      <c r="AA2448" t="str">
        <f t="shared" si="80"/>
        <v>GENODES1</v>
      </c>
      <c r="AB2448" t="s">
        <v>3737</v>
      </c>
      <c r="AC2448" t="s">
        <v>7481</v>
      </c>
      <c r="AD2448" t="s">
        <v>7482</v>
      </c>
      <c r="AE2448" t="s">
        <v>7483</v>
      </c>
      <c r="AF2448" t="s">
        <v>7484</v>
      </c>
    </row>
    <row r="2449" spans="27:32" x14ac:dyDescent="0.25">
      <c r="AA2449" t="str">
        <f t="shared" si="80"/>
        <v>GENODES1</v>
      </c>
      <c r="AB2449" t="s">
        <v>3737</v>
      </c>
      <c r="AC2449" t="s">
        <v>7528</v>
      </c>
      <c r="AD2449" t="s">
        <v>7529</v>
      </c>
      <c r="AE2449" t="s">
        <v>7530</v>
      </c>
      <c r="AF2449" t="s">
        <v>7531</v>
      </c>
    </row>
    <row r="2450" spans="27:32" x14ac:dyDescent="0.25">
      <c r="AA2450" t="str">
        <f t="shared" si="80"/>
        <v>GENODES1</v>
      </c>
      <c r="AB2450" t="s">
        <v>3737</v>
      </c>
      <c r="AC2450" t="s">
        <v>7565</v>
      </c>
      <c r="AD2450" t="s">
        <v>7566</v>
      </c>
      <c r="AE2450" t="s">
        <v>7567</v>
      </c>
      <c r="AF2450" t="s">
        <v>7568</v>
      </c>
    </row>
    <row r="2451" spans="27:32" x14ac:dyDescent="0.25">
      <c r="AA2451" t="str">
        <f t="shared" si="80"/>
        <v>GENODES1</v>
      </c>
      <c r="AB2451" t="s">
        <v>3737</v>
      </c>
      <c r="AC2451" t="s">
        <v>7583</v>
      </c>
      <c r="AD2451" t="s">
        <v>7584</v>
      </c>
      <c r="AE2451" t="s">
        <v>7585</v>
      </c>
      <c r="AF2451" t="s">
        <v>7586</v>
      </c>
    </row>
    <row r="2452" spans="27:32" x14ac:dyDescent="0.25">
      <c r="AA2452" t="str">
        <f t="shared" ref="AA2452:AA2483" si="81">LEFT(AF2452,8)</f>
        <v>GENODES1</v>
      </c>
      <c r="AB2452" t="s">
        <v>3737</v>
      </c>
      <c r="AC2452" t="s">
        <v>7686</v>
      </c>
      <c r="AD2452" t="s">
        <v>7687</v>
      </c>
      <c r="AE2452" t="s">
        <v>4503</v>
      </c>
      <c r="AF2452" t="s">
        <v>7688</v>
      </c>
    </row>
    <row r="2453" spans="27:32" x14ac:dyDescent="0.25">
      <c r="AA2453" t="str">
        <f t="shared" si="81"/>
        <v>GENODES1</v>
      </c>
      <c r="AB2453" t="s">
        <v>3737</v>
      </c>
      <c r="AC2453" t="s">
        <v>7736</v>
      </c>
      <c r="AD2453" t="s">
        <v>7737</v>
      </c>
      <c r="AE2453" t="s">
        <v>7738</v>
      </c>
      <c r="AF2453" t="s">
        <v>7739</v>
      </c>
    </row>
    <row r="2454" spans="27:32" x14ac:dyDescent="0.25">
      <c r="AA2454" t="str">
        <f t="shared" si="81"/>
        <v>GENODES1</v>
      </c>
      <c r="AB2454" t="s">
        <v>3737</v>
      </c>
      <c r="AC2454" t="s">
        <v>7747</v>
      </c>
      <c r="AD2454" t="s">
        <v>7748</v>
      </c>
      <c r="AE2454" t="s">
        <v>3954</v>
      </c>
      <c r="AF2454" t="s">
        <v>7749</v>
      </c>
    </row>
    <row r="2455" spans="27:32" x14ac:dyDescent="0.25">
      <c r="AA2455" t="str">
        <f t="shared" si="81"/>
        <v>GENODES1</v>
      </c>
      <c r="AB2455" t="s">
        <v>3737</v>
      </c>
      <c r="AC2455" t="s">
        <v>7764</v>
      </c>
      <c r="AD2455" t="s">
        <v>7765</v>
      </c>
      <c r="AE2455" t="s">
        <v>3968</v>
      </c>
      <c r="AF2455" t="s">
        <v>7766</v>
      </c>
    </row>
    <row r="2456" spans="27:32" x14ac:dyDescent="0.25">
      <c r="AA2456" t="str">
        <f t="shared" si="81"/>
        <v>GENODES1</v>
      </c>
      <c r="AB2456" t="s">
        <v>3737</v>
      </c>
      <c r="AC2456" t="s">
        <v>7767</v>
      </c>
      <c r="AD2456" t="s">
        <v>7768</v>
      </c>
      <c r="AE2456" t="s">
        <v>7769</v>
      </c>
      <c r="AF2456" t="s">
        <v>7770</v>
      </c>
    </row>
    <row r="2457" spans="27:32" x14ac:dyDescent="0.25">
      <c r="AA2457" t="str">
        <f t="shared" si="81"/>
        <v>GENODES1</v>
      </c>
      <c r="AB2457" t="s">
        <v>3737</v>
      </c>
      <c r="AC2457" t="s">
        <v>7778</v>
      </c>
      <c r="AD2457" t="s">
        <v>7779</v>
      </c>
      <c r="AE2457" t="s">
        <v>7780</v>
      </c>
      <c r="AF2457" t="s">
        <v>7781</v>
      </c>
    </row>
    <row r="2458" spans="27:32" x14ac:dyDescent="0.25">
      <c r="AA2458" t="str">
        <f t="shared" si="81"/>
        <v>GENODES1</v>
      </c>
      <c r="AB2458" t="s">
        <v>3737</v>
      </c>
      <c r="AC2458" t="s">
        <v>7809</v>
      </c>
      <c r="AD2458" t="s">
        <v>7810</v>
      </c>
      <c r="AE2458" t="s">
        <v>3894</v>
      </c>
      <c r="AF2458" t="s">
        <v>7811</v>
      </c>
    </row>
    <row r="2459" spans="27:32" x14ac:dyDescent="0.25">
      <c r="AA2459" t="str">
        <f t="shared" si="81"/>
        <v>GENODES1</v>
      </c>
      <c r="AB2459" t="s">
        <v>3737</v>
      </c>
      <c r="AC2459" t="s">
        <v>7844</v>
      </c>
      <c r="AD2459" t="s">
        <v>7845</v>
      </c>
      <c r="AE2459" t="s">
        <v>4356</v>
      </c>
      <c r="AF2459" t="s">
        <v>7846</v>
      </c>
    </row>
    <row r="2460" spans="27:32" x14ac:dyDescent="0.25">
      <c r="AA2460" t="str">
        <f t="shared" si="81"/>
        <v>GENODES1</v>
      </c>
      <c r="AB2460" t="s">
        <v>3737</v>
      </c>
      <c r="AC2460" t="s">
        <v>7858</v>
      </c>
      <c r="AD2460" t="s">
        <v>7859</v>
      </c>
      <c r="AE2460" t="s">
        <v>7860</v>
      </c>
      <c r="AF2460" t="s">
        <v>7861</v>
      </c>
    </row>
    <row r="2461" spans="27:32" x14ac:dyDescent="0.25">
      <c r="AA2461" t="str">
        <f t="shared" si="81"/>
        <v>GENODES1</v>
      </c>
      <c r="AB2461" t="s">
        <v>3737</v>
      </c>
      <c r="AC2461" t="s">
        <v>7872</v>
      </c>
      <c r="AD2461" t="s">
        <v>5283</v>
      </c>
      <c r="AE2461" t="s">
        <v>7873</v>
      </c>
      <c r="AF2461" t="s">
        <v>7874</v>
      </c>
    </row>
    <row r="2462" spans="27:32" x14ac:dyDescent="0.25">
      <c r="AA2462" t="str">
        <f t="shared" si="81"/>
        <v>GENODES1</v>
      </c>
      <c r="AB2462" t="s">
        <v>3737</v>
      </c>
      <c r="AC2462" t="s">
        <v>7875</v>
      </c>
      <c r="AD2462" t="s">
        <v>7876</v>
      </c>
      <c r="AE2462" t="s">
        <v>7073</v>
      </c>
      <c r="AF2462" t="s">
        <v>7877</v>
      </c>
    </row>
    <row r="2463" spans="27:32" x14ac:dyDescent="0.25">
      <c r="AA2463" t="str">
        <f t="shared" si="81"/>
        <v>GENODES1</v>
      </c>
      <c r="AB2463" t="s">
        <v>3737</v>
      </c>
      <c r="AC2463" t="s">
        <v>7943</v>
      </c>
      <c r="AD2463" t="s">
        <v>7944</v>
      </c>
      <c r="AE2463" t="s">
        <v>7945</v>
      </c>
      <c r="AF2463" t="s">
        <v>7946</v>
      </c>
    </row>
    <row r="2464" spans="27:32" x14ac:dyDescent="0.25">
      <c r="AA2464" t="str">
        <f t="shared" si="81"/>
        <v>GENODES1</v>
      </c>
      <c r="AB2464" t="s">
        <v>3737</v>
      </c>
      <c r="AC2464" t="s">
        <v>7974</v>
      </c>
      <c r="AD2464" t="s">
        <v>7975</v>
      </c>
      <c r="AE2464" t="s">
        <v>7976</v>
      </c>
      <c r="AF2464" t="s">
        <v>7977</v>
      </c>
    </row>
    <row r="2465" spans="27:32" x14ac:dyDescent="0.25">
      <c r="AA2465" t="str">
        <f t="shared" si="81"/>
        <v>GENODES1</v>
      </c>
      <c r="AB2465" t="s">
        <v>3737</v>
      </c>
      <c r="AC2465" t="s">
        <v>7993</v>
      </c>
      <c r="AD2465" t="s">
        <v>7994</v>
      </c>
      <c r="AE2465" t="s">
        <v>7995</v>
      </c>
      <c r="AF2465" t="s">
        <v>7996</v>
      </c>
    </row>
    <row r="2466" spans="27:32" x14ac:dyDescent="0.25">
      <c r="AA2466" t="str">
        <f t="shared" si="81"/>
        <v>GENODES1</v>
      </c>
      <c r="AB2466" t="s">
        <v>3737</v>
      </c>
      <c r="AC2466" t="s">
        <v>8017</v>
      </c>
      <c r="AD2466" t="s">
        <v>8018</v>
      </c>
      <c r="AE2466" t="s">
        <v>4570</v>
      </c>
      <c r="AF2466" t="s">
        <v>8019</v>
      </c>
    </row>
    <row r="2467" spans="27:32" x14ac:dyDescent="0.25">
      <c r="AA2467" t="str">
        <f t="shared" si="81"/>
        <v>GENODES1</v>
      </c>
      <c r="AB2467" t="s">
        <v>3737</v>
      </c>
      <c r="AC2467" t="s">
        <v>8069</v>
      </c>
      <c r="AD2467" t="s">
        <v>8070</v>
      </c>
      <c r="AE2467" t="s">
        <v>8071</v>
      </c>
      <c r="AF2467" t="s">
        <v>8072</v>
      </c>
    </row>
    <row r="2468" spans="27:32" x14ac:dyDescent="0.25">
      <c r="AA2468" t="str">
        <f t="shared" si="81"/>
        <v>GENODES1</v>
      </c>
      <c r="AB2468" t="s">
        <v>3737</v>
      </c>
      <c r="AC2468" t="s">
        <v>8076</v>
      </c>
      <c r="AD2468" t="s">
        <v>8077</v>
      </c>
      <c r="AE2468" t="s">
        <v>8078</v>
      </c>
      <c r="AF2468" t="s">
        <v>8079</v>
      </c>
    </row>
    <row r="2469" spans="27:32" x14ac:dyDescent="0.25">
      <c r="AA2469" t="str">
        <f t="shared" si="81"/>
        <v>GENODES1</v>
      </c>
      <c r="AB2469" t="s">
        <v>3737</v>
      </c>
      <c r="AC2469" t="s">
        <v>8103</v>
      </c>
      <c r="AD2469" t="s">
        <v>746</v>
      </c>
      <c r="AE2469" t="s">
        <v>8104</v>
      </c>
      <c r="AF2469" t="s">
        <v>8105</v>
      </c>
    </row>
    <row r="2470" spans="27:32" x14ac:dyDescent="0.25">
      <c r="AA2470" t="str">
        <f t="shared" si="81"/>
        <v>GENODES1</v>
      </c>
      <c r="AB2470" t="s">
        <v>3737</v>
      </c>
      <c r="AC2470" t="s">
        <v>8149</v>
      </c>
      <c r="AD2470" t="s">
        <v>8150</v>
      </c>
      <c r="AE2470" t="s">
        <v>8151</v>
      </c>
      <c r="AF2470" t="s">
        <v>8152</v>
      </c>
    </row>
    <row r="2471" spans="27:32" x14ac:dyDescent="0.25">
      <c r="AA2471" t="str">
        <f t="shared" si="81"/>
        <v>GENODES1</v>
      </c>
      <c r="AB2471" t="s">
        <v>3737</v>
      </c>
      <c r="AC2471" t="s">
        <v>8173</v>
      </c>
      <c r="AD2471" t="s">
        <v>7798</v>
      </c>
      <c r="AE2471" t="s">
        <v>8174</v>
      </c>
      <c r="AF2471" t="s">
        <v>8175</v>
      </c>
    </row>
    <row r="2472" spans="27:32" x14ac:dyDescent="0.25">
      <c r="AA2472" t="str">
        <f t="shared" si="81"/>
        <v>GENODES1</v>
      </c>
      <c r="AB2472" t="s">
        <v>3737</v>
      </c>
      <c r="AC2472" t="s">
        <v>8214</v>
      </c>
      <c r="AD2472" t="s">
        <v>8215</v>
      </c>
      <c r="AE2472" t="s">
        <v>8216</v>
      </c>
      <c r="AF2472" t="s">
        <v>8217</v>
      </c>
    </row>
    <row r="2473" spans="27:32" x14ac:dyDescent="0.25">
      <c r="AA2473" t="str">
        <f t="shared" si="81"/>
        <v>GENODES1</v>
      </c>
      <c r="AB2473" t="s">
        <v>3737</v>
      </c>
      <c r="AC2473" t="s">
        <v>8261</v>
      </c>
      <c r="AD2473" t="s">
        <v>8262</v>
      </c>
      <c r="AE2473" t="s">
        <v>4613</v>
      </c>
      <c r="AF2473" t="s">
        <v>8263</v>
      </c>
    </row>
    <row r="2474" spans="27:32" x14ac:dyDescent="0.25">
      <c r="AA2474" t="str">
        <f t="shared" si="81"/>
        <v>GENODES1</v>
      </c>
      <c r="AB2474" t="s">
        <v>3737</v>
      </c>
      <c r="AC2474" t="s">
        <v>8297</v>
      </c>
      <c r="AD2474" t="s">
        <v>8298</v>
      </c>
      <c r="AE2474" t="s">
        <v>4672</v>
      </c>
      <c r="AF2474" t="s">
        <v>8299</v>
      </c>
    </row>
    <row r="2475" spans="27:32" x14ac:dyDescent="0.25">
      <c r="AA2475" t="str">
        <f t="shared" si="81"/>
        <v>GENODES1</v>
      </c>
      <c r="AB2475" t="s">
        <v>3737</v>
      </c>
      <c r="AC2475" t="s">
        <v>8353</v>
      </c>
      <c r="AD2475" t="s">
        <v>8354</v>
      </c>
      <c r="AE2475" t="s">
        <v>8355</v>
      </c>
      <c r="AF2475" t="s">
        <v>8356</v>
      </c>
    </row>
    <row r="2476" spans="27:32" x14ac:dyDescent="0.25">
      <c r="AA2476" t="str">
        <f t="shared" si="81"/>
        <v>GENODES1</v>
      </c>
      <c r="AB2476" t="s">
        <v>3737</v>
      </c>
      <c r="AC2476" t="s">
        <v>8360</v>
      </c>
      <c r="AD2476" t="s">
        <v>5717</v>
      </c>
      <c r="AE2476" t="s">
        <v>8361</v>
      </c>
      <c r="AF2476" t="s">
        <v>8362</v>
      </c>
    </row>
    <row r="2477" spans="27:32" x14ac:dyDescent="0.25">
      <c r="AA2477" t="str">
        <f t="shared" si="81"/>
        <v>GENODES1</v>
      </c>
      <c r="AB2477" t="s">
        <v>3737</v>
      </c>
      <c r="AC2477" t="s">
        <v>8398</v>
      </c>
      <c r="AD2477" t="s">
        <v>3989</v>
      </c>
      <c r="AE2477" t="s">
        <v>8399</v>
      </c>
      <c r="AF2477" t="s">
        <v>8400</v>
      </c>
    </row>
    <row r="2478" spans="27:32" x14ac:dyDescent="0.25">
      <c r="AA2478" t="str">
        <f t="shared" si="81"/>
        <v>GENODES1</v>
      </c>
      <c r="AB2478" t="s">
        <v>3737</v>
      </c>
      <c r="AC2478" t="s">
        <v>8408</v>
      </c>
      <c r="AD2478" t="s">
        <v>8409</v>
      </c>
      <c r="AE2478" t="s">
        <v>8410</v>
      </c>
      <c r="AF2478" t="s">
        <v>8411</v>
      </c>
    </row>
    <row r="2479" spans="27:32" x14ac:dyDescent="0.25">
      <c r="AA2479" t="str">
        <f t="shared" si="81"/>
        <v>GENODES1</v>
      </c>
      <c r="AB2479" t="s">
        <v>3737</v>
      </c>
      <c r="AC2479" t="s">
        <v>8464</v>
      </c>
      <c r="AD2479" t="s">
        <v>8465</v>
      </c>
      <c r="AE2479" t="s">
        <v>3890</v>
      </c>
      <c r="AF2479" t="s">
        <v>8466</v>
      </c>
    </row>
    <row r="2480" spans="27:32" x14ac:dyDescent="0.25">
      <c r="AA2480" t="str">
        <f t="shared" si="81"/>
        <v>GENODES1</v>
      </c>
      <c r="AB2480" t="s">
        <v>3737</v>
      </c>
      <c r="AC2480" t="s">
        <v>8473</v>
      </c>
      <c r="AD2480" t="s">
        <v>3989</v>
      </c>
      <c r="AE2480" t="s">
        <v>8474</v>
      </c>
      <c r="AF2480" t="s">
        <v>8475</v>
      </c>
    </row>
    <row r="2481" spans="27:32" x14ac:dyDescent="0.25">
      <c r="AA2481" t="str">
        <f t="shared" si="81"/>
        <v>GENODES1</v>
      </c>
      <c r="AB2481" t="s">
        <v>3737</v>
      </c>
      <c r="AC2481" t="s">
        <v>8484</v>
      </c>
      <c r="AD2481" t="s">
        <v>8485</v>
      </c>
      <c r="AE2481" t="s">
        <v>8486</v>
      </c>
      <c r="AF2481" t="s">
        <v>8487</v>
      </c>
    </row>
    <row r="2482" spans="27:32" x14ac:dyDescent="0.25">
      <c r="AA2482" t="str">
        <f t="shared" si="81"/>
        <v>GENODES1</v>
      </c>
      <c r="AB2482" t="s">
        <v>3737</v>
      </c>
      <c r="AC2482" t="s">
        <v>8527</v>
      </c>
      <c r="AD2482" t="s">
        <v>8528</v>
      </c>
      <c r="AE2482" t="s">
        <v>8529</v>
      </c>
      <c r="AF2482" t="s">
        <v>8530</v>
      </c>
    </row>
    <row r="2483" spans="27:32" x14ac:dyDescent="0.25">
      <c r="AA2483" t="str">
        <f t="shared" si="81"/>
        <v>GENODES1</v>
      </c>
      <c r="AB2483" t="s">
        <v>3737</v>
      </c>
      <c r="AC2483" t="s">
        <v>8542</v>
      </c>
      <c r="AD2483" t="s">
        <v>8543</v>
      </c>
      <c r="AE2483" t="s">
        <v>8544</v>
      </c>
      <c r="AF2483" t="s">
        <v>8545</v>
      </c>
    </row>
    <row r="2484" spans="27:32" x14ac:dyDescent="0.25">
      <c r="AA2484" t="str">
        <f t="shared" ref="AA2484:AA2495" si="82">LEFT(AF2484,8)</f>
        <v>GENODES1</v>
      </c>
      <c r="AB2484" t="s">
        <v>3737</v>
      </c>
      <c r="AC2484" t="s">
        <v>8594</v>
      </c>
      <c r="AD2484" t="s">
        <v>8595</v>
      </c>
      <c r="AE2484" t="s">
        <v>4601</v>
      </c>
      <c r="AF2484" t="s">
        <v>8596</v>
      </c>
    </row>
    <row r="2485" spans="27:32" x14ac:dyDescent="0.25">
      <c r="AA2485" t="str">
        <f t="shared" si="82"/>
        <v>GENODES1</v>
      </c>
      <c r="AB2485" t="s">
        <v>3737</v>
      </c>
      <c r="AC2485" t="s">
        <v>8612</v>
      </c>
      <c r="AD2485" t="s">
        <v>8613</v>
      </c>
      <c r="AE2485" t="s">
        <v>5879</v>
      </c>
      <c r="AF2485" t="s">
        <v>8614</v>
      </c>
    </row>
    <row r="2486" spans="27:32" x14ac:dyDescent="0.25">
      <c r="AA2486" t="str">
        <f t="shared" si="82"/>
        <v>GENODES1</v>
      </c>
      <c r="AB2486" t="s">
        <v>3737</v>
      </c>
      <c r="AC2486" t="s">
        <v>8621</v>
      </c>
      <c r="AD2486" t="s">
        <v>8622</v>
      </c>
      <c r="AE2486" t="s">
        <v>8623</v>
      </c>
      <c r="AF2486" t="s">
        <v>8624</v>
      </c>
    </row>
    <row r="2487" spans="27:32" x14ac:dyDescent="0.25">
      <c r="AA2487" t="str">
        <f t="shared" si="82"/>
        <v>GENODES1</v>
      </c>
      <c r="AB2487" t="s">
        <v>3737</v>
      </c>
      <c r="AC2487" t="s">
        <v>8661</v>
      </c>
      <c r="AD2487" t="s">
        <v>8662</v>
      </c>
      <c r="AE2487" t="s">
        <v>8663</v>
      </c>
      <c r="AF2487" t="s">
        <v>8664</v>
      </c>
    </row>
    <row r="2488" spans="27:32" x14ac:dyDescent="0.25">
      <c r="AA2488" t="str">
        <f t="shared" si="82"/>
        <v>GENODES1</v>
      </c>
      <c r="AB2488" t="s">
        <v>3737</v>
      </c>
      <c r="AC2488" t="s">
        <v>8678</v>
      </c>
      <c r="AD2488" t="s">
        <v>8679</v>
      </c>
      <c r="AE2488" t="s">
        <v>8680</v>
      </c>
      <c r="AF2488" t="s">
        <v>8681</v>
      </c>
    </row>
    <row r="2489" spans="27:32" x14ac:dyDescent="0.25">
      <c r="AA2489" t="str">
        <f t="shared" si="82"/>
        <v>GENODES1</v>
      </c>
      <c r="AB2489" t="s">
        <v>3737</v>
      </c>
      <c r="AC2489" t="s">
        <v>8692</v>
      </c>
      <c r="AD2489" t="s">
        <v>8693</v>
      </c>
      <c r="AE2489" t="s">
        <v>8694</v>
      </c>
      <c r="AF2489" t="s">
        <v>8695</v>
      </c>
    </row>
    <row r="2490" spans="27:32" x14ac:dyDescent="0.25">
      <c r="AA2490" t="str">
        <f t="shared" si="82"/>
        <v>GENODES1</v>
      </c>
      <c r="AB2490" t="s">
        <v>3737</v>
      </c>
      <c r="AC2490" t="s">
        <v>8700</v>
      </c>
      <c r="AD2490" t="s">
        <v>8701</v>
      </c>
      <c r="AE2490" t="s">
        <v>4373</v>
      </c>
      <c r="AF2490" t="s">
        <v>8702</v>
      </c>
    </row>
    <row r="2491" spans="27:32" x14ac:dyDescent="0.25">
      <c r="AA2491" t="str">
        <f t="shared" si="82"/>
        <v>GENODES1</v>
      </c>
      <c r="AB2491" t="s">
        <v>3737</v>
      </c>
      <c r="AC2491" t="s">
        <v>8707</v>
      </c>
      <c r="AD2491" t="s">
        <v>8708</v>
      </c>
      <c r="AE2491" t="s">
        <v>8709</v>
      </c>
      <c r="AF2491" t="s">
        <v>8710</v>
      </c>
    </row>
    <row r="2492" spans="27:32" x14ac:dyDescent="0.25">
      <c r="AA2492" t="str">
        <f t="shared" si="82"/>
        <v>GENODES1</v>
      </c>
      <c r="AB2492" t="s">
        <v>3737</v>
      </c>
      <c r="AC2492" t="s">
        <v>8777</v>
      </c>
      <c r="AD2492" t="s">
        <v>8778</v>
      </c>
      <c r="AE2492" t="s">
        <v>5651</v>
      </c>
      <c r="AF2492" t="s">
        <v>8779</v>
      </c>
    </row>
    <row r="2493" spans="27:32" x14ac:dyDescent="0.25">
      <c r="AA2493" t="str">
        <f t="shared" si="82"/>
        <v>GENODES1</v>
      </c>
      <c r="AB2493" t="s">
        <v>3737</v>
      </c>
      <c r="AC2493" t="s">
        <v>8797</v>
      </c>
      <c r="AD2493" t="s">
        <v>5179</v>
      </c>
      <c r="AE2493" t="s">
        <v>8798</v>
      </c>
      <c r="AF2493" t="s">
        <v>8799</v>
      </c>
    </row>
    <row r="2494" spans="27:32" x14ac:dyDescent="0.25">
      <c r="AA2494" t="str">
        <f t="shared" si="82"/>
        <v>GENODES1</v>
      </c>
      <c r="AB2494" t="s">
        <v>3737</v>
      </c>
      <c r="AC2494" t="s">
        <v>8811</v>
      </c>
      <c r="AD2494" t="s">
        <v>8812</v>
      </c>
      <c r="AE2494" t="s">
        <v>4597</v>
      </c>
      <c r="AF2494" t="s">
        <v>8813</v>
      </c>
    </row>
    <row r="2495" spans="27:32" x14ac:dyDescent="0.25">
      <c r="AA2495" t="str">
        <f t="shared" si="82"/>
        <v>GENODES1</v>
      </c>
      <c r="AB2495" t="s">
        <v>3737</v>
      </c>
      <c r="AC2495" t="s">
        <v>8883</v>
      </c>
      <c r="AD2495" t="s">
        <v>7798</v>
      </c>
      <c r="AE2495" t="s">
        <v>8884</v>
      </c>
      <c r="AF2495" t="s">
        <v>8885</v>
      </c>
    </row>
    <row r="2496" spans="27:32" x14ac:dyDescent="0.25">
      <c r="AA2496" s="71" t="s">
        <v>15388</v>
      </c>
      <c r="AB2496" s="71" t="s">
        <v>16173</v>
      </c>
      <c r="AC2496" s="71" t="s">
        <v>15381</v>
      </c>
      <c r="AD2496" s="71"/>
    </row>
    <row r="2497" spans="27:32" x14ac:dyDescent="0.25">
      <c r="AA2497" s="71" t="s">
        <v>15389</v>
      </c>
      <c r="AB2497" s="71" t="s">
        <v>16173</v>
      </c>
      <c r="AC2497" s="71" t="s">
        <v>15390</v>
      </c>
      <c r="AD2497" s="71"/>
    </row>
    <row r="2498" spans="27:32" x14ac:dyDescent="0.25">
      <c r="AA2498" s="71" t="s">
        <v>15391</v>
      </c>
      <c r="AB2498" s="71" t="s">
        <v>16173</v>
      </c>
      <c r="AC2498" s="71" t="s">
        <v>15381</v>
      </c>
      <c r="AD2498" s="71"/>
    </row>
    <row r="2499" spans="27:32" x14ac:dyDescent="0.25">
      <c r="AA2499" t="str">
        <f t="shared" ref="AA2499:AA2512" si="83">LEFT(AF2499,8)</f>
        <v>GENOLULL</v>
      </c>
      <c r="AB2499" t="s">
        <v>11787</v>
      </c>
      <c r="AC2499" t="s">
        <v>11875</v>
      </c>
      <c r="AD2499" t="s">
        <v>11876</v>
      </c>
      <c r="AE2499" t="s">
        <v>11787</v>
      </c>
      <c r="AF2499" t="s">
        <v>11877</v>
      </c>
    </row>
    <row r="2500" spans="27:32" x14ac:dyDescent="0.25">
      <c r="AA2500" t="str">
        <f t="shared" si="83"/>
        <v>GGABDE31</v>
      </c>
      <c r="AB2500" t="s">
        <v>3737</v>
      </c>
      <c r="AC2500" t="s">
        <v>4260</v>
      </c>
      <c r="AD2500" t="s">
        <v>4261</v>
      </c>
      <c r="AE2500" t="s">
        <v>3779</v>
      </c>
      <c r="AF2500" t="s">
        <v>4262</v>
      </c>
    </row>
    <row r="2501" spans="27:32" x14ac:dyDescent="0.25">
      <c r="AA2501" t="str">
        <f t="shared" si="83"/>
        <v>GIBAAT21</v>
      </c>
      <c r="AB2501" t="s">
        <v>336</v>
      </c>
      <c r="AC2501" t="s">
        <v>420</v>
      </c>
      <c r="AD2501" t="s">
        <v>421</v>
      </c>
      <c r="AE2501" t="s">
        <v>339</v>
      </c>
      <c r="AF2501" t="s">
        <v>422</v>
      </c>
    </row>
    <row r="2502" spans="27:32" x14ac:dyDescent="0.25">
      <c r="AA2502" t="str">
        <f t="shared" si="83"/>
        <v>GIBAATWG</v>
      </c>
      <c r="AB2502" t="s">
        <v>336</v>
      </c>
      <c r="AC2502" t="s">
        <v>434</v>
      </c>
      <c r="AD2502" t="s">
        <v>432</v>
      </c>
      <c r="AE2502" t="s">
        <v>339</v>
      </c>
      <c r="AF2502" t="s">
        <v>435</v>
      </c>
    </row>
    <row r="2503" spans="27:32" x14ac:dyDescent="0.25">
      <c r="AA2503" t="str">
        <f t="shared" si="83"/>
        <v>GIBAATWW</v>
      </c>
      <c r="AB2503" t="s">
        <v>336</v>
      </c>
      <c r="AC2503" t="s">
        <v>431</v>
      </c>
      <c r="AD2503" t="s">
        <v>432</v>
      </c>
      <c r="AE2503" t="s">
        <v>339</v>
      </c>
      <c r="AF2503" t="s">
        <v>433</v>
      </c>
    </row>
    <row r="2504" spans="27:32" x14ac:dyDescent="0.25">
      <c r="AA2504" t="str">
        <f t="shared" si="83"/>
        <v>GIBACZPX</v>
      </c>
      <c r="AB2504" t="s">
        <v>2488</v>
      </c>
      <c r="AC2504" t="s">
        <v>2497</v>
      </c>
      <c r="AD2504" t="s">
        <v>2498</v>
      </c>
      <c r="AE2504" t="s">
        <v>2499</v>
      </c>
      <c r="AF2504" t="s">
        <v>2500</v>
      </c>
    </row>
    <row r="2505" spans="27:32" x14ac:dyDescent="0.25">
      <c r="AA2505" t="str">
        <f t="shared" si="83"/>
        <v>GIBAHUHB</v>
      </c>
      <c r="AB2505" t="s">
        <v>8991</v>
      </c>
      <c r="AC2505" t="s">
        <v>9017</v>
      </c>
      <c r="AD2505" t="s">
        <v>9018</v>
      </c>
      <c r="AE2505" t="s">
        <v>8994</v>
      </c>
      <c r="AF2505" t="s">
        <v>9019</v>
      </c>
    </row>
    <row r="2506" spans="27:32" x14ac:dyDescent="0.25">
      <c r="AA2506" t="str">
        <f t="shared" si="83"/>
        <v>GIBASKBX</v>
      </c>
      <c r="AB2506" t="s">
        <v>13005</v>
      </c>
      <c r="AC2506" t="s">
        <v>13040</v>
      </c>
      <c r="AD2506" t="s">
        <v>13041</v>
      </c>
      <c r="AE2506" t="s">
        <v>13008</v>
      </c>
      <c r="AF2506" t="s">
        <v>13042</v>
      </c>
    </row>
    <row r="2507" spans="27:32" x14ac:dyDescent="0.25">
      <c r="AA2507" t="str">
        <f t="shared" si="83"/>
        <v>GIBKGIGI</v>
      </c>
      <c r="AB2507" t="s">
        <v>14236</v>
      </c>
      <c r="AC2507" t="s">
        <v>14369</v>
      </c>
      <c r="AD2507" t="s">
        <v>14370</v>
      </c>
      <c r="AE2507" t="s">
        <v>141</v>
      </c>
      <c r="AF2507" t="s">
        <v>14371</v>
      </c>
    </row>
    <row r="2508" spans="27:32" x14ac:dyDescent="0.25">
      <c r="AA2508" t="str">
        <f t="shared" si="83"/>
        <v>GILLNL2A</v>
      </c>
      <c r="AB2508" t="s">
        <v>12180</v>
      </c>
      <c r="AC2508" t="s">
        <v>12259</v>
      </c>
      <c r="AD2508" t="s">
        <v>12260</v>
      </c>
      <c r="AE2508" t="s">
        <v>12187</v>
      </c>
      <c r="AF2508" t="s">
        <v>12261</v>
      </c>
    </row>
    <row r="2509" spans="27:32" x14ac:dyDescent="0.25">
      <c r="AA2509" t="str">
        <f t="shared" si="83"/>
        <v>GJASNO21</v>
      </c>
      <c r="AB2509" t="s">
        <v>12312</v>
      </c>
      <c r="AC2509" t="s">
        <v>12498</v>
      </c>
      <c r="AD2509" t="s">
        <v>12499</v>
      </c>
      <c r="AE2509" t="s">
        <v>12345</v>
      </c>
      <c r="AF2509" t="s">
        <v>12500</v>
      </c>
    </row>
    <row r="2510" spans="27:32" x14ac:dyDescent="0.25">
      <c r="AA2510" t="str">
        <f t="shared" si="83"/>
        <v>GJSPNO21</v>
      </c>
      <c r="AB2510" t="s">
        <v>12312</v>
      </c>
      <c r="AC2510" t="s">
        <v>12401</v>
      </c>
      <c r="AD2510" t="s">
        <v>12402</v>
      </c>
      <c r="AE2510" t="s">
        <v>12402</v>
      </c>
      <c r="AF2510" t="s">
        <v>12403</v>
      </c>
    </row>
    <row r="2511" spans="27:32" x14ac:dyDescent="0.25">
      <c r="AA2511" t="str">
        <f t="shared" si="83"/>
        <v>GKCCBEBB</v>
      </c>
      <c r="AB2511" t="s">
        <v>2100</v>
      </c>
      <c r="AC2511" t="s">
        <v>2137</v>
      </c>
      <c r="AD2511" t="s">
        <v>2138</v>
      </c>
      <c r="AE2511" t="s">
        <v>2103</v>
      </c>
      <c r="AF2511" t="s">
        <v>2139</v>
      </c>
    </row>
    <row r="2512" spans="27:32" x14ac:dyDescent="0.25">
      <c r="AA2512" t="str">
        <f t="shared" si="83"/>
        <v>GLBNCHZZ</v>
      </c>
      <c r="AB2512" t="s">
        <v>13585</v>
      </c>
      <c r="AC2512" t="s">
        <v>13977</v>
      </c>
      <c r="AD2512" t="s">
        <v>13978</v>
      </c>
      <c r="AE2512" t="s">
        <v>13611</v>
      </c>
      <c r="AF2512" t="s">
        <v>13979</v>
      </c>
    </row>
    <row r="2513" spans="27:32" x14ac:dyDescent="0.25">
      <c r="AA2513" s="71" t="s">
        <v>15392</v>
      </c>
      <c r="AB2513" s="71" t="s">
        <v>16173</v>
      </c>
      <c r="AC2513" s="71" t="s">
        <v>15393</v>
      </c>
      <c r="AD2513" s="71"/>
    </row>
    <row r="2514" spans="27:32" x14ac:dyDescent="0.25">
      <c r="AA2514" t="str">
        <f t="shared" ref="AA2514:AA2527" si="84">LEFT(AF2514,8)</f>
        <v>GLITISRE</v>
      </c>
      <c r="AB2514" t="s">
        <v>9073</v>
      </c>
      <c r="AC2514" t="s">
        <v>9081</v>
      </c>
      <c r="AD2514" t="s">
        <v>9082</v>
      </c>
      <c r="AE2514" t="s">
        <v>9083</v>
      </c>
      <c r="AF2514" t="s">
        <v>9084</v>
      </c>
    </row>
    <row r="2515" spans="27:32" x14ac:dyDescent="0.25">
      <c r="AA2515" t="str">
        <f t="shared" si="84"/>
        <v>GLKBCH22</v>
      </c>
      <c r="AB2515" t="s">
        <v>13585</v>
      </c>
      <c r="AC2515" t="s">
        <v>13973</v>
      </c>
      <c r="AD2515" t="s">
        <v>13974</v>
      </c>
      <c r="AE2515" t="s">
        <v>13975</v>
      </c>
      <c r="AF2515" t="s">
        <v>13976</v>
      </c>
    </row>
    <row r="2516" spans="27:32" x14ac:dyDescent="0.25">
      <c r="AA2516" t="str">
        <f t="shared" si="84"/>
        <v>GLUALT22</v>
      </c>
      <c r="AB2516" t="s">
        <v>11531</v>
      </c>
      <c r="AC2516" t="s">
        <v>11567</v>
      </c>
      <c r="AD2516" t="s">
        <v>11568</v>
      </c>
      <c r="AE2516" t="s">
        <v>11534</v>
      </c>
      <c r="AF2516" t="s">
        <v>11569</v>
      </c>
    </row>
    <row r="2517" spans="27:32" x14ac:dyDescent="0.25">
      <c r="AA2517" t="str">
        <f t="shared" si="84"/>
        <v>GMACFR21</v>
      </c>
      <c r="AB2517" t="s">
        <v>2812</v>
      </c>
      <c r="AC2517" t="s">
        <v>3629</v>
      </c>
      <c r="AD2517" t="s">
        <v>3630</v>
      </c>
      <c r="AE2517" t="s">
        <v>3631</v>
      </c>
      <c r="AF2517" t="s">
        <v>3632</v>
      </c>
    </row>
    <row r="2518" spans="27:32" x14ac:dyDescent="0.25">
      <c r="AA2518" t="str">
        <f t="shared" si="84"/>
        <v>GMGGDE51</v>
      </c>
      <c r="AB2518" t="s">
        <v>3737</v>
      </c>
      <c r="AC2518" t="s">
        <v>4896</v>
      </c>
      <c r="AD2518" t="s">
        <v>4897</v>
      </c>
      <c r="AE2518" t="s">
        <v>4898</v>
      </c>
      <c r="AF2518" t="s">
        <v>4899</v>
      </c>
    </row>
    <row r="2519" spans="27:32" x14ac:dyDescent="0.25">
      <c r="AA2519" t="str">
        <f t="shared" si="84"/>
        <v>GNBAHUHB</v>
      </c>
      <c r="AB2519" t="s">
        <v>8991</v>
      </c>
      <c r="AC2519" t="s">
        <v>9023</v>
      </c>
      <c r="AD2519" t="s">
        <v>9024</v>
      </c>
      <c r="AE2519" t="s">
        <v>8994</v>
      </c>
      <c r="AF2519" t="s">
        <v>9025</v>
      </c>
    </row>
    <row r="2520" spans="27:32" x14ac:dyDescent="0.25">
      <c r="AA2520" t="str">
        <f t="shared" si="84"/>
        <v>GOAAFRP1</v>
      </c>
      <c r="AB2520" t="s">
        <v>2812</v>
      </c>
      <c r="AC2520" t="s">
        <v>3517</v>
      </c>
      <c r="AD2520" t="s">
        <v>3518</v>
      </c>
      <c r="AE2520" t="s">
        <v>2965</v>
      </c>
      <c r="AF2520" t="s">
        <v>3519</v>
      </c>
    </row>
    <row r="2521" spans="27:32" x14ac:dyDescent="0.25">
      <c r="AA2521" t="str">
        <f t="shared" si="84"/>
        <v>GOCIIE21</v>
      </c>
      <c r="AB2521" t="s">
        <v>9091</v>
      </c>
      <c r="AC2521" t="s">
        <v>9111</v>
      </c>
      <c r="AD2521" t="s">
        <v>9112</v>
      </c>
      <c r="AE2521" t="s">
        <v>9113</v>
      </c>
      <c r="AF2521" t="s">
        <v>9114</v>
      </c>
    </row>
    <row r="2522" spans="27:32" x14ac:dyDescent="0.25">
      <c r="AA2522" t="str">
        <f t="shared" si="84"/>
        <v>GOCNIE21</v>
      </c>
      <c r="AB2522" t="s">
        <v>9091</v>
      </c>
      <c r="AC2522" t="s">
        <v>9435</v>
      </c>
      <c r="AD2522" t="s">
        <v>9436</v>
      </c>
      <c r="AE2522" t="s">
        <v>9437</v>
      </c>
      <c r="AF2522" t="s">
        <v>9438</v>
      </c>
    </row>
    <row r="2523" spans="27:32" x14ac:dyDescent="0.25">
      <c r="AA2523" t="str">
        <f t="shared" si="84"/>
        <v>GOGODEH1</v>
      </c>
      <c r="AB2523" t="s">
        <v>3737</v>
      </c>
      <c r="AC2523" t="s">
        <v>4292</v>
      </c>
      <c r="AD2523" t="s">
        <v>4293</v>
      </c>
      <c r="AE2523" t="s">
        <v>3847</v>
      </c>
      <c r="AF2523" t="s">
        <v>4294</v>
      </c>
    </row>
    <row r="2524" spans="27:32" x14ac:dyDescent="0.25">
      <c r="AA2524" t="str">
        <f t="shared" si="84"/>
        <v>GOPSDE6G</v>
      </c>
      <c r="AB2524" t="s">
        <v>3737</v>
      </c>
      <c r="AC2524" t="s">
        <v>4513</v>
      </c>
      <c r="AD2524" t="s">
        <v>4514</v>
      </c>
      <c r="AE2524" t="s">
        <v>3894</v>
      </c>
      <c r="AF2524" t="s">
        <v>4515</v>
      </c>
    </row>
    <row r="2525" spans="27:32" x14ac:dyDescent="0.25">
      <c r="AA2525" t="str">
        <f t="shared" si="84"/>
        <v>GORESI2X</v>
      </c>
      <c r="AB2525" t="s">
        <v>13064</v>
      </c>
      <c r="AC2525" t="s">
        <v>13088</v>
      </c>
      <c r="AD2525" t="s">
        <v>13089</v>
      </c>
      <c r="AE2525" t="s">
        <v>13090</v>
      </c>
      <c r="AF2525" t="s">
        <v>13091</v>
      </c>
    </row>
    <row r="2526" spans="27:32" x14ac:dyDescent="0.25">
      <c r="AA2526" t="str">
        <f t="shared" si="84"/>
        <v>GORUIE21</v>
      </c>
      <c r="AB2526" t="s">
        <v>9091</v>
      </c>
      <c r="AC2526" t="s">
        <v>9439</v>
      </c>
      <c r="AD2526" t="s">
        <v>9093</v>
      </c>
      <c r="AE2526" t="s">
        <v>9440</v>
      </c>
      <c r="AF2526" t="s">
        <v>9441</v>
      </c>
    </row>
    <row r="2527" spans="27:32" x14ac:dyDescent="0.25">
      <c r="AA2527" t="str">
        <f t="shared" si="84"/>
        <v>GOSKPLPW</v>
      </c>
      <c r="AB2527" t="s">
        <v>12698</v>
      </c>
      <c r="AC2527" t="s">
        <v>12707</v>
      </c>
      <c r="AD2527" t="s">
        <v>12708</v>
      </c>
      <c r="AE2527" t="s">
        <v>12701</v>
      </c>
      <c r="AF2527" t="s">
        <v>12709</v>
      </c>
    </row>
    <row r="2528" spans="27:32" x14ac:dyDescent="0.25">
      <c r="AA2528" s="71" t="s">
        <v>15394</v>
      </c>
      <c r="AB2528" s="71" t="s">
        <v>16173</v>
      </c>
      <c r="AC2528" s="71" t="s">
        <v>3633</v>
      </c>
      <c r="AD2528" s="71"/>
    </row>
    <row r="2529" spans="27:32" x14ac:dyDescent="0.25">
      <c r="AA2529" t="str">
        <f t="shared" ref="AA2529:AA2542" si="85">LEFT(AF2529,8)</f>
        <v>GRCSFRP1</v>
      </c>
      <c r="AB2529" t="s">
        <v>2812</v>
      </c>
      <c r="AC2529" t="s">
        <v>3540</v>
      </c>
      <c r="AD2529" t="s">
        <v>3541</v>
      </c>
      <c r="AE2529" t="s">
        <v>2819</v>
      </c>
      <c r="AF2529" t="s">
        <v>3542</v>
      </c>
    </row>
    <row r="2530" spans="27:32" x14ac:dyDescent="0.25">
      <c r="AA2530" t="str">
        <f t="shared" si="85"/>
        <v>GREBDEH1</v>
      </c>
      <c r="AB2530" t="s">
        <v>3737</v>
      </c>
      <c r="AC2530" t="s">
        <v>4302</v>
      </c>
      <c r="AD2530" t="s">
        <v>4303</v>
      </c>
      <c r="AE2530" t="s">
        <v>4304</v>
      </c>
      <c r="AF2530" t="s">
        <v>4305</v>
      </c>
    </row>
    <row r="2531" spans="27:32" x14ac:dyDescent="0.25">
      <c r="AA2531" t="str">
        <f t="shared" si="85"/>
        <v>GRFNLT21</v>
      </c>
      <c r="AB2531" t="s">
        <v>11531</v>
      </c>
      <c r="AC2531" t="s">
        <v>11564</v>
      </c>
      <c r="AD2531" t="s">
        <v>11565</v>
      </c>
      <c r="AE2531" t="s">
        <v>11538</v>
      </c>
      <c r="AF2531" t="s">
        <v>11566</v>
      </c>
    </row>
    <row r="2532" spans="27:32" x14ac:dyDescent="0.25">
      <c r="AA2532" t="str">
        <f t="shared" si="85"/>
        <v>GRKBCH22</v>
      </c>
      <c r="AB2532" t="s">
        <v>13585</v>
      </c>
      <c r="AC2532" t="s">
        <v>13980</v>
      </c>
      <c r="AD2532" t="s">
        <v>13981</v>
      </c>
      <c r="AE2532" t="s">
        <v>13982</v>
      </c>
      <c r="AF2532" t="s">
        <v>13983</v>
      </c>
    </row>
    <row r="2533" spans="27:32" x14ac:dyDescent="0.25">
      <c r="AA2533" t="str">
        <f t="shared" si="85"/>
        <v>GRONNO21</v>
      </c>
      <c r="AB2533" t="s">
        <v>12312</v>
      </c>
      <c r="AC2533" t="s">
        <v>12404</v>
      </c>
      <c r="AD2533" t="s">
        <v>12405</v>
      </c>
      <c r="AE2533" t="s">
        <v>12406</v>
      </c>
      <c r="AF2533" t="s">
        <v>12407</v>
      </c>
    </row>
    <row r="2534" spans="27:32" x14ac:dyDescent="0.25">
      <c r="AA2534" t="str">
        <f t="shared" si="85"/>
        <v>GRRUIE21</v>
      </c>
      <c r="AB2534" t="s">
        <v>9091</v>
      </c>
      <c r="AC2534" t="s">
        <v>9442</v>
      </c>
      <c r="AD2534" t="s">
        <v>9280</v>
      </c>
      <c r="AE2534" t="s">
        <v>9443</v>
      </c>
      <c r="AF2534" t="s">
        <v>9444</v>
      </c>
    </row>
    <row r="2535" spans="27:32" x14ac:dyDescent="0.25">
      <c r="AA2535" t="str">
        <f t="shared" si="85"/>
        <v>GRUENO21</v>
      </c>
      <c r="AB2535" t="s">
        <v>12312</v>
      </c>
      <c r="AC2535" t="s">
        <v>12408</v>
      </c>
      <c r="AD2535" t="s">
        <v>12409</v>
      </c>
      <c r="AE2535" t="s">
        <v>12410</v>
      </c>
      <c r="AF2535" t="s">
        <v>12411</v>
      </c>
    </row>
    <row r="2536" spans="27:32" x14ac:dyDescent="0.25">
      <c r="AA2536" t="str">
        <f t="shared" si="85"/>
        <v>GSBNGIGI</v>
      </c>
      <c r="AB2536" t="s">
        <v>14236</v>
      </c>
      <c r="AC2536" t="s">
        <v>14372</v>
      </c>
      <c r="AD2536" t="s">
        <v>14373</v>
      </c>
      <c r="AE2536" t="s">
        <v>141</v>
      </c>
      <c r="AF2536" t="s">
        <v>14374</v>
      </c>
    </row>
    <row r="2537" spans="27:32" x14ac:dyDescent="0.25">
      <c r="AA2537" t="str">
        <f t="shared" si="85"/>
        <v>GUAVGB22</v>
      </c>
      <c r="AB2537" t="s">
        <v>14236</v>
      </c>
      <c r="AC2537" t="s">
        <v>14375</v>
      </c>
      <c r="AD2537" t="s">
        <v>14376</v>
      </c>
      <c r="AE2537" t="s">
        <v>14239</v>
      </c>
      <c r="AF2537" t="s">
        <v>14377</v>
      </c>
    </row>
    <row r="2538" spans="27:32" x14ac:dyDescent="0.25">
      <c r="AA2538" t="str">
        <f t="shared" si="85"/>
        <v>GUBEIT21</v>
      </c>
      <c r="AB2538" t="s">
        <v>9822</v>
      </c>
      <c r="AC2538" t="s">
        <v>11128</v>
      </c>
      <c r="AD2538" t="s">
        <v>11129</v>
      </c>
      <c r="AE2538" t="s">
        <v>9976</v>
      </c>
      <c r="AF2538" t="s">
        <v>11130</v>
      </c>
    </row>
    <row r="2539" spans="27:32" x14ac:dyDescent="0.25">
      <c r="AA2539" t="str">
        <f t="shared" si="85"/>
        <v>GUCUIE21</v>
      </c>
      <c r="AB2539" t="s">
        <v>9091</v>
      </c>
      <c r="AC2539" t="s">
        <v>9452</v>
      </c>
      <c r="AD2539" t="s">
        <v>9453</v>
      </c>
      <c r="AE2539" t="s">
        <v>9454</v>
      </c>
      <c r="AF2539" t="s">
        <v>9455</v>
      </c>
    </row>
    <row r="2540" spans="27:32" x14ac:dyDescent="0.25">
      <c r="AA2540" t="str">
        <f t="shared" si="85"/>
        <v>GUPULT22</v>
      </c>
      <c r="AB2540" t="s">
        <v>11531</v>
      </c>
      <c r="AC2540" t="s">
        <v>11699</v>
      </c>
      <c r="AD2540" t="s">
        <v>11700</v>
      </c>
      <c r="AE2540" t="s">
        <v>11538</v>
      </c>
      <c r="AF2540" t="s">
        <v>11701</v>
      </c>
    </row>
    <row r="2541" spans="27:32" x14ac:dyDescent="0.25">
      <c r="AA2541" t="str">
        <f t="shared" si="85"/>
        <v>GUTBATWW</v>
      </c>
      <c r="AB2541" t="s">
        <v>336</v>
      </c>
      <c r="AC2541" t="s">
        <v>366</v>
      </c>
      <c r="AD2541" t="s">
        <v>367</v>
      </c>
      <c r="AE2541" t="s">
        <v>351</v>
      </c>
      <c r="AF2541" t="s">
        <v>368</v>
      </c>
    </row>
    <row r="2542" spans="27:32" x14ac:dyDescent="0.25">
      <c r="AA2542" t="str">
        <f t="shared" si="85"/>
        <v>GUTZCHBB</v>
      </c>
      <c r="AB2542" t="s">
        <v>13585</v>
      </c>
      <c r="AC2542" t="s">
        <v>13933</v>
      </c>
      <c r="AD2542" t="s">
        <v>13934</v>
      </c>
      <c r="AE2542" t="s">
        <v>13935</v>
      </c>
      <c r="AF2542" t="s">
        <v>13936</v>
      </c>
    </row>
    <row r="2543" spans="27:32" x14ac:dyDescent="0.25">
      <c r="AA2543" s="71" t="s">
        <v>15395</v>
      </c>
      <c r="AB2543" s="71" t="s">
        <v>16173</v>
      </c>
      <c r="AC2543" s="71" t="s">
        <v>15396</v>
      </c>
      <c r="AD2543" s="71"/>
    </row>
    <row r="2544" spans="27:32" x14ac:dyDescent="0.25">
      <c r="AA2544" t="str">
        <f>LEFT(AF2544,8)</f>
        <v>HAABAT2K</v>
      </c>
      <c r="AB2544" t="s">
        <v>336</v>
      </c>
      <c r="AC2544" t="s">
        <v>353</v>
      </c>
      <c r="AD2544" t="s">
        <v>354</v>
      </c>
      <c r="AE2544" t="s">
        <v>355</v>
      </c>
      <c r="AF2544" t="s">
        <v>356</v>
      </c>
    </row>
    <row r="2545" spans="27:32" x14ac:dyDescent="0.25">
      <c r="AA2545" t="str">
        <f>LEFT(AF2545,8)</f>
        <v>HAABHR22</v>
      </c>
      <c r="AB2545" t="s">
        <v>2349</v>
      </c>
      <c r="AC2545" t="s">
        <v>2350</v>
      </c>
      <c r="AD2545" t="s">
        <v>2351</v>
      </c>
      <c r="AE2545" t="s">
        <v>2352</v>
      </c>
      <c r="AF2545" t="s">
        <v>2353</v>
      </c>
    </row>
    <row r="2546" spans="27:32" x14ac:dyDescent="0.25">
      <c r="AA2546" s="71" t="s">
        <v>15397</v>
      </c>
      <c r="AB2546" s="71" t="s">
        <v>16173</v>
      </c>
      <c r="AC2546" s="71" t="s">
        <v>15398</v>
      </c>
      <c r="AD2546" s="71"/>
    </row>
    <row r="2547" spans="27:32" x14ac:dyDescent="0.25">
      <c r="AA2547" t="str">
        <f t="shared" ref="AA2547:AA2552" si="86">LEFT(AF2547,8)</f>
        <v>HAABSI22</v>
      </c>
      <c r="AB2547" t="s">
        <v>13064</v>
      </c>
      <c r="AC2547" t="s">
        <v>13069</v>
      </c>
      <c r="AD2547" t="s">
        <v>13070</v>
      </c>
      <c r="AE2547" t="s">
        <v>13067</v>
      </c>
      <c r="AF2547" t="s">
        <v>13071</v>
      </c>
    </row>
    <row r="2548" spans="27:32" x14ac:dyDescent="0.25">
      <c r="AA2548" t="str">
        <f t="shared" si="86"/>
        <v>HAALNO21</v>
      </c>
      <c r="AB2548" t="s">
        <v>12312</v>
      </c>
      <c r="AC2548" t="s">
        <v>12569</v>
      </c>
      <c r="AD2548" t="s">
        <v>12336</v>
      </c>
      <c r="AE2548" t="s">
        <v>12570</v>
      </c>
      <c r="AF2548" t="s">
        <v>12571</v>
      </c>
    </row>
    <row r="2549" spans="27:32" x14ac:dyDescent="0.25">
      <c r="AA2549" t="str">
        <f t="shared" si="86"/>
        <v>HABAEE2X</v>
      </c>
      <c r="AB2549" t="s">
        <v>2741</v>
      </c>
      <c r="AC2549" t="s">
        <v>2779</v>
      </c>
      <c r="AD2549" t="s">
        <v>2780</v>
      </c>
      <c r="AE2549" t="s">
        <v>2748</v>
      </c>
      <c r="AF2549" t="s">
        <v>2781</v>
      </c>
    </row>
    <row r="2550" spans="27:32" x14ac:dyDescent="0.25">
      <c r="AA2550" t="str">
        <f t="shared" si="86"/>
        <v>HABALT22</v>
      </c>
      <c r="AB2550" t="s">
        <v>11531</v>
      </c>
      <c r="AC2550" t="s">
        <v>11651</v>
      </c>
      <c r="AD2550" t="s">
        <v>11652</v>
      </c>
      <c r="AE2550" t="s">
        <v>11534</v>
      </c>
      <c r="AF2550" t="s">
        <v>11653</v>
      </c>
    </row>
    <row r="2551" spans="27:32" x14ac:dyDescent="0.25">
      <c r="AA2551" t="str">
        <f t="shared" si="86"/>
        <v>HABALV22</v>
      </c>
      <c r="AB2551" t="s">
        <v>11434</v>
      </c>
      <c r="AC2551" t="s">
        <v>11455</v>
      </c>
      <c r="AD2551" t="s">
        <v>11456</v>
      </c>
      <c r="AE2551" t="s">
        <v>11437</v>
      </c>
      <c r="AF2551" t="s">
        <v>11457</v>
      </c>
    </row>
    <row r="2552" spans="27:32" x14ac:dyDescent="0.25">
      <c r="AA2552" t="str">
        <f t="shared" si="86"/>
        <v>HABBBEBB</v>
      </c>
      <c r="AB2552" t="s">
        <v>2100</v>
      </c>
      <c r="AC2552" t="s">
        <v>2185</v>
      </c>
      <c r="AD2552" t="s">
        <v>2186</v>
      </c>
      <c r="AE2552" t="s">
        <v>2103</v>
      </c>
      <c r="AF2552" t="s">
        <v>2187</v>
      </c>
    </row>
    <row r="2553" spans="27:32" x14ac:dyDescent="0.25">
      <c r="AA2553" s="71" t="s">
        <v>15400</v>
      </c>
      <c r="AB2553" s="71" t="s">
        <v>16173</v>
      </c>
      <c r="AC2553" s="71" t="s">
        <v>15401</v>
      </c>
      <c r="AD2553" s="71"/>
    </row>
    <row r="2554" spans="27:32" x14ac:dyDescent="0.25">
      <c r="AA2554" t="str">
        <f>LEFT(AF2554,8)</f>
        <v>HALTNO21</v>
      </c>
      <c r="AB2554" t="s">
        <v>12312</v>
      </c>
      <c r="AC2554" t="s">
        <v>12412</v>
      </c>
      <c r="AD2554" t="s">
        <v>12413</v>
      </c>
      <c r="AE2554" t="s">
        <v>12414</v>
      </c>
      <c r="AF2554" t="s">
        <v>12415</v>
      </c>
    </row>
    <row r="2555" spans="27:32" x14ac:dyDescent="0.25">
      <c r="AA2555" t="str">
        <f>LEFT(AF2555,8)</f>
        <v>HAMBGB2L</v>
      </c>
      <c r="AB2555" t="s">
        <v>14236</v>
      </c>
      <c r="AC2555" t="s">
        <v>14514</v>
      </c>
      <c r="AD2555" t="s">
        <v>14515</v>
      </c>
      <c r="AE2555" t="s">
        <v>14239</v>
      </c>
      <c r="AF2555" t="s">
        <v>14516</v>
      </c>
    </row>
    <row r="2556" spans="27:32" x14ac:dyDescent="0.25">
      <c r="AA2556" t="str">
        <f>LEFT(AF2556,8)</f>
        <v>HAMBGIGI</v>
      </c>
      <c r="AB2556" t="s">
        <v>14236</v>
      </c>
      <c r="AC2556" t="s">
        <v>14511</v>
      </c>
      <c r="AD2556" t="s">
        <v>14512</v>
      </c>
      <c r="AE2556" t="s">
        <v>14404</v>
      </c>
      <c r="AF2556" t="s">
        <v>14513</v>
      </c>
    </row>
    <row r="2557" spans="27:32" x14ac:dyDescent="0.25">
      <c r="AA2557" s="71" t="s">
        <v>15402</v>
      </c>
      <c r="AB2557" s="71" t="s">
        <v>16173</v>
      </c>
      <c r="AC2557" s="71" t="s">
        <v>15403</v>
      </c>
      <c r="AD2557" s="71"/>
    </row>
    <row r="2558" spans="27:32" x14ac:dyDescent="0.25">
      <c r="AA2558" s="71" t="s">
        <v>15404</v>
      </c>
      <c r="AB2558" s="71" t="s">
        <v>16173</v>
      </c>
      <c r="AC2558" s="71" t="s">
        <v>15405</v>
      </c>
      <c r="AD2558" s="71"/>
    </row>
    <row r="2559" spans="27:32" x14ac:dyDescent="0.25">
      <c r="AA2559" s="71" t="s">
        <v>15406</v>
      </c>
      <c r="AB2559" s="71" t="s">
        <v>16173</v>
      </c>
      <c r="AC2559" s="71" t="s">
        <v>15407</v>
      </c>
      <c r="AD2559" s="71"/>
    </row>
    <row r="2560" spans="27:32" x14ac:dyDescent="0.25">
      <c r="AA2560" s="71" t="s">
        <v>15408</v>
      </c>
      <c r="AB2560" s="71" t="s">
        <v>16173</v>
      </c>
      <c r="AC2560" s="71" t="s">
        <v>15409</v>
      </c>
      <c r="AD2560" s="71"/>
    </row>
    <row r="2561" spans="27:32" x14ac:dyDescent="0.25">
      <c r="AA2561" s="71" t="s">
        <v>15410</v>
      </c>
      <c r="AB2561" s="71" t="s">
        <v>16173</v>
      </c>
      <c r="AC2561" s="71" t="s">
        <v>15411</v>
      </c>
      <c r="AD2561" s="71"/>
    </row>
    <row r="2562" spans="27:32" x14ac:dyDescent="0.25">
      <c r="AA2562" s="71" t="s">
        <v>15412</v>
      </c>
      <c r="AB2562" s="71" t="s">
        <v>16173</v>
      </c>
      <c r="AC2562" s="71" t="s">
        <v>15413</v>
      </c>
      <c r="AD2562" s="71"/>
    </row>
    <row r="2563" spans="27:32" x14ac:dyDescent="0.25">
      <c r="AA2563" s="71" t="s">
        <v>15414</v>
      </c>
      <c r="AB2563" s="71" t="s">
        <v>16173</v>
      </c>
      <c r="AC2563" s="71" t="s">
        <v>15411</v>
      </c>
      <c r="AD2563" s="71"/>
    </row>
    <row r="2564" spans="27:32" x14ac:dyDescent="0.25">
      <c r="AA2564" s="71" t="s">
        <v>15415</v>
      </c>
      <c r="AB2564" s="71" t="s">
        <v>16173</v>
      </c>
      <c r="AC2564" s="71" t="s">
        <v>15416</v>
      </c>
      <c r="AD2564" s="71"/>
    </row>
    <row r="2565" spans="27:32" x14ac:dyDescent="0.25">
      <c r="AA2565" s="71" t="s">
        <v>15417</v>
      </c>
      <c r="AB2565" s="71" t="s">
        <v>16173</v>
      </c>
      <c r="AC2565" s="71" t="s">
        <v>15418</v>
      </c>
      <c r="AD2565" s="71"/>
    </row>
    <row r="2566" spans="27:32" x14ac:dyDescent="0.25">
      <c r="AA2566" s="71" t="s">
        <v>15419</v>
      </c>
      <c r="AB2566" s="71" t="s">
        <v>16173</v>
      </c>
      <c r="AC2566" s="71" t="s">
        <v>15420</v>
      </c>
      <c r="AD2566" s="71"/>
    </row>
    <row r="2567" spans="27:32" x14ac:dyDescent="0.25">
      <c r="AA2567" s="71" t="s">
        <v>15421</v>
      </c>
      <c r="AB2567" s="71" t="s">
        <v>16173</v>
      </c>
      <c r="AC2567" s="71" t="s">
        <v>15405</v>
      </c>
      <c r="AD2567" s="71"/>
    </row>
    <row r="2568" spans="27:32" x14ac:dyDescent="0.25">
      <c r="AA2568" s="71" t="s">
        <v>15422</v>
      </c>
      <c r="AB2568" s="71" t="s">
        <v>16173</v>
      </c>
      <c r="AC2568" s="71" t="s">
        <v>15423</v>
      </c>
      <c r="AD2568" s="71"/>
    </row>
    <row r="2569" spans="27:32" x14ac:dyDescent="0.25">
      <c r="AA2569" t="str">
        <f t="shared" ref="AA2569:AA2577" si="87">LEFT(AF2569,8)</f>
        <v>HANDSESS</v>
      </c>
      <c r="AB2569" t="s">
        <v>13549</v>
      </c>
      <c r="AC2569" t="s">
        <v>13579</v>
      </c>
      <c r="AD2569" t="s">
        <v>13580</v>
      </c>
      <c r="AE2569" t="s">
        <v>13567</v>
      </c>
      <c r="AF2569" t="s">
        <v>13581</v>
      </c>
    </row>
    <row r="2570" spans="27:32" x14ac:dyDescent="0.25">
      <c r="AA2570" t="str">
        <f t="shared" si="87"/>
        <v>HASBNO21</v>
      </c>
      <c r="AB2570" t="s">
        <v>12312</v>
      </c>
      <c r="AC2570" t="s">
        <v>12584</v>
      </c>
      <c r="AD2570" t="s">
        <v>12324</v>
      </c>
      <c r="AE2570" t="s">
        <v>12585</v>
      </c>
      <c r="AF2570" t="s">
        <v>12586</v>
      </c>
    </row>
    <row r="2571" spans="27:32" x14ac:dyDescent="0.25">
      <c r="AA2571" t="str">
        <f t="shared" si="87"/>
        <v>HASPDEHH</v>
      </c>
      <c r="AB2571" t="s">
        <v>3737</v>
      </c>
      <c r="AC2571" t="s">
        <v>4313</v>
      </c>
      <c r="AD2571" t="s">
        <v>4314</v>
      </c>
      <c r="AE2571" t="s">
        <v>3847</v>
      </c>
      <c r="AF2571" t="s">
        <v>4315</v>
      </c>
    </row>
    <row r="2572" spans="27:32" x14ac:dyDescent="0.25">
      <c r="AA2572" t="str">
        <f t="shared" si="87"/>
        <v>HAUGNO21</v>
      </c>
      <c r="AB2572" t="s">
        <v>12312</v>
      </c>
      <c r="AC2572" t="s">
        <v>12416</v>
      </c>
      <c r="AD2572" t="s">
        <v>12417</v>
      </c>
      <c r="AE2572" t="s">
        <v>12418</v>
      </c>
      <c r="AF2572" t="s">
        <v>12419</v>
      </c>
    </row>
    <row r="2573" spans="27:32" x14ac:dyDescent="0.25">
      <c r="AA2573" t="str">
        <f t="shared" si="87"/>
        <v>HAUKDEFF</v>
      </c>
      <c r="AB2573" t="s">
        <v>3737</v>
      </c>
      <c r="AC2573" t="s">
        <v>4333</v>
      </c>
      <c r="AD2573" t="s">
        <v>4334</v>
      </c>
      <c r="AE2573" t="s">
        <v>3764</v>
      </c>
      <c r="AF2573" t="s">
        <v>4335</v>
      </c>
    </row>
    <row r="2574" spans="27:32" x14ac:dyDescent="0.25">
      <c r="AA2574" t="str">
        <f t="shared" si="87"/>
        <v>HAUKLULL</v>
      </c>
      <c r="AB2574" t="s">
        <v>11787</v>
      </c>
      <c r="AC2574" t="s">
        <v>11896</v>
      </c>
      <c r="AD2574" t="s">
        <v>11897</v>
      </c>
      <c r="AE2574" t="s">
        <v>11898</v>
      </c>
      <c r="AF2574" t="s">
        <v>11899</v>
      </c>
    </row>
    <row r="2575" spans="27:32" x14ac:dyDescent="0.25">
      <c r="AA2575" t="str">
        <f t="shared" si="87"/>
        <v>HAVLLULL</v>
      </c>
      <c r="AB2575" t="s">
        <v>11787</v>
      </c>
      <c r="AC2575" t="s">
        <v>11826</v>
      </c>
      <c r="AD2575" t="s">
        <v>11827</v>
      </c>
      <c r="AE2575" t="s">
        <v>11787</v>
      </c>
      <c r="AF2575" t="s">
        <v>11828</v>
      </c>
    </row>
    <row r="2576" spans="27:32" x14ac:dyDescent="0.25">
      <c r="AA2576" t="str">
        <f t="shared" si="87"/>
        <v>HAVLMCMX</v>
      </c>
      <c r="AB2576" t="s">
        <v>12134</v>
      </c>
      <c r="AC2576" t="s">
        <v>12141</v>
      </c>
      <c r="AD2576" t="s">
        <v>12142</v>
      </c>
      <c r="AE2576" t="s">
        <v>12134</v>
      </c>
      <c r="AF2576" t="s">
        <v>12143</v>
      </c>
    </row>
    <row r="2577" spans="27:32" x14ac:dyDescent="0.25">
      <c r="AA2577" t="str">
        <f t="shared" si="87"/>
        <v>HBIDHUHB</v>
      </c>
      <c r="AB2577" t="s">
        <v>8991</v>
      </c>
      <c r="AC2577" t="s">
        <v>9047</v>
      </c>
      <c r="AD2577" t="s">
        <v>9048</v>
      </c>
      <c r="AE2577" t="s">
        <v>8994</v>
      </c>
      <c r="AF2577" t="s">
        <v>9049</v>
      </c>
    </row>
    <row r="2578" spans="27:32" x14ac:dyDescent="0.25">
      <c r="AA2578" s="71" t="s">
        <v>15424</v>
      </c>
      <c r="AB2578" s="71" t="s">
        <v>16173</v>
      </c>
      <c r="AC2578" s="71" t="s">
        <v>15425</v>
      </c>
      <c r="AD2578" s="71"/>
    </row>
    <row r="2579" spans="27:32" x14ac:dyDescent="0.25">
      <c r="AA2579" t="str">
        <f t="shared" ref="AA2579:AA2610" si="88">LEFT(AF2579,8)</f>
        <v>HBUKGB4B</v>
      </c>
      <c r="AB2579" t="s">
        <v>14236</v>
      </c>
      <c r="AC2579" t="s">
        <v>14384</v>
      </c>
      <c r="AD2579" t="s">
        <v>14385</v>
      </c>
      <c r="AE2579" t="s">
        <v>14348</v>
      </c>
      <c r="AF2579" t="s">
        <v>14386</v>
      </c>
    </row>
    <row r="2580" spans="27:32" x14ac:dyDescent="0.25">
      <c r="AA2580" t="str">
        <f t="shared" si="88"/>
        <v>HBWEHUHB</v>
      </c>
      <c r="AB2580" t="s">
        <v>8991</v>
      </c>
      <c r="AC2580" t="s">
        <v>9038</v>
      </c>
      <c r="AD2580" t="s">
        <v>9039</v>
      </c>
      <c r="AE2580" t="s">
        <v>8994</v>
      </c>
      <c r="AF2580" t="s">
        <v>9040</v>
      </c>
    </row>
    <row r="2581" spans="27:32" x14ac:dyDescent="0.25">
      <c r="AA2581" t="str">
        <f t="shared" si="88"/>
        <v>HBZUCHZZ</v>
      </c>
      <c r="AB2581" t="s">
        <v>13585</v>
      </c>
      <c r="AC2581" t="s">
        <v>13988</v>
      </c>
      <c r="AD2581" t="s">
        <v>13989</v>
      </c>
      <c r="AE2581" t="s">
        <v>13611</v>
      </c>
      <c r="AF2581" t="s">
        <v>13990</v>
      </c>
    </row>
    <row r="2582" spans="27:32" x14ac:dyDescent="0.25">
      <c r="AA2582" t="str">
        <f t="shared" si="88"/>
        <v>HDELSI22</v>
      </c>
      <c r="AB2582" t="s">
        <v>13064</v>
      </c>
      <c r="AC2582" t="s">
        <v>13082</v>
      </c>
      <c r="AD2582" t="s">
        <v>13083</v>
      </c>
      <c r="AE2582" t="s">
        <v>13067</v>
      </c>
      <c r="AF2582" t="s">
        <v>13084</v>
      </c>
    </row>
    <row r="2583" spans="27:32" x14ac:dyDescent="0.25">
      <c r="AA2583" t="str">
        <f t="shared" si="88"/>
        <v>HEBACY2N</v>
      </c>
      <c r="AB2583" t="s">
        <v>2423</v>
      </c>
      <c r="AC2583" t="s">
        <v>2455</v>
      </c>
      <c r="AD2583" t="s">
        <v>2456</v>
      </c>
      <c r="AE2583" t="s">
        <v>2426</v>
      </c>
      <c r="AF2583" t="s">
        <v>2457</v>
      </c>
    </row>
    <row r="2584" spans="27:32" x14ac:dyDescent="0.25">
      <c r="AA2584" t="str">
        <f t="shared" si="88"/>
        <v>HEISDE66</v>
      </c>
      <c r="AB2584" t="s">
        <v>3737</v>
      </c>
      <c r="AC2584" t="s">
        <v>4538</v>
      </c>
      <c r="AD2584" t="s">
        <v>4539</v>
      </c>
      <c r="AE2584" t="s">
        <v>4356</v>
      </c>
      <c r="AF2584" t="s">
        <v>4540</v>
      </c>
    </row>
    <row r="2585" spans="27:32" x14ac:dyDescent="0.25">
      <c r="AA2585" t="str">
        <f t="shared" si="88"/>
        <v>HELADEF1</v>
      </c>
      <c r="AB2585" t="s">
        <v>3737</v>
      </c>
      <c r="AC2585" t="s">
        <v>4240</v>
      </c>
      <c r="AD2585" t="s">
        <v>4241</v>
      </c>
      <c r="AE2585" t="s">
        <v>4242</v>
      </c>
      <c r="AF2585" t="s">
        <v>4243</v>
      </c>
    </row>
    <row r="2586" spans="27:32" x14ac:dyDescent="0.25">
      <c r="AA2586" t="str">
        <f t="shared" si="88"/>
        <v>HELADEF1</v>
      </c>
      <c r="AB2586" t="s">
        <v>3737</v>
      </c>
      <c r="AC2586" t="s">
        <v>4413</v>
      </c>
      <c r="AD2586" t="s">
        <v>4414</v>
      </c>
      <c r="AE2586" t="s">
        <v>4192</v>
      </c>
      <c r="AF2586" t="s">
        <v>4415</v>
      </c>
    </row>
    <row r="2587" spans="27:32" x14ac:dyDescent="0.25">
      <c r="AA2587" t="str">
        <f t="shared" si="88"/>
        <v>HELADEF1</v>
      </c>
      <c r="AB2587" t="s">
        <v>3737</v>
      </c>
      <c r="AC2587" t="s">
        <v>4487</v>
      </c>
      <c r="AD2587" t="s">
        <v>4488</v>
      </c>
      <c r="AE2587" t="s">
        <v>4489</v>
      </c>
      <c r="AF2587" t="s">
        <v>4490</v>
      </c>
    </row>
    <row r="2588" spans="27:32" x14ac:dyDescent="0.25">
      <c r="AA2588" t="str">
        <f t="shared" si="88"/>
        <v>HELADEF1</v>
      </c>
      <c r="AB2588" t="s">
        <v>3737</v>
      </c>
      <c r="AC2588" t="s">
        <v>4509</v>
      </c>
      <c r="AD2588" t="s">
        <v>4510</v>
      </c>
      <c r="AE2588" t="s">
        <v>4511</v>
      </c>
      <c r="AF2588" t="s">
        <v>4512</v>
      </c>
    </row>
    <row r="2589" spans="27:32" x14ac:dyDescent="0.25">
      <c r="AA2589" t="str">
        <f t="shared" si="88"/>
        <v>HELADEF1</v>
      </c>
      <c r="AB2589" t="s">
        <v>3737</v>
      </c>
      <c r="AC2589" t="s">
        <v>4516</v>
      </c>
      <c r="AD2589" t="s">
        <v>4517</v>
      </c>
      <c r="AE2589" t="s">
        <v>4518</v>
      </c>
      <c r="AF2589" t="s">
        <v>4519</v>
      </c>
    </row>
    <row r="2590" spans="27:32" x14ac:dyDescent="0.25">
      <c r="AA2590" t="str">
        <f t="shared" si="88"/>
        <v>HELADEF1</v>
      </c>
      <c r="AB2590" t="s">
        <v>3737</v>
      </c>
      <c r="AC2590" t="s">
        <v>4527</v>
      </c>
      <c r="AD2590" t="s">
        <v>4528</v>
      </c>
      <c r="AE2590" t="s">
        <v>4529</v>
      </c>
      <c r="AF2590" t="s">
        <v>4530</v>
      </c>
    </row>
    <row r="2591" spans="27:32" x14ac:dyDescent="0.25">
      <c r="AA2591" t="str">
        <f t="shared" si="88"/>
        <v>HELADEF1</v>
      </c>
      <c r="AB2591" t="s">
        <v>3737</v>
      </c>
      <c r="AC2591" t="s">
        <v>4549</v>
      </c>
      <c r="AD2591" t="s">
        <v>4550</v>
      </c>
      <c r="AE2591" t="s">
        <v>4551</v>
      </c>
      <c r="AF2591" t="s">
        <v>4552</v>
      </c>
    </row>
    <row r="2592" spans="27:32" x14ac:dyDescent="0.25">
      <c r="AA2592" t="str">
        <f t="shared" si="88"/>
        <v>HELADEF1</v>
      </c>
      <c r="AB2592" t="s">
        <v>3737</v>
      </c>
      <c r="AC2592" t="s">
        <v>4564</v>
      </c>
      <c r="AD2592" t="s">
        <v>4565</v>
      </c>
      <c r="AE2592" t="s">
        <v>4566</v>
      </c>
      <c r="AF2592" t="s">
        <v>4567</v>
      </c>
    </row>
    <row r="2593" spans="27:32" x14ac:dyDescent="0.25">
      <c r="AA2593" t="str">
        <f t="shared" si="88"/>
        <v>HELADEF1</v>
      </c>
      <c r="AB2593" t="s">
        <v>3737</v>
      </c>
      <c r="AC2593" t="s">
        <v>4587</v>
      </c>
      <c r="AD2593" t="s">
        <v>4588</v>
      </c>
      <c r="AE2593" t="s">
        <v>4589</v>
      </c>
      <c r="AF2593" t="s">
        <v>4590</v>
      </c>
    </row>
    <row r="2594" spans="27:32" x14ac:dyDescent="0.25">
      <c r="AA2594" t="str">
        <f t="shared" si="88"/>
        <v>HELADEF1</v>
      </c>
      <c r="AB2594" t="s">
        <v>3737</v>
      </c>
      <c r="AC2594" t="s">
        <v>4615</v>
      </c>
      <c r="AD2594" t="s">
        <v>4616</v>
      </c>
      <c r="AE2594" t="s">
        <v>4617</v>
      </c>
      <c r="AF2594" t="s">
        <v>4618</v>
      </c>
    </row>
    <row r="2595" spans="27:32" x14ac:dyDescent="0.25">
      <c r="AA2595" t="str">
        <f t="shared" si="88"/>
        <v>HELADEF1</v>
      </c>
      <c r="AB2595" t="s">
        <v>3737</v>
      </c>
      <c r="AC2595" t="s">
        <v>4619</v>
      </c>
      <c r="AD2595" t="s">
        <v>4620</v>
      </c>
      <c r="AE2595" t="s">
        <v>4621</v>
      </c>
      <c r="AF2595" t="s">
        <v>4622</v>
      </c>
    </row>
    <row r="2596" spans="27:32" x14ac:dyDescent="0.25">
      <c r="AA2596" t="str">
        <f t="shared" si="88"/>
        <v>HELADEF1</v>
      </c>
      <c r="AB2596" t="s">
        <v>3737</v>
      </c>
      <c r="AC2596" t="s">
        <v>4631</v>
      </c>
      <c r="AD2596" t="s">
        <v>4632</v>
      </c>
      <c r="AE2596" t="s">
        <v>4633</v>
      </c>
      <c r="AF2596" t="s">
        <v>4634</v>
      </c>
    </row>
    <row r="2597" spans="27:32" x14ac:dyDescent="0.25">
      <c r="AA2597" t="str">
        <f t="shared" si="88"/>
        <v>HELADEF1</v>
      </c>
      <c r="AB2597" t="s">
        <v>3737</v>
      </c>
      <c r="AC2597" t="s">
        <v>4635</v>
      </c>
      <c r="AD2597" t="s">
        <v>1924</v>
      </c>
      <c r="AE2597" t="s">
        <v>4636</v>
      </c>
      <c r="AF2597" t="s">
        <v>4637</v>
      </c>
    </row>
    <row r="2598" spans="27:32" x14ac:dyDescent="0.25">
      <c r="AA2598" t="str">
        <f t="shared" si="88"/>
        <v>HELADEF1</v>
      </c>
      <c r="AB2598" t="s">
        <v>3737</v>
      </c>
      <c r="AC2598" t="s">
        <v>4686</v>
      </c>
      <c r="AD2598" t="s">
        <v>4687</v>
      </c>
      <c r="AE2598" t="s">
        <v>4688</v>
      </c>
      <c r="AF2598" t="s">
        <v>4689</v>
      </c>
    </row>
    <row r="2599" spans="27:32" x14ac:dyDescent="0.25">
      <c r="AA2599" t="str">
        <f t="shared" si="88"/>
        <v>HELADEF1</v>
      </c>
      <c r="AB2599" t="s">
        <v>3737</v>
      </c>
      <c r="AC2599" t="s">
        <v>4700</v>
      </c>
      <c r="AD2599" t="s">
        <v>4701</v>
      </c>
      <c r="AE2599" t="s">
        <v>4702</v>
      </c>
      <c r="AF2599" t="s">
        <v>4703</v>
      </c>
    </row>
    <row r="2600" spans="27:32" x14ac:dyDescent="0.25">
      <c r="AA2600" t="str">
        <f t="shared" si="88"/>
        <v>HELADEF1</v>
      </c>
      <c r="AB2600" t="s">
        <v>3737</v>
      </c>
      <c r="AC2600" t="s">
        <v>6057</v>
      </c>
      <c r="AD2600" t="s">
        <v>6058</v>
      </c>
      <c r="AE2600" t="s">
        <v>6059</v>
      </c>
      <c r="AF2600" t="s">
        <v>6060</v>
      </c>
    </row>
    <row r="2601" spans="27:32" x14ac:dyDescent="0.25">
      <c r="AA2601" t="str">
        <f t="shared" si="88"/>
        <v>HELADEF1</v>
      </c>
      <c r="AB2601" t="s">
        <v>3737</v>
      </c>
      <c r="AC2601" t="s">
        <v>6212</v>
      </c>
      <c r="AD2601" t="s">
        <v>6213</v>
      </c>
      <c r="AE2601" t="s">
        <v>6214</v>
      </c>
      <c r="AF2601" t="s">
        <v>6215</v>
      </c>
    </row>
    <row r="2602" spans="27:32" x14ac:dyDescent="0.25">
      <c r="AA2602" t="str">
        <f t="shared" si="88"/>
        <v>HELADEF1</v>
      </c>
      <c r="AB2602" t="s">
        <v>3737</v>
      </c>
      <c r="AC2602" t="s">
        <v>6244</v>
      </c>
      <c r="AD2602" t="s">
        <v>6245</v>
      </c>
      <c r="AE2602" t="s">
        <v>6246</v>
      </c>
      <c r="AF2602" t="s">
        <v>6247</v>
      </c>
    </row>
    <row r="2603" spans="27:32" x14ac:dyDescent="0.25">
      <c r="AA2603" t="str">
        <f t="shared" si="88"/>
        <v>HELADEF1</v>
      </c>
      <c r="AB2603" t="s">
        <v>3737</v>
      </c>
      <c r="AC2603" t="s">
        <v>6258</v>
      </c>
      <c r="AD2603" t="s">
        <v>6259</v>
      </c>
      <c r="AE2603" t="s">
        <v>6260</v>
      </c>
      <c r="AF2603" t="s">
        <v>6261</v>
      </c>
    </row>
    <row r="2604" spans="27:32" x14ac:dyDescent="0.25">
      <c r="AA2604" t="str">
        <f t="shared" si="88"/>
        <v>HELADEF1</v>
      </c>
      <c r="AB2604" t="s">
        <v>3737</v>
      </c>
      <c r="AC2604" t="s">
        <v>6287</v>
      </c>
      <c r="AD2604" t="s">
        <v>6288</v>
      </c>
      <c r="AE2604" t="s">
        <v>6289</v>
      </c>
      <c r="AF2604" t="s">
        <v>6290</v>
      </c>
    </row>
    <row r="2605" spans="27:32" x14ac:dyDescent="0.25">
      <c r="AA2605" t="str">
        <f t="shared" si="88"/>
        <v>HELADEF1</v>
      </c>
      <c r="AB2605" t="s">
        <v>3737</v>
      </c>
      <c r="AC2605" t="s">
        <v>6299</v>
      </c>
      <c r="AD2605" t="s">
        <v>6300</v>
      </c>
      <c r="AE2605" t="s">
        <v>6301</v>
      </c>
      <c r="AF2605" t="s">
        <v>6302</v>
      </c>
    </row>
    <row r="2606" spans="27:32" x14ac:dyDescent="0.25">
      <c r="AA2606" t="str">
        <f t="shared" si="88"/>
        <v>HELADEF1</v>
      </c>
      <c r="AB2606" t="s">
        <v>3737</v>
      </c>
      <c r="AC2606" t="s">
        <v>6357</v>
      </c>
      <c r="AD2606" t="s">
        <v>6358</v>
      </c>
      <c r="AE2606" t="s">
        <v>6359</v>
      </c>
      <c r="AF2606" t="s">
        <v>6360</v>
      </c>
    </row>
    <row r="2607" spans="27:32" x14ac:dyDescent="0.25">
      <c r="AA2607" t="str">
        <f t="shared" si="88"/>
        <v>HELADEF1</v>
      </c>
      <c r="AB2607" t="s">
        <v>3737</v>
      </c>
      <c r="AC2607" t="s">
        <v>6361</v>
      </c>
      <c r="AD2607" t="s">
        <v>6362</v>
      </c>
      <c r="AE2607" t="s">
        <v>6363</v>
      </c>
      <c r="AF2607" t="s">
        <v>6364</v>
      </c>
    </row>
    <row r="2608" spans="27:32" x14ac:dyDescent="0.25">
      <c r="AA2608" t="str">
        <f t="shared" si="88"/>
        <v>HELADEF1</v>
      </c>
      <c r="AB2608" t="s">
        <v>3737</v>
      </c>
      <c r="AC2608" t="s">
        <v>6442</v>
      </c>
      <c r="AD2608" t="s">
        <v>6443</v>
      </c>
      <c r="AE2608" t="s">
        <v>6444</v>
      </c>
      <c r="AF2608" t="s">
        <v>6445</v>
      </c>
    </row>
    <row r="2609" spans="27:32" x14ac:dyDescent="0.25">
      <c r="AA2609" t="str">
        <f t="shared" si="88"/>
        <v>HELADEF1</v>
      </c>
      <c r="AB2609" t="s">
        <v>3737</v>
      </c>
      <c r="AC2609" t="s">
        <v>6457</v>
      </c>
      <c r="AD2609" t="s">
        <v>6458</v>
      </c>
      <c r="AE2609" t="s">
        <v>6459</v>
      </c>
      <c r="AF2609" t="s">
        <v>6460</v>
      </c>
    </row>
    <row r="2610" spans="27:32" x14ac:dyDescent="0.25">
      <c r="AA2610" t="str">
        <f t="shared" si="88"/>
        <v>HELADEF1</v>
      </c>
      <c r="AB2610" t="s">
        <v>3737</v>
      </c>
      <c r="AC2610" t="s">
        <v>6485</v>
      </c>
      <c r="AD2610" t="s">
        <v>6486</v>
      </c>
      <c r="AE2610" t="s">
        <v>6487</v>
      </c>
      <c r="AF2610" t="s">
        <v>6488</v>
      </c>
    </row>
    <row r="2611" spans="27:32" x14ac:dyDescent="0.25">
      <c r="AA2611" t="str">
        <f t="shared" ref="AA2611:AA2646" si="89">LEFT(AF2611,8)</f>
        <v>HELADEF1</v>
      </c>
      <c r="AB2611" t="s">
        <v>3737</v>
      </c>
      <c r="AC2611" t="s">
        <v>6507</v>
      </c>
      <c r="AD2611" t="s">
        <v>6508</v>
      </c>
      <c r="AE2611" t="s">
        <v>6509</v>
      </c>
      <c r="AF2611" t="s">
        <v>6510</v>
      </c>
    </row>
    <row r="2612" spans="27:32" x14ac:dyDescent="0.25">
      <c r="AA2612" t="str">
        <f t="shared" si="89"/>
        <v>HELADEF1</v>
      </c>
      <c r="AB2612" t="s">
        <v>3737</v>
      </c>
      <c r="AC2612" t="s">
        <v>6589</v>
      </c>
      <c r="AD2612" t="s">
        <v>6590</v>
      </c>
      <c r="AE2612" t="s">
        <v>6591</v>
      </c>
      <c r="AF2612" t="s">
        <v>6592</v>
      </c>
    </row>
    <row r="2613" spans="27:32" x14ac:dyDescent="0.25">
      <c r="AA2613" t="str">
        <f t="shared" si="89"/>
        <v>HELADEF1</v>
      </c>
      <c r="AB2613" t="s">
        <v>3737</v>
      </c>
      <c r="AC2613" t="s">
        <v>6634</v>
      </c>
      <c r="AD2613" t="s">
        <v>6635</v>
      </c>
      <c r="AE2613" t="s">
        <v>6636</v>
      </c>
      <c r="AF2613" t="s">
        <v>6637</v>
      </c>
    </row>
    <row r="2614" spans="27:32" x14ac:dyDescent="0.25">
      <c r="AA2614" t="str">
        <f t="shared" si="89"/>
        <v>HELADEF1</v>
      </c>
      <c r="AB2614" t="s">
        <v>3737</v>
      </c>
      <c r="AC2614" t="s">
        <v>6638</v>
      </c>
      <c r="AD2614" t="s">
        <v>6639</v>
      </c>
      <c r="AE2614" t="s">
        <v>6640</v>
      </c>
      <c r="AF2614" t="s">
        <v>6641</v>
      </c>
    </row>
    <row r="2615" spans="27:32" x14ac:dyDescent="0.25">
      <c r="AA2615" t="str">
        <f t="shared" si="89"/>
        <v>HELADEF1</v>
      </c>
      <c r="AB2615" t="s">
        <v>3737</v>
      </c>
      <c r="AC2615" t="s">
        <v>6689</v>
      </c>
      <c r="AD2615" t="s">
        <v>6690</v>
      </c>
      <c r="AE2615" t="s">
        <v>6691</v>
      </c>
      <c r="AF2615" t="s">
        <v>6692</v>
      </c>
    </row>
    <row r="2616" spans="27:32" x14ac:dyDescent="0.25">
      <c r="AA2616" t="str">
        <f t="shared" si="89"/>
        <v>HELADEF1</v>
      </c>
      <c r="AB2616" t="s">
        <v>3737</v>
      </c>
      <c r="AC2616" t="s">
        <v>6743</v>
      </c>
      <c r="AD2616" t="s">
        <v>6744</v>
      </c>
      <c r="AE2616" t="s">
        <v>4171</v>
      </c>
      <c r="AF2616" t="s">
        <v>6745</v>
      </c>
    </row>
    <row r="2617" spans="27:32" x14ac:dyDescent="0.25">
      <c r="AA2617" t="str">
        <f t="shared" si="89"/>
        <v>HELADEF1</v>
      </c>
      <c r="AB2617" t="s">
        <v>3737</v>
      </c>
      <c r="AC2617" t="s">
        <v>6800</v>
      </c>
      <c r="AD2617" t="s">
        <v>6801</v>
      </c>
      <c r="AE2617" t="s">
        <v>6802</v>
      </c>
      <c r="AF2617" t="s">
        <v>6803</v>
      </c>
    </row>
    <row r="2618" spans="27:32" x14ac:dyDescent="0.25">
      <c r="AA2618" t="str">
        <f t="shared" si="89"/>
        <v>HELADEF1</v>
      </c>
      <c r="AB2618" t="s">
        <v>3737</v>
      </c>
      <c r="AC2618" t="s">
        <v>6815</v>
      </c>
      <c r="AD2618" t="s">
        <v>6816</v>
      </c>
      <c r="AE2618" t="s">
        <v>6817</v>
      </c>
      <c r="AF2618" t="s">
        <v>6818</v>
      </c>
    </row>
    <row r="2619" spans="27:32" x14ac:dyDescent="0.25">
      <c r="AA2619" t="str">
        <f t="shared" si="89"/>
        <v>HELADEF1</v>
      </c>
      <c r="AB2619" t="s">
        <v>3737</v>
      </c>
      <c r="AC2619" t="s">
        <v>6942</v>
      </c>
      <c r="AD2619" t="s">
        <v>6943</v>
      </c>
      <c r="AE2619" t="s">
        <v>6944</v>
      </c>
      <c r="AF2619" t="s">
        <v>6945</v>
      </c>
    </row>
    <row r="2620" spans="27:32" x14ac:dyDescent="0.25">
      <c r="AA2620" t="str">
        <f t="shared" si="89"/>
        <v>HELADEF1</v>
      </c>
      <c r="AB2620" t="s">
        <v>3737</v>
      </c>
      <c r="AC2620" t="s">
        <v>6961</v>
      </c>
      <c r="AD2620" t="s">
        <v>6962</v>
      </c>
      <c r="AE2620" t="s">
        <v>6963</v>
      </c>
      <c r="AF2620" t="s">
        <v>6964</v>
      </c>
    </row>
    <row r="2621" spans="27:32" x14ac:dyDescent="0.25">
      <c r="AA2621" t="str">
        <f t="shared" si="89"/>
        <v>HELADEF1</v>
      </c>
      <c r="AB2621" t="s">
        <v>3737</v>
      </c>
      <c r="AC2621" t="s">
        <v>7004</v>
      </c>
      <c r="AD2621" t="s">
        <v>7005</v>
      </c>
      <c r="AE2621" t="s">
        <v>5207</v>
      </c>
      <c r="AF2621" t="s">
        <v>7006</v>
      </c>
    </row>
    <row r="2622" spans="27:32" x14ac:dyDescent="0.25">
      <c r="AA2622" t="str">
        <f t="shared" si="89"/>
        <v>HELADEF1</v>
      </c>
      <c r="AB2622" t="s">
        <v>3737</v>
      </c>
      <c r="AC2622" t="s">
        <v>7023</v>
      </c>
      <c r="AD2622" t="s">
        <v>7024</v>
      </c>
      <c r="AE2622" t="s">
        <v>7025</v>
      </c>
      <c r="AF2622" t="s">
        <v>7026</v>
      </c>
    </row>
    <row r="2623" spans="27:32" x14ac:dyDescent="0.25">
      <c r="AA2623" t="str">
        <f t="shared" si="89"/>
        <v>HELADEF1</v>
      </c>
      <c r="AB2623" t="s">
        <v>3737</v>
      </c>
      <c r="AC2623" t="s">
        <v>7027</v>
      </c>
      <c r="AD2623" t="s">
        <v>7028</v>
      </c>
      <c r="AE2623" t="s">
        <v>7029</v>
      </c>
      <c r="AF2623" t="s">
        <v>7030</v>
      </c>
    </row>
    <row r="2624" spans="27:32" x14ac:dyDescent="0.25">
      <c r="AA2624" t="str">
        <f t="shared" si="89"/>
        <v>HELADEF1</v>
      </c>
      <c r="AB2624" t="s">
        <v>3737</v>
      </c>
      <c r="AC2624" t="s">
        <v>7042</v>
      </c>
      <c r="AD2624" t="s">
        <v>7043</v>
      </c>
      <c r="AE2624" t="s">
        <v>7044</v>
      </c>
      <c r="AF2624" t="s">
        <v>7045</v>
      </c>
    </row>
    <row r="2625" spans="27:32" x14ac:dyDescent="0.25">
      <c r="AA2625" t="str">
        <f t="shared" si="89"/>
        <v>HELADEF1</v>
      </c>
      <c r="AB2625" t="s">
        <v>3737</v>
      </c>
      <c r="AC2625" t="s">
        <v>7094</v>
      </c>
      <c r="AD2625" t="s">
        <v>7095</v>
      </c>
      <c r="AE2625" t="s">
        <v>7096</v>
      </c>
      <c r="AF2625" t="s">
        <v>7097</v>
      </c>
    </row>
    <row r="2626" spans="27:32" x14ac:dyDescent="0.25">
      <c r="AA2626" t="str">
        <f t="shared" si="89"/>
        <v>HELADEF1</v>
      </c>
      <c r="AB2626" t="s">
        <v>3737</v>
      </c>
      <c r="AC2626" t="s">
        <v>7120</v>
      </c>
      <c r="AD2626" t="s">
        <v>5243</v>
      </c>
      <c r="AE2626" t="s">
        <v>5256</v>
      </c>
      <c r="AF2626" t="s">
        <v>7121</v>
      </c>
    </row>
    <row r="2627" spans="27:32" x14ac:dyDescent="0.25">
      <c r="AA2627" t="str">
        <f t="shared" si="89"/>
        <v>HELADEF1</v>
      </c>
      <c r="AB2627" t="s">
        <v>3737</v>
      </c>
      <c r="AC2627" t="s">
        <v>7145</v>
      </c>
      <c r="AD2627" t="s">
        <v>7146</v>
      </c>
      <c r="AE2627" t="s">
        <v>7147</v>
      </c>
      <c r="AF2627" t="s">
        <v>7148</v>
      </c>
    </row>
    <row r="2628" spans="27:32" x14ac:dyDescent="0.25">
      <c r="AA2628" t="str">
        <f t="shared" si="89"/>
        <v>HELADEF1</v>
      </c>
      <c r="AB2628" t="s">
        <v>3737</v>
      </c>
      <c r="AC2628" t="s">
        <v>7190</v>
      </c>
      <c r="AD2628" t="s">
        <v>7191</v>
      </c>
      <c r="AE2628" t="s">
        <v>7192</v>
      </c>
      <c r="AF2628" t="s">
        <v>7193</v>
      </c>
    </row>
    <row r="2629" spans="27:32" x14ac:dyDescent="0.25">
      <c r="AA2629" t="str">
        <f t="shared" si="89"/>
        <v>HELADEF1</v>
      </c>
      <c r="AB2629" t="s">
        <v>3737</v>
      </c>
      <c r="AC2629" t="s">
        <v>7225</v>
      </c>
      <c r="AD2629" t="s">
        <v>7226</v>
      </c>
      <c r="AE2629" t="s">
        <v>7227</v>
      </c>
      <c r="AF2629" t="s">
        <v>7228</v>
      </c>
    </row>
    <row r="2630" spans="27:32" x14ac:dyDescent="0.25">
      <c r="AA2630" t="str">
        <f t="shared" si="89"/>
        <v>HELADEF1</v>
      </c>
      <c r="AB2630" t="s">
        <v>3737</v>
      </c>
      <c r="AC2630" t="s">
        <v>7259</v>
      </c>
      <c r="AD2630" t="s">
        <v>7260</v>
      </c>
      <c r="AE2630" t="s">
        <v>6159</v>
      </c>
      <c r="AF2630" t="s">
        <v>7261</v>
      </c>
    </row>
    <row r="2631" spans="27:32" x14ac:dyDescent="0.25">
      <c r="AA2631" t="str">
        <f t="shared" si="89"/>
        <v>HELADEF1</v>
      </c>
      <c r="AB2631" t="s">
        <v>3737</v>
      </c>
      <c r="AC2631" t="s">
        <v>8859</v>
      </c>
      <c r="AD2631" t="s">
        <v>8860</v>
      </c>
      <c r="AE2631" t="s">
        <v>8705</v>
      </c>
      <c r="AF2631" t="s">
        <v>8861</v>
      </c>
    </row>
    <row r="2632" spans="27:32" x14ac:dyDescent="0.25">
      <c r="AA2632" t="str">
        <f t="shared" si="89"/>
        <v>HELADEFF</v>
      </c>
      <c r="AB2632" t="s">
        <v>3737</v>
      </c>
      <c r="AC2632" t="s">
        <v>4711</v>
      </c>
      <c r="AD2632" t="s">
        <v>4712</v>
      </c>
      <c r="AE2632" t="s">
        <v>4020</v>
      </c>
      <c r="AF2632" t="s">
        <v>4713</v>
      </c>
    </row>
    <row r="2633" spans="27:32" x14ac:dyDescent="0.25">
      <c r="AA2633" t="str">
        <f t="shared" si="89"/>
        <v>HELGNO21</v>
      </c>
      <c r="AB2633" t="s">
        <v>12312</v>
      </c>
      <c r="AC2633" t="s">
        <v>12424</v>
      </c>
      <c r="AD2633" t="s">
        <v>12425</v>
      </c>
      <c r="AE2633" t="s">
        <v>12426</v>
      </c>
      <c r="AF2633" t="s">
        <v>12427</v>
      </c>
    </row>
    <row r="2634" spans="27:32" x14ac:dyDescent="0.25">
      <c r="AA2634" t="str">
        <f t="shared" si="89"/>
        <v>HELSFIHH</v>
      </c>
      <c r="AB2634" t="s">
        <v>2782</v>
      </c>
      <c r="AC2634" t="s">
        <v>2783</v>
      </c>
      <c r="AD2634" t="s">
        <v>2784</v>
      </c>
      <c r="AE2634" t="s">
        <v>2785</v>
      </c>
      <c r="AF2634" t="s">
        <v>2786</v>
      </c>
    </row>
    <row r="2635" spans="27:32" x14ac:dyDescent="0.25">
      <c r="AA2635" t="str">
        <f t="shared" si="89"/>
        <v>HEMNNO21</v>
      </c>
      <c r="AB2635" t="s">
        <v>12312</v>
      </c>
      <c r="AC2635" t="s">
        <v>12598</v>
      </c>
      <c r="AD2635" t="s">
        <v>12599</v>
      </c>
      <c r="AE2635" t="s">
        <v>12600</v>
      </c>
      <c r="AF2635" t="s">
        <v>12601</v>
      </c>
    </row>
    <row r="2636" spans="27:32" x14ac:dyDescent="0.25">
      <c r="AA2636" t="str">
        <f t="shared" si="89"/>
        <v>HEPOGR21</v>
      </c>
      <c r="AB2636" t="s">
        <v>8904</v>
      </c>
      <c r="AC2636" t="s">
        <v>8957</v>
      </c>
      <c r="AD2636" t="s">
        <v>8958</v>
      </c>
      <c r="AE2636" t="s">
        <v>8911</v>
      </c>
      <c r="AF2636" t="s">
        <v>8959</v>
      </c>
    </row>
    <row r="2637" spans="27:32" x14ac:dyDescent="0.25">
      <c r="AA2637" t="str">
        <f t="shared" si="89"/>
        <v>HERZDEM1</v>
      </c>
      <c r="AB2637" t="s">
        <v>3737</v>
      </c>
      <c r="AC2637" t="s">
        <v>3896</v>
      </c>
      <c r="AD2637" t="s">
        <v>3897</v>
      </c>
      <c r="AE2637" t="s">
        <v>3868</v>
      </c>
      <c r="AF2637" t="s">
        <v>3898</v>
      </c>
    </row>
    <row r="2638" spans="27:32" x14ac:dyDescent="0.25">
      <c r="AA2638" t="str">
        <f t="shared" si="89"/>
        <v>HESPNOB1</v>
      </c>
      <c r="AB2638" t="s">
        <v>12312</v>
      </c>
      <c r="AC2638" t="s">
        <v>12420</v>
      </c>
      <c r="AD2638" t="s">
        <v>12421</v>
      </c>
      <c r="AE2638" t="s">
        <v>12422</v>
      </c>
      <c r="AF2638" t="s">
        <v>12423</v>
      </c>
    </row>
    <row r="2639" spans="27:32" x14ac:dyDescent="0.25">
      <c r="AA2639" t="str">
        <f t="shared" si="89"/>
        <v>HEXIHUHB</v>
      </c>
      <c r="AB2639" t="s">
        <v>8991</v>
      </c>
      <c r="AC2639" t="s">
        <v>9041</v>
      </c>
      <c r="AD2639" t="s">
        <v>9042</v>
      </c>
      <c r="AE2639" t="s">
        <v>8994</v>
      </c>
      <c r="AF2639" t="s">
        <v>9043</v>
      </c>
    </row>
    <row r="2640" spans="27:32" x14ac:dyDescent="0.25">
      <c r="AA2640" t="str">
        <f t="shared" si="89"/>
        <v>HFICCY2N</v>
      </c>
      <c r="AB2640" t="s">
        <v>2423</v>
      </c>
      <c r="AC2640" t="s">
        <v>2458</v>
      </c>
      <c r="AD2640" t="s">
        <v>2459</v>
      </c>
      <c r="AE2640" t="s">
        <v>2460</v>
      </c>
      <c r="AF2640" t="s">
        <v>2461</v>
      </c>
    </row>
    <row r="2641" spans="27:32" x14ac:dyDescent="0.25">
      <c r="AA2641" t="str">
        <f t="shared" si="89"/>
        <v>HFTCCHGG</v>
      </c>
      <c r="AB2641" t="s">
        <v>13585</v>
      </c>
      <c r="AC2641" t="s">
        <v>13762</v>
      </c>
      <c r="AD2641" t="s">
        <v>13763</v>
      </c>
      <c r="AE2641" t="s">
        <v>13764</v>
      </c>
      <c r="AF2641" t="s">
        <v>13765</v>
      </c>
    </row>
    <row r="2642" spans="27:32" x14ac:dyDescent="0.25">
      <c r="AA2642" t="str">
        <f t="shared" si="89"/>
        <v>HHBANL22</v>
      </c>
      <c r="AB2642" t="s">
        <v>12180</v>
      </c>
      <c r="AC2642" t="s">
        <v>12249</v>
      </c>
      <c r="AD2642" t="s">
        <v>12250</v>
      </c>
      <c r="AE2642" t="s">
        <v>12251</v>
      </c>
      <c r="AF2642" t="s">
        <v>12252</v>
      </c>
    </row>
    <row r="2643" spans="27:32" x14ac:dyDescent="0.25">
      <c r="AA2643" t="str">
        <f t="shared" si="89"/>
        <v>HJARNO21</v>
      </c>
      <c r="AB2643" t="s">
        <v>12312</v>
      </c>
      <c r="AC2643" t="s">
        <v>12428</v>
      </c>
      <c r="AD2643" t="s">
        <v>12429</v>
      </c>
      <c r="AE2643" t="s">
        <v>12430</v>
      </c>
      <c r="AF2643" t="s">
        <v>12431</v>
      </c>
    </row>
    <row r="2644" spans="27:32" x14ac:dyDescent="0.25">
      <c r="AA2644" t="str">
        <f t="shared" si="89"/>
        <v>HJELNO21</v>
      </c>
      <c r="AB2644" t="s">
        <v>12312</v>
      </c>
      <c r="AC2644" t="s">
        <v>12432</v>
      </c>
      <c r="AD2644" t="s">
        <v>12433</v>
      </c>
      <c r="AE2644" t="s">
        <v>12433</v>
      </c>
      <c r="AF2644" t="s">
        <v>12434</v>
      </c>
    </row>
    <row r="2645" spans="27:32" x14ac:dyDescent="0.25">
      <c r="AA2645" t="str">
        <f t="shared" si="89"/>
        <v>HKBBDEF1</v>
      </c>
      <c r="AB2645" t="s">
        <v>3737</v>
      </c>
      <c r="AC2645" t="s">
        <v>4351</v>
      </c>
      <c r="AD2645" t="s">
        <v>4352</v>
      </c>
      <c r="AE2645" t="s">
        <v>3854</v>
      </c>
      <c r="AF2645" t="s">
        <v>4353</v>
      </c>
    </row>
    <row r="2646" spans="27:32" x14ac:dyDescent="0.25">
      <c r="AA2646" t="str">
        <f t="shared" si="89"/>
        <v>HKVISI22</v>
      </c>
      <c r="AB2646" t="s">
        <v>13064</v>
      </c>
      <c r="AC2646" t="s">
        <v>13092</v>
      </c>
      <c r="AD2646" t="s">
        <v>13093</v>
      </c>
      <c r="AE2646" t="s">
        <v>13094</v>
      </c>
      <c r="AF2646" t="s">
        <v>13095</v>
      </c>
    </row>
    <row r="2647" spans="27:32" x14ac:dyDescent="0.25">
      <c r="AA2647" s="71" t="s">
        <v>15427</v>
      </c>
      <c r="AB2647" s="71" t="s">
        <v>16173</v>
      </c>
      <c r="AC2647" s="71" t="s">
        <v>14896</v>
      </c>
      <c r="AD2647" s="71"/>
    </row>
    <row r="2648" spans="27:32" x14ac:dyDescent="0.25">
      <c r="AA2648" s="71" t="s">
        <v>15428</v>
      </c>
      <c r="AB2648" s="71" t="s">
        <v>16173</v>
      </c>
      <c r="AC2648" s="71" t="s">
        <v>15429</v>
      </c>
      <c r="AD2648" s="71"/>
    </row>
    <row r="2649" spans="27:32" x14ac:dyDescent="0.25">
      <c r="AA2649" s="71" t="s">
        <v>15430</v>
      </c>
      <c r="AB2649" s="71" t="s">
        <v>16173</v>
      </c>
      <c r="AC2649" s="71" t="s">
        <v>15429</v>
      </c>
      <c r="AD2649" s="71"/>
    </row>
    <row r="2650" spans="27:32" x14ac:dyDescent="0.25">
      <c r="AA2650" t="str">
        <f>LEFT(AF2650,8)</f>
        <v>HLONSI22</v>
      </c>
      <c r="AB2650" t="s">
        <v>13064</v>
      </c>
      <c r="AC2650" t="s">
        <v>13096</v>
      </c>
      <c r="AD2650" t="s">
        <v>13097</v>
      </c>
      <c r="AE2650" t="s">
        <v>13090</v>
      </c>
      <c r="AF2650" t="s">
        <v>13098</v>
      </c>
    </row>
    <row r="2651" spans="27:32" x14ac:dyDescent="0.25">
      <c r="AA2651" s="71" t="s">
        <v>15431</v>
      </c>
      <c r="AB2651" s="71" t="s">
        <v>16173</v>
      </c>
      <c r="AC2651" s="71" t="s">
        <v>15432</v>
      </c>
      <c r="AD2651" s="71"/>
    </row>
    <row r="2652" spans="27:32" x14ac:dyDescent="0.25">
      <c r="AA2652" t="str">
        <f>LEFT(AF2652,8)</f>
        <v>HOEBDE61</v>
      </c>
      <c r="AB2652" t="s">
        <v>3737</v>
      </c>
      <c r="AC2652" t="s">
        <v>4354</v>
      </c>
      <c r="AD2652" t="s">
        <v>4355</v>
      </c>
      <c r="AE2652" t="s">
        <v>4356</v>
      </c>
      <c r="AF2652" t="s">
        <v>4357</v>
      </c>
    </row>
    <row r="2653" spans="27:32" x14ac:dyDescent="0.25">
      <c r="AA2653" t="str">
        <f>LEFT(AF2653,8)</f>
        <v>HOLLNO21</v>
      </c>
      <c r="AB2653" t="s">
        <v>12312</v>
      </c>
      <c r="AC2653" t="s">
        <v>12435</v>
      </c>
      <c r="AD2653" t="s">
        <v>12436</v>
      </c>
      <c r="AE2653" t="s">
        <v>12437</v>
      </c>
      <c r="AF2653" t="s">
        <v>12438</v>
      </c>
    </row>
    <row r="2654" spans="27:32" x14ac:dyDescent="0.25">
      <c r="AA2654" s="71" t="s">
        <v>15433</v>
      </c>
      <c r="AB2654" s="71" t="s">
        <v>16173</v>
      </c>
      <c r="AC2654" s="71" t="s">
        <v>15434</v>
      </c>
      <c r="AD2654" s="71"/>
    </row>
    <row r="2655" spans="27:32" x14ac:dyDescent="0.25">
      <c r="AA2655" s="71" t="s">
        <v>15435</v>
      </c>
      <c r="AB2655" s="71" t="s">
        <v>16173</v>
      </c>
      <c r="AC2655" s="71" t="s">
        <v>15436</v>
      </c>
      <c r="AD2655" s="71"/>
    </row>
    <row r="2656" spans="27:32" x14ac:dyDescent="0.25">
      <c r="AA2656" t="str">
        <f>LEFT(AF2656,8)</f>
        <v>HOLVFIHH</v>
      </c>
      <c r="AB2656" t="s">
        <v>2782</v>
      </c>
      <c r="AC2656" t="s">
        <v>2795</v>
      </c>
      <c r="AD2656" t="s">
        <v>2796</v>
      </c>
      <c r="AE2656" t="s">
        <v>2797</v>
      </c>
      <c r="AF2656" t="s">
        <v>2798</v>
      </c>
    </row>
    <row r="2657" spans="27:32" x14ac:dyDescent="0.25">
      <c r="AA2657" t="str">
        <f>LEFT(AF2657,8)</f>
        <v>HOMNBEB1</v>
      </c>
      <c r="AB2657" t="s">
        <v>2100</v>
      </c>
      <c r="AC2657" t="s">
        <v>2188</v>
      </c>
      <c r="AD2657" t="s">
        <v>2189</v>
      </c>
      <c r="AE2657" t="s">
        <v>2111</v>
      </c>
      <c r="AF2657" t="s">
        <v>2190</v>
      </c>
    </row>
    <row r="2658" spans="27:32" x14ac:dyDescent="0.25">
      <c r="AA2658" s="71" t="s">
        <v>15437</v>
      </c>
      <c r="AB2658" s="71" t="s">
        <v>16173</v>
      </c>
      <c r="AC2658" s="71" t="s">
        <v>15438</v>
      </c>
      <c r="AD2658" s="71"/>
    </row>
    <row r="2659" spans="27:32" x14ac:dyDescent="0.25">
      <c r="AA2659" t="str">
        <f>LEFT(AF2659,8)</f>
        <v>HOSPNO21</v>
      </c>
      <c r="AB2659" t="s">
        <v>12312</v>
      </c>
      <c r="AC2659" t="s">
        <v>12439</v>
      </c>
      <c r="AD2659" t="s">
        <v>12429</v>
      </c>
      <c r="AE2659" t="s">
        <v>12440</v>
      </c>
      <c r="AF2659" t="s">
        <v>12441</v>
      </c>
    </row>
    <row r="2660" spans="27:32" x14ac:dyDescent="0.25">
      <c r="AA2660" t="str">
        <f>LEFT(AF2660,8)</f>
        <v>HPBZHR2X</v>
      </c>
      <c r="AB2660" t="s">
        <v>2349</v>
      </c>
      <c r="AC2660" t="s">
        <v>2371</v>
      </c>
      <c r="AD2660" t="s">
        <v>2372</v>
      </c>
      <c r="AE2660" t="s">
        <v>2352</v>
      </c>
      <c r="AF2660" t="s">
        <v>2373</v>
      </c>
    </row>
    <row r="2661" spans="27:32" x14ac:dyDescent="0.25">
      <c r="AA2661" s="71" t="s">
        <v>15439</v>
      </c>
      <c r="AB2661" s="71" t="s">
        <v>16173</v>
      </c>
      <c r="AC2661" s="71" t="s">
        <v>15440</v>
      </c>
      <c r="AD2661" s="71"/>
    </row>
    <row r="2662" spans="27:32" x14ac:dyDescent="0.25">
      <c r="AA2662" t="str">
        <f>LEFT(AF2662,8)</f>
        <v>HRFRFRP1</v>
      </c>
      <c r="AB2662" t="s">
        <v>2812</v>
      </c>
      <c r="AC2662" t="s">
        <v>2945</v>
      </c>
      <c r="AD2662" t="s">
        <v>2946</v>
      </c>
      <c r="AE2662" t="s">
        <v>2819</v>
      </c>
      <c r="AF2662" t="s">
        <v>2947</v>
      </c>
    </row>
    <row r="2663" spans="27:32" x14ac:dyDescent="0.25">
      <c r="AA2663" s="71" t="s">
        <v>15441</v>
      </c>
      <c r="AB2663" s="71" t="s">
        <v>16173</v>
      </c>
      <c r="AC2663" s="71" t="s">
        <v>15442</v>
      </c>
      <c r="AD2663" s="71"/>
    </row>
    <row r="2664" spans="27:32" x14ac:dyDescent="0.25">
      <c r="AA2664" s="71" t="s">
        <v>15443</v>
      </c>
      <c r="AB2664" s="71" t="s">
        <v>16173</v>
      </c>
      <c r="AC2664" s="71" t="s">
        <v>15444</v>
      </c>
      <c r="AD2664" s="71"/>
    </row>
    <row r="2665" spans="27:32" x14ac:dyDescent="0.25">
      <c r="AA2665" s="71" t="s">
        <v>15445</v>
      </c>
      <c r="AB2665" s="71" t="s">
        <v>16173</v>
      </c>
      <c r="AC2665" s="71" t="s">
        <v>15442</v>
      </c>
      <c r="AD2665" s="71"/>
    </row>
    <row r="2666" spans="27:32" x14ac:dyDescent="0.25">
      <c r="AA2666" s="71" t="s">
        <v>15446</v>
      </c>
      <c r="AB2666" s="71" t="s">
        <v>16173</v>
      </c>
      <c r="AC2666" s="71" t="s">
        <v>15447</v>
      </c>
      <c r="AD2666" s="71"/>
    </row>
    <row r="2667" spans="27:32" x14ac:dyDescent="0.25">
      <c r="AA2667" s="71" t="s">
        <v>15448</v>
      </c>
      <c r="AB2667" s="71" t="s">
        <v>16173</v>
      </c>
      <c r="AC2667" s="71" t="s">
        <v>15449</v>
      </c>
      <c r="AD2667" s="71"/>
    </row>
    <row r="2668" spans="27:32" x14ac:dyDescent="0.25">
      <c r="AA2668" t="str">
        <f>LEFT(AF2668,8)</f>
        <v>HSBCPLPW</v>
      </c>
      <c r="AB2668" t="s">
        <v>12698</v>
      </c>
      <c r="AC2668" t="s">
        <v>12746</v>
      </c>
      <c r="AD2668" t="s">
        <v>12747</v>
      </c>
      <c r="AE2668" t="s">
        <v>12705</v>
      </c>
      <c r="AF2668" t="s">
        <v>12748</v>
      </c>
    </row>
    <row r="2669" spans="27:32" x14ac:dyDescent="0.25">
      <c r="AA2669" s="71" t="s">
        <v>15450</v>
      </c>
      <c r="AB2669" s="71" t="s">
        <v>16173</v>
      </c>
      <c r="AC2669" s="71" t="s">
        <v>15451</v>
      </c>
      <c r="AD2669" s="71"/>
    </row>
    <row r="2670" spans="27:32" x14ac:dyDescent="0.25">
      <c r="AA2670" t="str">
        <f>LEFT(AF2670,8)</f>
        <v>HSEEAT2K</v>
      </c>
      <c r="AB2670" t="s">
        <v>336</v>
      </c>
      <c r="AC2670" t="s">
        <v>337</v>
      </c>
      <c r="AD2670" t="s">
        <v>338</v>
      </c>
      <c r="AE2670" t="s">
        <v>339</v>
      </c>
      <c r="AF2670" t="s">
        <v>340</v>
      </c>
    </row>
    <row r="2671" spans="27:32" x14ac:dyDescent="0.25">
      <c r="AA2671" t="str">
        <f>LEFT(AF2671,8)</f>
        <v>HSHNDEHH</v>
      </c>
      <c r="AB2671" t="s">
        <v>3737</v>
      </c>
      <c r="AC2671" t="s">
        <v>4310</v>
      </c>
      <c r="AD2671" t="s">
        <v>4311</v>
      </c>
      <c r="AE2671" t="s">
        <v>3847</v>
      </c>
      <c r="AF2671" t="s">
        <v>4312</v>
      </c>
    </row>
    <row r="2672" spans="27:32" x14ac:dyDescent="0.25">
      <c r="AA2672" s="71" t="s">
        <v>15453</v>
      </c>
      <c r="AB2672" s="71" t="s">
        <v>16173</v>
      </c>
      <c r="AC2672" s="71" t="s">
        <v>15452</v>
      </c>
      <c r="AD2672" s="71"/>
    </row>
    <row r="2673" spans="27:32" x14ac:dyDescent="0.25">
      <c r="AA2673" s="71" t="s">
        <v>15454</v>
      </c>
      <c r="AB2673" s="71" t="s">
        <v>16173</v>
      </c>
      <c r="AC2673" s="71" t="s">
        <v>15452</v>
      </c>
      <c r="AD2673" s="71"/>
    </row>
    <row r="2674" spans="27:32" x14ac:dyDescent="0.25">
      <c r="AA2674" t="str">
        <f t="shared" ref="AA2674:AA2688" si="90">LEFT(AF2674,8)</f>
        <v>HSHNLULL</v>
      </c>
      <c r="AB2674" t="s">
        <v>11787</v>
      </c>
      <c r="AC2674" t="s">
        <v>11900</v>
      </c>
      <c r="AD2674" t="s">
        <v>11901</v>
      </c>
      <c r="AE2674" t="s">
        <v>11787</v>
      </c>
      <c r="AF2674" t="s">
        <v>11902</v>
      </c>
    </row>
    <row r="2675" spans="27:32" x14ac:dyDescent="0.25">
      <c r="AA2675" t="str">
        <f t="shared" si="90"/>
        <v>HSSRIE21</v>
      </c>
      <c r="AB2675" t="s">
        <v>9091</v>
      </c>
      <c r="AC2675" t="s">
        <v>9456</v>
      </c>
      <c r="AD2675" t="s">
        <v>9457</v>
      </c>
      <c r="AE2675" t="s">
        <v>9106</v>
      </c>
      <c r="AF2675" t="s">
        <v>9458</v>
      </c>
    </row>
    <row r="2676" spans="27:32" x14ac:dyDescent="0.25">
      <c r="AA2676" t="str">
        <f t="shared" si="90"/>
        <v>HSTBDEHH</v>
      </c>
      <c r="AB2676" t="s">
        <v>3737</v>
      </c>
      <c r="AC2676" t="s">
        <v>4323</v>
      </c>
      <c r="AD2676" t="s">
        <v>4324</v>
      </c>
      <c r="AE2676" t="s">
        <v>3847</v>
      </c>
      <c r="AF2676" t="s">
        <v>4325</v>
      </c>
    </row>
    <row r="2677" spans="27:32" x14ac:dyDescent="0.25">
      <c r="AA2677" t="str">
        <f t="shared" si="90"/>
        <v>HUSTHUHB</v>
      </c>
      <c r="AB2677" t="s">
        <v>8991</v>
      </c>
      <c r="AC2677" t="s">
        <v>9026</v>
      </c>
      <c r="AD2677" t="s">
        <v>9027</v>
      </c>
      <c r="AE2677" t="s">
        <v>8994</v>
      </c>
      <c r="AF2677" t="s">
        <v>9028</v>
      </c>
    </row>
    <row r="2678" spans="27:32" x14ac:dyDescent="0.25">
      <c r="AA2678" t="str">
        <f t="shared" si="90"/>
        <v>HVBADK21</v>
      </c>
      <c r="AB2678" t="s">
        <v>2561</v>
      </c>
      <c r="AC2678" t="s">
        <v>2634</v>
      </c>
      <c r="AD2678" t="s">
        <v>2635</v>
      </c>
      <c r="AE2678" t="s">
        <v>2636</v>
      </c>
      <c r="AF2678" t="s">
        <v>2637</v>
      </c>
    </row>
    <row r="2679" spans="27:32" x14ac:dyDescent="0.25">
      <c r="AA2679" t="str">
        <f t="shared" si="90"/>
        <v>HVBKDEFF</v>
      </c>
      <c r="AB2679" t="s">
        <v>3737</v>
      </c>
      <c r="AC2679" t="s">
        <v>8889</v>
      </c>
      <c r="AD2679" t="s">
        <v>8890</v>
      </c>
      <c r="AE2679" t="s">
        <v>4020</v>
      </c>
      <c r="AF2679" t="s">
        <v>8891</v>
      </c>
    </row>
    <row r="2680" spans="27:32" x14ac:dyDescent="0.25">
      <c r="AA2680" t="str">
        <f t="shared" si="90"/>
        <v>HYEEIT22</v>
      </c>
      <c r="AB2680" t="s">
        <v>9822</v>
      </c>
      <c r="AC2680" t="s">
        <v>11131</v>
      </c>
      <c r="AD2680" t="s">
        <v>11132</v>
      </c>
      <c r="AE2680" t="s">
        <v>11133</v>
      </c>
      <c r="AF2680" t="s">
        <v>11134</v>
      </c>
    </row>
    <row r="2681" spans="27:32" x14ac:dyDescent="0.25">
      <c r="AA2681" t="str">
        <f t="shared" si="90"/>
        <v>HYIBLI22</v>
      </c>
      <c r="AB2681" t="s">
        <v>11492</v>
      </c>
      <c r="AC2681" t="s">
        <v>11501</v>
      </c>
      <c r="AD2681" t="s">
        <v>11502</v>
      </c>
      <c r="AE2681" t="s">
        <v>11503</v>
      </c>
      <c r="AF2681" t="s">
        <v>11504</v>
      </c>
    </row>
    <row r="2682" spans="27:32" x14ac:dyDescent="0.25">
      <c r="AA2682" t="str">
        <f t="shared" si="90"/>
        <v>HYPLCH22</v>
      </c>
      <c r="AB2682" t="s">
        <v>13585</v>
      </c>
      <c r="AC2682" t="s">
        <v>14003</v>
      </c>
      <c r="AD2682" t="s">
        <v>14004</v>
      </c>
      <c r="AE2682" t="s">
        <v>14005</v>
      </c>
      <c r="AF2682" t="s">
        <v>14006</v>
      </c>
    </row>
    <row r="2683" spans="27:32" x14ac:dyDescent="0.25">
      <c r="AA2683" t="str">
        <f t="shared" si="90"/>
        <v>HYPNATWW</v>
      </c>
      <c r="AB2683" t="s">
        <v>336</v>
      </c>
      <c r="AC2683" t="s">
        <v>442</v>
      </c>
      <c r="AD2683" t="s">
        <v>443</v>
      </c>
      <c r="AE2683" t="s">
        <v>444</v>
      </c>
      <c r="AF2683" t="s">
        <v>445</v>
      </c>
    </row>
    <row r="2684" spans="27:32" x14ac:dyDescent="0.25">
      <c r="AA2684" t="str">
        <f t="shared" si="90"/>
        <v>HYPTAT22</v>
      </c>
      <c r="AB2684" t="s">
        <v>336</v>
      </c>
      <c r="AC2684" t="s">
        <v>446</v>
      </c>
      <c r="AD2684" t="s">
        <v>447</v>
      </c>
      <c r="AE2684" t="s">
        <v>347</v>
      </c>
      <c r="AF2684" t="s">
        <v>448</v>
      </c>
    </row>
    <row r="2685" spans="27:32" x14ac:dyDescent="0.25">
      <c r="AA2685" t="str">
        <f t="shared" si="90"/>
        <v>HYPTIT2B</v>
      </c>
      <c r="AB2685" t="s">
        <v>9822</v>
      </c>
      <c r="AC2685" t="s">
        <v>446</v>
      </c>
      <c r="AD2685" t="s">
        <v>11135</v>
      </c>
      <c r="AE2685" t="s">
        <v>9837</v>
      </c>
      <c r="AF2685" t="s">
        <v>11136</v>
      </c>
    </row>
    <row r="2686" spans="27:32" x14ac:dyDescent="0.25">
      <c r="AA2686" t="str">
        <f t="shared" si="90"/>
        <v>HYPVAT2B</v>
      </c>
      <c r="AB2686" t="s">
        <v>336</v>
      </c>
      <c r="AC2686" t="s">
        <v>449</v>
      </c>
      <c r="AD2686" t="s">
        <v>450</v>
      </c>
      <c r="AE2686" t="s">
        <v>451</v>
      </c>
      <c r="AF2686" t="s">
        <v>452</v>
      </c>
    </row>
    <row r="2687" spans="27:32" x14ac:dyDescent="0.25">
      <c r="AA2687" t="str">
        <f t="shared" si="90"/>
        <v>HYSTAT2G</v>
      </c>
      <c r="AB2687" t="s">
        <v>336</v>
      </c>
      <c r="AC2687" t="s">
        <v>471</v>
      </c>
      <c r="AD2687" t="s">
        <v>472</v>
      </c>
      <c r="AE2687" t="s">
        <v>381</v>
      </c>
      <c r="AF2687" t="s">
        <v>473</v>
      </c>
    </row>
    <row r="2688" spans="27:32" x14ac:dyDescent="0.25">
      <c r="AA2688" t="str">
        <f t="shared" si="90"/>
        <v>HYVEDEMM</v>
      </c>
      <c r="AB2688" t="s">
        <v>3737</v>
      </c>
      <c r="AC2688" t="s">
        <v>7289</v>
      </c>
      <c r="AD2688" t="s">
        <v>7290</v>
      </c>
      <c r="AE2688" t="s">
        <v>3768</v>
      </c>
      <c r="AF2688" t="s">
        <v>7291</v>
      </c>
    </row>
    <row r="2689" spans="27:32" x14ac:dyDescent="0.25">
      <c r="AA2689" s="71" t="s">
        <v>15457</v>
      </c>
      <c r="AB2689" s="71" t="s">
        <v>16173</v>
      </c>
      <c r="AC2689" s="71" t="s">
        <v>15456</v>
      </c>
      <c r="AD2689" s="71"/>
    </row>
    <row r="2690" spans="27:32" x14ac:dyDescent="0.25">
      <c r="AA2690" s="71" t="s">
        <v>15458</v>
      </c>
      <c r="AB2690" s="71" t="s">
        <v>16173</v>
      </c>
      <c r="AC2690" s="71" t="s">
        <v>15459</v>
      </c>
      <c r="AD2690" s="71"/>
    </row>
    <row r="2691" spans="27:32" x14ac:dyDescent="0.25">
      <c r="AA2691" t="str">
        <f t="shared" ref="AA2691:AA2703" si="91">LEFT(AF2691,8)</f>
        <v>HYVELULL</v>
      </c>
      <c r="AB2691" t="s">
        <v>11787</v>
      </c>
      <c r="AC2691" t="s">
        <v>11979</v>
      </c>
      <c r="AD2691" t="s">
        <v>11980</v>
      </c>
      <c r="AE2691" t="s">
        <v>11787</v>
      </c>
      <c r="AF2691" t="s">
        <v>11981</v>
      </c>
    </row>
    <row r="2692" spans="27:32" x14ac:dyDescent="0.25">
      <c r="AA2692" t="str">
        <f t="shared" si="91"/>
        <v>IABGBGSF</v>
      </c>
      <c r="AB2692" t="s">
        <v>2267</v>
      </c>
      <c r="AC2692" t="s">
        <v>2307</v>
      </c>
      <c r="AD2692" t="s">
        <v>2308</v>
      </c>
      <c r="AE2692" t="s">
        <v>2270</v>
      </c>
      <c r="AF2692" t="s">
        <v>2309</v>
      </c>
    </row>
    <row r="2693" spans="27:32" x14ac:dyDescent="0.25">
      <c r="AA2693" t="str">
        <f t="shared" si="91"/>
        <v>IBAGAT21</v>
      </c>
      <c r="AB2693" t="s">
        <v>336</v>
      </c>
      <c r="AC2693" t="s">
        <v>504</v>
      </c>
      <c r="AD2693" t="s">
        <v>505</v>
      </c>
      <c r="AE2693" t="s">
        <v>343</v>
      </c>
      <c r="AF2693" t="s">
        <v>506</v>
      </c>
    </row>
    <row r="2694" spans="27:32" x14ac:dyDescent="0.25">
      <c r="AA2694" t="str">
        <f t="shared" si="91"/>
        <v>IBBBDEBB</v>
      </c>
      <c r="AB2694" t="s">
        <v>3737</v>
      </c>
      <c r="AC2694" t="s">
        <v>4391</v>
      </c>
      <c r="AD2694" t="s">
        <v>4392</v>
      </c>
      <c r="AE2694" t="s">
        <v>3756</v>
      </c>
      <c r="AF2694" t="s">
        <v>4393</v>
      </c>
    </row>
    <row r="2695" spans="27:32" x14ac:dyDescent="0.25">
      <c r="AA2695" t="str">
        <f t="shared" si="91"/>
        <v>IBBFDE81</v>
      </c>
      <c r="AB2695" t="s">
        <v>3737</v>
      </c>
      <c r="AC2695" t="s">
        <v>4384</v>
      </c>
      <c r="AD2695" t="s">
        <v>4385</v>
      </c>
      <c r="AE2695" t="s">
        <v>4386</v>
      </c>
      <c r="AF2695" t="s">
        <v>4387</v>
      </c>
    </row>
    <row r="2696" spans="27:32" x14ac:dyDescent="0.25">
      <c r="AA2696" t="str">
        <f t="shared" si="91"/>
        <v>IBCASES1</v>
      </c>
      <c r="AB2696" t="s">
        <v>13549</v>
      </c>
      <c r="AC2696" t="s">
        <v>13554</v>
      </c>
      <c r="AD2696" t="s">
        <v>13555</v>
      </c>
      <c r="AE2696" t="s">
        <v>13556</v>
      </c>
      <c r="AF2696" t="s">
        <v>13557</v>
      </c>
    </row>
    <row r="2697" spans="27:32" x14ac:dyDescent="0.25">
      <c r="AA2697" t="str">
        <f t="shared" si="91"/>
        <v>IBIULT21</v>
      </c>
      <c r="AB2697" t="s">
        <v>11531</v>
      </c>
      <c r="AC2697" t="s">
        <v>11702</v>
      </c>
      <c r="AD2697" t="s">
        <v>11703</v>
      </c>
      <c r="AE2697" t="s">
        <v>11538</v>
      </c>
      <c r="AF2697" t="s">
        <v>11704</v>
      </c>
    </row>
    <row r="2698" spans="27:32" x14ac:dyDescent="0.25">
      <c r="AA2698" t="str">
        <f t="shared" si="91"/>
        <v>IBKBDES1</v>
      </c>
      <c r="AB2698" t="s">
        <v>3737</v>
      </c>
      <c r="AC2698" t="s">
        <v>4371</v>
      </c>
      <c r="AD2698" t="s">
        <v>4372</v>
      </c>
      <c r="AE2698" t="s">
        <v>4373</v>
      </c>
      <c r="AF2698" t="s">
        <v>4374</v>
      </c>
    </row>
    <row r="2699" spans="27:32" x14ac:dyDescent="0.25">
      <c r="AA2699" t="str">
        <f t="shared" si="91"/>
        <v>IBLBITRR</v>
      </c>
      <c r="AB2699" t="s">
        <v>9822</v>
      </c>
      <c r="AC2699" t="s">
        <v>11165</v>
      </c>
      <c r="AD2699" t="s">
        <v>11166</v>
      </c>
      <c r="AE2699" t="s">
        <v>9859</v>
      </c>
      <c r="AF2699" t="s">
        <v>11167</v>
      </c>
    </row>
    <row r="2700" spans="27:32" x14ac:dyDescent="0.25">
      <c r="AA2700" t="str">
        <f t="shared" si="91"/>
        <v>IBNBPTP1</v>
      </c>
      <c r="AB2700" t="s">
        <v>12783</v>
      </c>
      <c r="AC2700" t="s">
        <v>12837</v>
      </c>
      <c r="AD2700" t="s">
        <v>12838</v>
      </c>
      <c r="AE2700" t="s">
        <v>12790</v>
      </c>
      <c r="AF2700" t="s">
        <v>12839</v>
      </c>
    </row>
    <row r="2701" spans="27:32" x14ac:dyDescent="0.25">
      <c r="AA2701" t="str">
        <f t="shared" si="91"/>
        <v>IBOGGRAA</v>
      </c>
      <c r="AB2701" t="s">
        <v>8904</v>
      </c>
      <c r="AC2701" t="s">
        <v>8963</v>
      </c>
      <c r="AD2701" t="s">
        <v>8964</v>
      </c>
      <c r="AE2701" t="s">
        <v>8965</v>
      </c>
      <c r="AF2701" t="s">
        <v>8966</v>
      </c>
    </row>
    <row r="2702" spans="27:32" x14ac:dyDescent="0.25">
      <c r="AA2702" t="str">
        <f t="shared" si="91"/>
        <v>ICBCFRPP</v>
      </c>
      <c r="AB2702" t="s">
        <v>2812</v>
      </c>
      <c r="AC2702" t="s">
        <v>3573</v>
      </c>
      <c r="AD2702" t="s">
        <v>3574</v>
      </c>
      <c r="AE2702" t="s">
        <v>2819</v>
      </c>
      <c r="AF2702" t="s">
        <v>3575</v>
      </c>
    </row>
    <row r="2703" spans="27:32" x14ac:dyDescent="0.25">
      <c r="AA2703" t="str">
        <f t="shared" si="91"/>
        <v>ICBCNL2A</v>
      </c>
      <c r="AB2703" t="s">
        <v>12180</v>
      </c>
      <c r="AC2703" t="s">
        <v>12275</v>
      </c>
      <c r="AD2703" t="s">
        <v>12276</v>
      </c>
      <c r="AE2703" t="s">
        <v>12183</v>
      </c>
      <c r="AF2703" t="s">
        <v>12277</v>
      </c>
    </row>
    <row r="2704" spans="27:32" x14ac:dyDescent="0.25">
      <c r="AA2704" s="71" t="s">
        <v>15460</v>
      </c>
      <c r="AB2704" s="71" t="s">
        <v>16173</v>
      </c>
      <c r="AC2704" s="71" t="s">
        <v>15461</v>
      </c>
      <c r="AD2704" s="71"/>
    </row>
    <row r="2705" spans="27:32" x14ac:dyDescent="0.25">
      <c r="AA2705" s="71" t="s">
        <v>15462</v>
      </c>
      <c r="AB2705" s="71" t="s">
        <v>16173</v>
      </c>
      <c r="AC2705" s="71" t="s">
        <v>15463</v>
      </c>
      <c r="AD2705" s="71"/>
    </row>
    <row r="2706" spans="27:32" x14ac:dyDescent="0.25">
      <c r="AA2706" s="71" t="s">
        <v>15464</v>
      </c>
      <c r="AB2706" s="71" t="s">
        <v>16173</v>
      </c>
      <c r="AC2706" s="71" t="s">
        <v>15465</v>
      </c>
      <c r="AD2706" s="71"/>
    </row>
    <row r="2707" spans="27:32" x14ac:dyDescent="0.25">
      <c r="AA2707" s="71" t="s">
        <v>15466</v>
      </c>
      <c r="AB2707" s="71" t="s">
        <v>16173</v>
      </c>
      <c r="AC2707" s="71" t="s">
        <v>15467</v>
      </c>
      <c r="AD2707" s="71"/>
    </row>
    <row r="2708" spans="27:32" x14ac:dyDescent="0.25">
      <c r="AA2708" t="str">
        <f>LEFT(AF2708,8)</f>
        <v>ICBKDEFF</v>
      </c>
      <c r="AB2708" t="s">
        <v>3737</v>
      </c>
      <c r="AC2708" t="s">
        <v>4378</v>
      </c>
      <c r="AD2708" t="s">
        <v>4379</v>
      </c>
      <c r="AE2708" t="s">
        <v>3764</v>
      </c>
      <c r="AF2708" t="s">
        <v>4380</v>
      </c>
    </row>
    <row r="2709" spans="27:32" x14ac:dyDescent="0.25">
      <c r="AA2709" s="71" t="s">
        <v>15468</v>
      </c>
      <c r="AB2709" s="71" t="s">
        <v>16173</v>
      </c>
      <c r="AC2709" s="71" t="s">
        <v>15469</v>
      </c>
      <c r="AD2709" s="71"/>
    </row>
    <row r="2710" spans="27:32" x14ac:dyDescent="0.25">
      <c r="AA2710" s="71" t="s">
        <v>15470</v>
      </c>
      <c r="AB2710" s="71" t="s">
        <v>16173</v>
      </c>
      <c r="AC2710" s="71" t="s">
        <v>15471</v>
      </c>
      <c r="AD2710" s="71"/>
    </row>
    <row r="2711" spans="27:32" x14ac:dyDescent="0.25">
      <c r="AA2711" s="71" t="s">
        <v>15472</v>
      </c>
      <c r="AB2711" s="71" t="s">
        <v>16173</v>
      </c>
      <c r="AC2711" s="71" t="s">
        <v>15473</v>
      </c>
      <c r="AD2711" s="71"/>
    </row>
    <row r="2712" spans="27:32" x14ac:dyDescent="0.25">
      <c r="AA2712" s="71" t="s">
        <v>15474</v>
      </c>
      <c r="AB2712" s="71" t="s">
        <v>16173</v>
      </c>
      <c r="AC2712" s="71" t="s">
        <v>15475</v>
      </c>
      <c r="AD2712" s="71"/>
    </row>
    <row r="2713" spans="27:32" x14ac:dyDescent="0.25">
      <c r="AA2713" s="71" t="s">
        <v>15476</v>
      </c>
      <c r="AB2713" s="71" t="s">
        <v>16173</v>
      </c>
      <c r="AC2713" s="71" t="s">
        <v>15477</v>
      </c>
      <c r="AD2713" s="71"/>
    </row>
    <row r="2714" spans="27:32" x14ac:dyDescent="0.25">
      <c r="AA2714" s="71" t="s">
        <v>15478</v>
      </c>
      <c r="AB2714" s="71" t="s">
        <v>16173</v>
      </c>
      <c r="AC2714" s="71" t="s">
        <v>15479</v>
      </c>
      <c r="AD2714" s="71"/>
    </row>
    <row r="2715" spans="27:32" x14ac:dyDescent="0.25">
      <c r="AA2715" s="71" t="s">
        <v>15480</v>
      </c>
      <c r="AB2715" s="71" t="s">
        <v>16173</v>
      </c>
      <c r="AC2715" s="71" t="s">
        <v>15481</v>
      </c>
      <c r="AD2715" s="71"/>
    </row>
    <row r="2716" spans="27:32" x14ac:dyDescent="0.25">
      <c r="AA2716" s="71" t="s">
        <v>15482</v>
      </c>
      <c r="AB2716" s="71" t="s">
        <v>16173</v>
      </c>
      <c r="AC2716" s="71" t="s">
        <v>15483</v>
      </c>
      <c r="AD2716" s="71"/>
    </row>
    <row r="2717" spans="27:32" x14ac:dyDescent="0.25">
      <c r="AA2717" t="str">
        <f>LEFT(AF2717,8)</f>
        <v>ICBVDEFF</v>
      </c>
      <c r="AB2717" t="s">
        <v>3737</v>
      </c>
      <c r="AC2717" t="s">
        <v>7366</v>
      </c>
      <c r="AD2717" t="s">
        <v>4850</v>
      </c>
      <c r="AE2717" t="s">
        <v>3772</v>
      </c>
      <c r="AF2717" t="s">
        <v>7367</v>
      </c>
    </row>
    <row r="2718" spans="27:32" x14ac:dyDescent="0.25">
      <c r="AA2718" t="str">
        <f>LEFT(AF2718,8)</f>
        <v>ICEPNL21</v>
      </c>
      <c r="AB2718" t="s">
        <v>12180</v>
      </c>
      <c r="AC2718" t="s">
        <v>12253</v>
      </c>
      <c r="AD2718" t="s">
        <v>12254</v>
      </c>
      <c r="AE2718" t="s">
        <v>12183</v>
      </c>
      <c r="AF2718" t="s">
        <v>12255</v>
      </c>
    </row>
    <row r="2719" spans="27:32" x14ac:dyDescent="0.25">
      <c r="AA2719" s="71" t="s">
        <v>15484</v>
      </c>
      <c r="AB2719" s="71" t="s">
        <v>16173</v>
      </c>
      <c r="AC2719" s="71" t="s">
        <v>15485</v>
      </c>
      <c r="AD2719" s="71"/>
    </row>
    <row r="2720" spans="27:32" x14ac:dyDescent="0.25">
      <c r="AA2720" t="str">
        <f>LEFT(AF2720,8)</f>
        <v>ICICGB2L</v>
      </c>
      <c r="AB2720" t="s">
        <v>14236</v>
      </c>
      <c r="AC2720" t="s">
        <v>14387</v>
      </c>
      <c r="AD2720" t="s">
        <v>14388</v>
      </c>
      <c r="AE2720" t="s">
        <v>14243</v>
      </c>
      <c r="AF2720" t="s">
        <v>14389</v>
      </c>
    </row>
    <row r="2721" spans="27:32" x14ac:dyDescent="0.25">
      <c r="AA2721" t="str">
        <f>LEFT(AF2721,8)</f>
        <v>ICONIE2D</v>
      </c>
      <c r="AB2721" t="s">
        <v>9091</v>
      </c>
      <c r="AC2721" t="s">
        <v>9476</v>
      </c>
      <c r="AD2721" t="s">
        <v>9477</v>
      </c>
      <c r="AE2721" t="s">
        <v>9416</v>
      </c>
      <c r="AF2721" t="s">
        <v>9478</v>
      </c>
    </row>
    <row r="2722" spans="27:32" x14ac:dyDescent="0.25">
      <c r="AA2722" s="71" t="s">
        <v>15486</v>
      </c>
      <c r="AB2722" s="71" t="s">
        <v>16173</v>
      </c>
      <c r="AC2722" s="71" t="s">
        <v>15487</v>
      </c>
      <c r="AD2722" s="71"/>
    </row>
    <row r="2723" spans="27:32" x14ac:dyDescent="0.25">
      <c r="AA2723" t="str">
        <f t="shared" ref="AA2723:AA2754" si="92">LEFT(AF2723,8)</f>
        <v>ICRAITRR</v>
      </c>
      <c r="AB2723" t="s">
        <v>9822</v>
      </c>
      <c r="AC2723" t="s">
        <v>9849</v>
      </c>
      <c r="AD2723" t="s">
        <v>9850</v>
      </c>
      <c r="AE2723" t="s">
        <v>9851</v>
      </c>
      <c r="AF2723" t="s">
        <v>9852</v>
      </c>
    </row>
    <row r="2724" spans="27:32" x14ac:dyDescent="0.25">
      <c r="AA2724" t="str">
        <f t="shared" si="92"/>
        <v>ICRAITRR</v>
      </c>
      <c r="AB2724" t="s">
        <v>9822</v>
      </c>
      <c r="AC2724" t="s">
        <v>9878</v>
      </c>
      <c r="AD2724" t="s">
        <v>9879</v>
      </c>
      <c r="AE2724" t="s">
        <v>9880</v>
      </c>
      <c r="AF2724" t="s">
        <v>9881</v>
      </c>
    </row>
    <row r="2725" spans="27:32" x14ac:dyDescent="0.25">
      <c r="AA2725" t="str">
        <f t="shared" si="92"/>
        <v>ICRAITRR</v>
      </c>
      <c r="AB2725" t="s">
        <v>9822</v>
      </c>
      <c r="AC2725" t="s">
        <v>9882</v>
      </c>
      <c r="AD2725" t="s">
        <v>9883</v>
      </c>
      <c r="AE2725" t="s">
        <v>9884</v>
      </c>
      <c r="AF2725" t="s">
        <v>9885</v>
      </c>
    </row>
    <row r="2726" spans="27:32" x14ac:dyDescent="0.25">
      <c r="AA2726" t="str">
        <f t="shared" si="92"/>
        <v>ICRAITRR</v>
      </c>
      <c r="AB2726" t="s">
        <v>9822</v>
      </c>
      <c r="AC2726" t="s">
        <v>9906</v>
      </c>
      <c r="AD2726" t="s">
        <v>9907</v>
      </c>
      <c r="AE2726" t="s">
        <v>9908</v>
      </c>
      <c r="AF2726" t="s">
        <v>9909</v>
      </c>
    </row>
    <row r="2727" spans="27:32" x14ac:dyDescent="0.25">
      <c r="AA2727" t="str">
        <f t="shared" si="92"/>
        <v>ICRAITRR</v>
      </c>
      <c r="AB2727" t="s">
        <v>9822</v>
      </c>
      <c r="AC2727" t="s">
        <v>9918</v>
      </c>
      <c r="AD2727" t="s">
        <v>9919</v>
      </c>
      <c r="AE2727" t="s">
        <v>9920</v>
      </c>
      <c r="AF2727" t="s">
        <v>9921</v>
      </c>
    </row>
    <row r="2728" spans="27:32" x14ac:dyDescent="0.25">
      <c r="AA2728" t="str">
        <f t="shared" si="92"/>
        <v>ICRAITRR</v>
      </c>
      <c r="AB2728" t="s">
        <v>9822</v>
      </c>
      <c r="AC2728" t="s">
        <v>9928</v>
      </c>
      <c r="AD2728" t="s">
        <v>9929</v>
      </c>
      <c r="AE2728" t="s">
        <v>9930</v>
      </c>
      <c r="AF2728" t="s">
        <v>9931</v>
      </c>
    </row>
    <row r="2729" spans="27:32" x14ac:dyDescent="0.25">
      <c r="AA2729" t="str">
        <f t="shared" si="92"/>
        <v>ICRAITRR</v>
      </c>
      <c r="AB2729" t="s">
        <v>9822</v>
      </c>
      <c r="AC2729" t="s">
        <v>9932</v>
      </c>
      <c r="AD2729" t="s">
        <v>9933</v>
      </c>
      <c r="AE2729" t="s">
        <v>9934</v>
      </c>
      <c r="AF2729" t="s">
        <v>9935</v>
      </c>
    </row>
    <row r="2730" spans="27:32" x14ac:dyDescent="0.25">
      <c r="AA2730" t="str">
        <f t="shared" si="92"/>
        <v>ICRAITRR</v>
      </c>
      <c r="AB2730" t="s">
        <v>9822</v>
      </c>
      <c r="AC2730" t="s">
        <v>9936</v>
      </c>
      <c r="AD2730" t="s">
        <v>9937</v>
      </c>
      <c r="AE2730" t="s">
        <v>9938</v>
      </c>
      <c r="AF2730" t="s">
        <v>9939</v>
      </c>
    </row>
    <row r="2731" spans="27:32" x14ac:dyDescent="0.25">
      <c r="AA2731" t="str">
        <f t="shared" si="92"/>
        <v>ICRAITRR</v>
      </c>
      <c r="AB2731" t="s">
        <v>9822</v>
      </c>
      <c r="AC2731" t="s">
        <v>9940</v>
      </c>
      <c r="AD2731" t="s">
        <v>9941</v>
      </c>
      <c r="AE2731" t="s">
        <v>9942</v>
      </c>
      <c r="AF2731" t="s">
        <v>9943</v>
      </c>
    </row>
    <row r="2732" spans="27:32" x14ac:dyDescent="0.25">
      <c r="AA2732" t="str">
        <f t="shared" si="92"/>
        <v>ICRAITRR</v>
      </c>
      <c r="AB2732" t="s">
        <v>9822</v>
      </c>
      <c r="AC2732" t="s">
        <v>9944</v>
      </c>
      <c r="AD2732" t="s">
        <v>9945</v>
      </c>
      <c r="AE2732" t="s">
        <v>9946</v>
      </c>
      <c r="AF2732" t="s">
        <v>9947</v>
      </c>
    </row>
    <row r="2733" spans="27:32" x14ac:dyDescent="0.25">
      <c r="AA2733" t="str">
        <f t="shared" si="92"/>
        <v>ICRAITRR</v>
      </c>
      <c r="AB2733" t="s">
        <v>9822</v>
      </c>
      <c r="AC2733" t="s">
        <v>9962</v>
      </c>
      <c r="AD2733" t="s">
        <v>9963</v>
      </c>
      <c r="AE2733" t="s">
        <v>9964</v>
      </c>
      <c r="AF2733" t="s">
        <v>9965</v>
      </c>
    </row>
    <row r="2734" spans="27:32" x14ac:dyDescent="0.25">
      <c r="AA2734" t="str">
        <f t="shared" si="92"/>
        <v>ICRAITRR</v>
      </c>
      <c r="AB2734" t="s">
        <v>9822</v>
      </c>
      <c r="AC2734" t="s">
        <v>9978</v>
      </c>
      <c r="AD2734" t="s">
        <v>9979</v>
      </c>
      <c r="AE2734" t="s">
        <v>9980</v>
      </c>
      <c r="AF2734" t="s">
        <v>9981</v>
      </c>
    </row>
    <row r="2735" spans="27:32" x14ac:dyDescent="0.25">
      <c r="AA2735" t="str">
        <f t="shared" si="92"/>
        <v>ICRAITRR</v>
      </c>
      <c r="AB2735" t="s">
        <v>9822</v>
      </c>
      <c r="AC2735" t="s">
        <v>9986</v>
      </c>
      <c r="AD2735" t="s">
        <v>9987</v>
      </c>
      <c r="AE2735" t="s">
        <v>9988</v>
      </c>
      <c r="AF2735" t="s">
        <v>9989</v>
      </c>
    </row>
    <row r="2736" spans="27:32" x14ac:dyDescent="0.25">
      <c r="AA2736" t="str">
        <f t="shared" si="92"/>
        <v>ICRAITRR</v>
      </c>
      <c r="AB2736" t="s">
        <v>9822</v>
      </c>
      <c r="AC2736" t="s">
        <v>9993</v>
      </c>
      <c r="AD2736" t="s">
        <v>9994</v>
      </c>
      <c r="AE2736" t="s">
        <v>9995</v>
      </c>
      <c r="AF2736" t="s">
        <v>9996</v>
      </c>
    </row>
    <row r="2737" spans="27:32" x14ac:dyDescent="0.25">
      <c r="AA2737" t="str">
        <f t="shared" si="92"/>
        <v>ICRAITRR</v>
      </c>
      <c r="AB2737" t="s">
        <v>9822</v>
      </c>
      <c r="AC2737" t="s">
        <v>10001</v>
      </c>
      <c r="AD2737" t="s">
        <v>10002</v>
      </c>
      <c r="AE2737" t="s">
        <v>10003</v>
      </c>
      <c r="AF2737" t="s">
        <v>10004</v>
      </c>
    </row>
    <row r="2738" spans="27:32" x14ac:dyDescent="0.25">
      <c r="AA2738" t="str">
        <f t="shared" si="92"/>
        <v>ICRAITRR</v>
      </c>
      <c r="AB2738" t="s">
        <v>9822</v>
      </c>
      <c r="AC2738" t="s">
        <v>10005</v>
      </c>
      <c r="AD2738" t="s">
        <v>10006</v>
      </c>
      <c r="AE2738" t="s">
        <v>10007</v>
      </c>
      <c r="AF2738" t="s">
        <v>10008</v>
      </c>
    </row>
    <row r="2739" spans="27:32" x14ac:dyDescent="0.25">
      <c r="AA2739" t="str">
        <f t="shared" si="92"/>
        <v>ICRAITRR</v>
      </c>
      <c r="AB2739" t="s">
        <v>9822</v>
      </c>
      <c r="AC2739" t="s">
        <v>10009</v>
      </c>
      <c r="AD2739" t="s">
        <v>10010</v>
      </c>
      <c r="AE2739" t="s">
        <v>10011</v>
      </c>
      <c r="AF2739" t="s">
        <v>10012</v>
      </c>
    </row>
    <row r="2740" spans="27:32" x14ac:dyDescent="0.25">
      <c r="AA2740" t="str">
        <f t="shared" si="92"/>
        <v>ICRAITRR</v>
      </c>
      <c r="AB2740" t="s">
        <v>9822</v>
      </c>
      <c r="AC2740" t="s">
        <v>10013</v>
      </c>
      <c r="AD2740" t="s">
        <v>10014</v>
      </c>
      <c r="AE2740" t="s">
        <v>10015</v>
      </c>
      <c r="AF2740" t="s">
        <v>10016</v>
      </c>
    </row>
    <row r="2741" spans="27:32" x14ac:dyDescent="0.25">
      <c r="AA2741" t="str">
        <f t="shared" si="92"/>
        <v>ICRAITRR</v>
      </c>
      <c r="AB2741" t="s">
        <v>9822</v>
      </c>
      <c r="AC2741" t="s">
        <v>10017</v>
      </c>
      <c r="AD2741" t="s">
        <v>10018</v>
      </c>
      <c r="AE2741" t="s">
        <v>10019</v>
      </c>
      <c r="AF2741" t="s">
        <v>10020</v>
      </c>
    </row>
    <row r="2742" spans="27:32" x14ac:dyDescent="0.25">
      <c r="AA2742" t="str">
        <f t="shared" si="92"/>
        <v>ICRAITRR</v>
      </c>
      <c r="AB2742" t="s">
        <v>9822</v>
      </c>
      <c r="AC2742" t="s">
        <v>10029</v>
      </c>
      <c r="AD2742" t="s">
        <v>10030</v>
      </c>
      <c r="AE2742" t="s">
        <v>10031</v>
      </c>
      <c r="AF2742" t="s">
        <v>10032</v>
      </c>
    </row>
    <row r="2743" spans="27:32" x14ac:dyDescent="0.25">
      <c r="AA2743" t="str">
        <f t="shared" si="92"/>
        <v>ICRAITRR</v>
      </c>
      <c r="AB2743" t="s">
        <v>9822</v>
      </c>
      <c r="AC2743" t="s">
        <v>10033</v>
      </c>
      <c r="AD2743" t="s">
        <v>10034</v>
      </c>
      <c r="AE2743" t="s">
        <v>10035</v>
      </c>
      <c r="AF2743" t="s">
        <v>10036</v>
      </c>
    </row>
    <row r="2744" spans="27:32" x14ac:dyDescent="0.25">
      <c r="AA2744" t="str">
        <f t="shared" si="92"/>
        <v>ICRAITRR</v>
      </c>
      <c r="AB2744" t="s">
        <v>9822</v>
      </c>
      <c r="AC2744" t="s">
        <v>10037</v>
      </c>
      <c r="AD2744" t="s">
        <v>10038</v>
      </c>
      <c r="AE2744" t="s">
        <v>10039</v>
      </c>
      <c r="AF2744" t="s">
        <v>10040</v>
      </c>
    </row>
    <row r="2745" spans="27:32" x14ac:dyDescent="0.25">
      <c r="AA2745" t="str">
        <f t="shared" si="92"/>
        <v>ICRAITRR</v>
      </c>
      <c r="AB2745" t="s">
        <v>9822</v>
      </c>
      <c r="AC2745" t="s">
        <v>10041</v>
      </c>
      <c r="AD2745" t="s">
        <v>10042</v>
      </c>
      <c r="AE2745" t="s">
        <v>10043</v>
      </c>
      <c r="AF2745" t="s">
        <v>10044</v>
      </c>
    </row>
    <row r="2746" spans="27:32" x14ac:dyDescent="0.25">
      <c r="AA2746" t="str">
        <f t="shared" si="92"/>
        <v>ICRAITRR</v>
      </c>
      <c r="AB2746" t="s">
        <v>9822</v>
      </c>
      <c r="AC2746" t="s">
        <v>10045</v>
      </c>
      <c r="AD2746" t="s">
        <v>10046</v>
      </c>
      <c r="AE2746" t="s">
        <v>10047</v>
      </c>
      <c r="AF2746" t="s">
        <v>10048</v>
      </c>
    </row>
    <row r="2747" spans="27:32" x14ac:dyDescent="0.25">
      <c r="AA2747" t="str">
        <f t="shared" si="92"/>
        <v>ICRAITRR</v>
      </c>
      <c r="AB2747" t="s">
        <v>9822</v>
      </c>
      <c r="AC2747" t="s">
        <v>10049</v>
      </c>
      <c r="AD2747" t="s">
        <v>10050</v>
      </c>
      <c r="AE2747" t="s">
        <v>10051</v>
      </c>
      <c r="AF2747" t="s">
        <v>10052</v>
      </c>
    </row>
    <row r="2748" spans="27:32" x14ac:dyDescent="0.25">
      <c r="AA2748" t="str">
        <f t="shared" si="92"/>
        <v>ICRAITRR</v>
      </c>
      <c r="AB2748" t="s">
        <v>9822</v>
      </c>
      <c r="AC2748" t="s">
        <v>10053</v>
      </c>
      <c r="AD2748" t="s">
        <v>10054</v>
      </c>
      <c r="AE2748" t="s">
        <v>10055</v>
      </c>
      <c r="AF2748" t="s">
        <v>10056</v>
      </c>
    </row>
    <row r="2749" spans="27:32" x14ac:dyDescent="0.25">
      <c r="AA2749" t="str">
        <f t="shared" si="92"/>
        <v>ICRAITRR</v>
      </c>
      <c r="AB2749" t="s">
        <v>9822</v>
      </c>
      <c r="AC2749" t="s">
        <v>10057</v>
      </c>
      <c r="AD2749" t="s">
        <v>10058</v>
      </c>
      <c r="AE2749" t="s">
        <v>10059</v>
      </c>
      <c r="AF2749" t="s">
        <v>10060</v>
      </c>
    </row>
    <row r="2750" spans="27:32" x14ac:dyDescent="0.25">
      <c r="AA2750" t="str">
        <f t="shared" si="92"/>
        <v>ICRAITRR</v>
      </c>
      <c r="AB2750" t="s">
        <v>9822</v>
      </c>
      <c r="AC2750" t="s">
        <v>10069</v>
      </c>
      <c r="AD2750" t="s">
        <v>10070</v>
      </c>
      <c r="AE2750" t="s">
        <v>10071</v>
      </c>
      <c r="AF2750" t="s">
        <v>10072</v>
      </c>
    </row>
    <row r="2751" spans="27:32" x14ac:dyDescent="0.25">
      <c r="AA2751" t="str">
        <f t="shared" si="92"/>
        <v>ICRAITRR</v>
      </c>
      <c r="AB2751" t="s">
        <v>9822</v>
      </c>
      <c r="AC2751" t="s">
        <v>10073</v>
      </c>
      <c r="AD2751" t="s">
        <v>10074</v>
      </c>
      <c r="AE2751" t="s">
        <v>10075</v>
      </c>
      <c r="AF2751" t="s">
        <v>10076</v>
      </c>
    </row>
    <row r="2752" spans="27:32" x14ac:dyDescent="0.25">
      <c r="AA2752" t="str">
        <f t="shared" si="92"/>
        <v>ICRAITRR</v>
      </c>
      <c r="AB2752" t="s">
        <v>9822</v>
      </c>
      <c r="AC2752" t="s">
        <v>10081</v>
      </c>
      <c r="AD2752" t="s">
        <v>10082</v>
      </c>
      <c r="AE2752" t="s">
        <v>10083</v>
      </c>
      <c r="AF2752" t="s">
        <v>10084</v>
      </c>
    </row>
    <row r="2753" spans="27:32" x14ac:dyDescent="0.25">
      <c r="AA2753" t="str">
        <f t="shared" si="92"/>
        <v>ICRAITRR</v>
      </c>
      <c r="AB2753" t="s">
        <v>9822</v>
      </c>
      <c r="AC2753" t="s">
        <v>10089</v>
      </c>
      <c r="AD2753" t="s">
        <v>10090</v>
      </c>
      <c r="AE2753" t="s">
        <v>10091</v>
      </c>
      <c r="AF2753" t="s">
        <v>10092</v>
      </c>
    </row>
    <row r="2754" spans="27:32" x14ac:dyDescent="0.25">
      <c r="AA2754" t="str">
        <f t="shared" si="92"/>
        <v>ICRAITRR</v>
      </c>
      <c r="AB2754" t="s">
        <v>9822</v>
      </c>
      <c r="AC2754" t="s">
        <v>10097</v>
      </c>
      <c r="AD2754" t="s">
        <v>10098</v>
      </c>
      <c r="AE2754" t="s">
        <v>10099</v>
      </c>
      <c r="AF2754" t="s">
        <v>10100</v>
      </c>
    </row>
    <row r="2755" spans="27:32" x14ac:dyDescent="0.25">
      <c r="AA2755" t="str">
        <f t="shared" ref="AA2755:AA2786" si="93">LEFT(AF2755,8)</f>
        <v>ICRAITRR</v>
      </c>
      <c r="AB2755" t="s">
        <v>9822</v>
      </c>
      <c r="AC2755" t="s">
        <v>10101</v>
      </c>
      <c r="AD2755" t="s">
        <v>10102</v>
      </c>
      <c r="AE2755" t="s">
        <v>10103</v>
      </c>
      <c r="AF2755" t="s">
        <v>10104</v>
      </c>
    </row>
    <row r="2756" spans="27:32" x14ac:dyDescent="0.25">
      <c r="AA2756" t="str">
        <f t="shared" si="93"/>
        <v>ICRAITRR</v>
      </c>
      <c r="AB2756" t="s">
        <v>9822</v>
      </c>
      <c r="AC2756" t="s">
        <v>10109</v>
      </c>
      <c r="AD2756" t="s">
        <v>10110</v>
      </c>
      <c r="AE2756" t="s">
        <v>10111</v>
      </c>
      <c r="AF2756" t="s">
        <v>10112</v>
      </c>
    </row>
    <row r="2757" spans="27:32" x14ac:dyDescent="0.25">
      <c r="AA2757" t="str">
        <f t="shared" si="93"/>
        <v>ICRAITRR</v>
      </c>
      <c r="AB2757" t="s">
        <v>9822</v>
      </c>
      <c r="AC2757" t="s">
        <v>10113</v>
      </c>
      <c r="AD2757" t="s">
        <v>10114</v>
      </c>
      <c r="AE2757" t="s">
        <v>10115</v>
      </c>
      <c r="AF2757" t="s">
        <v>10116</v>
      </c>
    </row>
    <row r="2758" spans="27:32" x14ac:dyDescent="0.25">
      <c r="AA2758" t="str">
        <f t="shared" si="93"/>
        <v>ICRAITRR</v>
      </c>
      <c r="AB2758" t="s">
        <v>9822</v>
      </c>
      <c r="AC2758" t="s">
        <v>10129</v>
      </c>
      <c r="AD2758" t="s">
        <v>10130</v>
      </c>
      <c r="AE2758" t="s">
        <v>10131</v>
      </c>
      <c r="AF2758" t="s">
        <v>10132</v>
      </c>
    </row>
    <row r="2759" spans="27:32" x14ac:dyDescent="0.25">
      <c r="AA2759" t="str">
        <f t="shared" si="93"/>
        <v>ICRAITRR</v>
      </c>
      <c r="AB2759" t="s">
        <v>9822</v>
      </c>
      <c r="AC2759" t="s">
        <v>10133</v>
      </c>
      <c r="AD2759" t="s">
        <v>10134</v>
      </c>
      <c r="AE2759" t="s">
        <v>10135</v>
      </c>
      <c r="AF2759" t="s">
        <v>10136</v>
      </c>
    </row>
    <row r="2760" spans="27:32" x14ac:dyDescent="0.25">
      <c r="AA2760" t="str">
        <f t="shared" si="93"/>
        <v>ICRAITRR</v>
      </c>
      <c r="AB2760" t="s">
        <v>9822</v>
      </c>
      <c r="AC2760" t="s">
        <v>10141</v>
      </c>
      <c r="AD2760" t="s">
        <v>10142</v>
      </c>
      <c r="AE2760" t="s">
        <v>10143</v>
      </c>
      <c r="AF2760" t="s">
        <v>10144</v>
      </c>
    </row>
    <row r="2761" spans="27:32" x14ac:dyDescent="0.25">
      <c r="AA2761" t="str">
        <f t="shared" si="93"/>
        <v>ICRAITRR</v>
      </c>
      <c r="AB2761" t="s">
        <v>9822</v>
      </c>
      <c r="AC2761" t="s">
        <v>10145</v>
      </c>
      <c r="AD2761" t="s">
        <v>10146</v>
      </c>
      <c r="AE2761" t="s">
        <v>10147</v>
      </c>
      <c r="AF2761" t="s">
        <v>10148</v>
      </c>
    </row>
    <row r="2762" spans="27:32" x14ac:dyDescent="0.25">
      <c r="AA2762" t="str">
        <f t="shared" si="93"/>
        <v>ICRAITRR</v>
      </c>
      <c r="AB2762" t="s">
        <v>9822</v>
      </c>
      <c r="AC2762" t="s">
        <v>10149</v>
      </c>
      <c r="AD2762" t="s">
        <v>10150</v>
      </c>
      <c r="AE2762" t="s">
        <v>10151</v>
      </c>
      <c r="AF2762" t="s">
        <v>10152</v>
      </c>
    </row>
    <row r="2763" spans="27:32" x14ac:dyDescent="0.25">
      <c r="AA2763" t="str">
        <f t="shared" si="93"/>
        <v>ICRAITRR</v>
      </c>
      <c r="AB2763" t="s">
        <v>9822</v>
      </c>
      <c r="AC2763" t="s">
        <v>10153</v>
      </c>
      <c r="AD2763" t="s">
        <v>10154</v>
      </c>
      <c r="AE2763" t="s">
        <v>10155</v>
      </c>
      <c r="AF2763" t="s">
        <v>10156</v>
      </c>
    </row>
    <row r="2764" spans="27:32" x14ac:dyDescent="0.25">
      <c r="AA2764" t="str">
        <f t="shared" si="93"/>
        <v>ICRAITRR</v>
      </c>
      <c r="AB2764" t="s">
        <v>9822</v>
      </c>
      <c r="AC2764" t="s">
        <v>10157</v>
      </c>
      <c r="AD2764" t="s">
        <v>10158</v>
      </c>
      <c r="AE2764" t="s">
        <v>10159</v>
      </c>
      <c r="AF2764" t="s">
        <v>10160</v>
      </c>
    </row>
    <row r="2765" spans="27:32" x14ac:dyDescent="0.25">
      <c r="AA2765" t="str">
        <f t="shared" si="93"/>
        <v>ICRAITRR</v>
      </c>
      <c r="AB2765" t="s">
        <v>9822</v>
      </c>
      <c r="AC2765" t="s">
        <v>10181</v>
      </c>
      <c r="AD2765" t="s">
        <v>10182</v>
      </c>
      <c r="AE2765" t="s">
        <v>10183</v>
      </c>
      <c r="AF2765" t="s">
        <v>10184</v>
      </c>
    </row>
    <row r="2766" spans="27:32" x14ac:dyDescent="0.25">
      <c r="AA2766" t="str">
        <f t="shared" si="93"/>
        <v>ICRAITRR</v>
      </c>
      <c r="AB2766" t="s">
        <v>9822</v>
      </c>
      <c r="AC2766" t="s">
        <v>10189</v>
      </c>
      <c r="AD2766" t="s">
        <v>10190</v>
      </c>
      <c r="AE2766" t="s">
        <v>10191</v>
      </c>
      <c r="AF2766" t="s">
        <v>10192</v>
      </c>
    </row>
    <row r="2767" spans="27:32" x14ac:dyDescent="0.25">
      <c r="AA2767" t="str">
        <f t="shared" si="93"/>
        <v>ICRAITRR</v>
      </c>
      <c r="AB2767" t="s">
        <v>9822</v>
      </c>
      <c r="AC2767" t="s">
        <v>10193</v>
      </c>
      <c r="AD2767" t="s">
        <v>10194</v>
      </c>
      <c r="AE2767" t="s">
        <v>10195</v>
      </c>
      <c r="AF2767" t="s">
        <v>10196</v>
      </c>
    </row>
    <row r="2768" spans="27:32" x14ac:dyDescent="0.25">
      <c r="AA2768" t="str">
        <f t="shared" si="93"/>
        <v>ICRAITRR</v>
      </c>
      <c r="AB2768" t="s">
        <v>9822</v>
      </c>
      <c r="AC2768" t="s">
        <v>10197</v>
      </c>
      <c r="AD2768" t="s">
        <v>10198</v>
      </c>
      <c r="AE2768" t="s">
        <v>10199</v>
      </c>
      <c r="AF2768" t="s">
        <v>10200</v>
      </c>
    </row>
    <row r="2769" spans="27:32" x14ac:dyDescent="0.25">
      <c r="AA2769" t="str">
        <f t="shared" si="93"/>
        <v>ICRAITRR</v>
      </c>
      <c r="AB2769" t="s">
        <v>9822</v>
      </c>
      <c r="AC2769" t="s">
        <v>10201</v>
      </c>
      <c r="AD2769" t="s">
        <v>10202</v>
      </c>
      <c r="AE2769" t="s">
        <v>10203</v>
      </c>
      <c r="AF2769" t="s">
        <v>10204</v>
      </c>
    </row>
    <row r="2770" spans="27:32" x14ac:dyDescent="0.25">
      <c r="AA2770" t="str">
        <f t="shared" si="93"/>
        <v>ICRAITRR</v>
      </c>
      <c r="AB2770" t="s">
        <v>9822</v>
      </c>
      <c r="AC2770" t="s">
        <v>10205</v>
      </c>
      <c r="AD2770" t="s">
        <v>10206</v>
      </c>
      <c r="AE2770" t="s">
        <v>10207</v>
      </c>
      <c r="AF2770" t="s">
        <v>10208</v>
      </c>
    </row>
    <row r="2771" spans="27:32" x14ac:dyDescent="0.25">
      <c r="AA2771" t="str">
        <f t="shared" si="93"/>
        <v>ICRAITRR</v>
      </c>
      <c r="AB2771" t="s">
        <v>9822</v>
      </c>
      <c r="AC2771" t="s">
        <v>10209</v>
      </c>
      <c r="AD2771" t="s">
        <v>10210</v>
      </c>
      <c r="AE2771" t="s">
        <v>10211</v>
      </c>
      <c r="AF2771" t="s">
        <v>10212</v>
      </c>
    </row>
    <row r="2772" spans="27:32" x14ac:dyDescent="0.25">
      <c r="AA2772" t="str">
        <f t="shared" si="93"/>
        <v>ICRAITRR</v>
      </c>
      <c r="AB2772" t="s">
        <v>9822</v>
      </c>
      <c r="AC2772" t="s">
        <v>10217</v>
      </c>
      <c r="AD2772" t="s">
        <v>10218</v>
      </c>
      <c r="AE2772" t="s">
        <v>10219</v>
      </c>
      <c r="AF2772" t="s">
        <v>10220</v>
      </c>
    </row>
    <row r="2773" spans="27:32" x14ac:dyDescent="0.25">
      <c r="AA2773" t="str">
        <f t="shared" si="93"/>
        <v>ICRAITRR</v>
      </c>
      <c r="AB2773" t="s">
        <v>9822</v>
      </c>
      <c r="AC2773" t="s">
        <v>10221</v>
      </c>
      <c r="AD2773" t="s">
        <v>10222</v>
      </c>
      <c r="AE2773" t="s">
        <v>10223</v>
      </c>
      <c r="AF2773" t="s">
        <v>10224</v>
      </c>
    </row>
    <row r="2774" spans="27:32" x14ac:dyDescent="0.25">
      <c r="AA2774" t="str">
        <f t="shared" si="93"/>
        <v>ICRAITRR</v>
      </c>
      <c r="AB2774" t="s">
        <v>9822</v>
      </c>
      <c r="AC2774" t="s">
        <v>10225</v>
      </c>
      <c r="AD2774" t="s">
        <v>10226</v>
      </c>
      <c r="AE2774" t="s">
        <v>10227</v>
      </c>
      <c r="AF2774" t="s">
        <v>10228</v>
      </c>
    </row>
    <row r="2775" spans="27:32" x14ac:dyDescent="0.25">
      <c r="AA2775" t="str">
        <f t="shared" si="93"/>
        <v>ICRAITRR</v>
      </c>
      <c r="AB2775" t="s">
        <v>9822</v>
      </c>
      <c r="AC2775" t="s">
        <v>10233</v>
      </c>
      <c r="AD2775" t="s">
        <v>10234</v>
      </c>
      <c r="AE2775" t="s">
        <v>10235</v>
      </c>
      <c r="AF2775" t="s">
        <v>10236</v>
      </c>
    </row>
    <row r="2776" spans="27:32" x14ac:dyDescent="0.25">
      <c r="AA2776" t="str">
        <f t="shared" si="93"/>
        <v>ICRAITRR</v>
      </c>
      <c r="AB2776" t="s">
        <v>9822</v>
      </c>
      <c r="AC2776" t="s">
        <v>10237</v>
      </c>
      <c r="AD2776" t="s">
        <v>10238</v>
      </c>
      <c r="AE2776" t="s">
        <v>10239</v>
      </c>
      <c r="AF2776" t="s">
        <v>10240</v>
      </c>
    </row>
    <row r="2777" spans="27:32" x14ac:dyDescent="0.25">
      <c r="AA2777" t="str">
        <f t="shared" si="93"/>
        <v>ICRAITRR</v>
      </c>
      <c r="AB2777" t="s">
        <v>9822</v>
      </c>
      <c r="AC2777" t="s">
        <v>10241</v>
      </c>
      <c r="AD2777" t="s">
        <v>10242</v>
      </c>
      <c r="AE2777" t="s">
        <v>9972</v>
      </c>
      <c r="AF2777" t="s">
        <v>10243</v>
      </c>
    </row>
    <row r="2778" spans="27:32" x14ac:dyDescent="0.25">
      <c r="AA2778" t="str">
        <f t="shared" si="93"/>
        <v>ICRAITRR</v>
      </c>
      <c r="AB2778" t="s">
        <v>9822</v>
      </c>
      <c r="AC2778" t="s">
        <v>10244</v>
      </c>
      <c r="AD2778" t="s">
        <v>10245</v>
      </c>
      <c r="AE2778" t="s">
        <v>10246</v>
      </c>
      <c r="AF2778" t="s">
        <v>10247</v>
      </c>
    </row>
    <row r="2779" spans="27:32" x14ac:dyDescent="0.25">
      <c r="AA2779" t="str">
        <f t="shared" si="93"/>
        <v>ICRAITRR</v>
      </c>
      <c r="AB2779" t="s">
        <v>9822</v>
      </c>
      <c r="AC2779" t="s">
        <v>10248</v>
      </c>
      <c r="AD2779" t="s">
        <v>10249</v>
      </c>
      <c r="AE2779" t="s">
        <v>10250</v>
      </c>
      <c r="AF2779" t="s">
        <v>10251</v>
      </c>
    </row>
    <row r="2780" spans="27:32" x14ac:dyDescent="0.25">
      <c r="AA2780" t="str">
        <f t="shared" si="93"/>
        <v>ICRAITRR</v>
      </c>
      <c r="AB2780" t="s">
        <v>9822</v>
      </c>
      <c r="AC2780" t="s">
        <v>10252</v>
      </c>
      <c r="AD2780" t="s">
        <v>10253</v>
      </c>
      <c r="AE2780" t="s">
        <v>10254</v>
      </c>
      <c r="AF2780" t="s">
        <v>10255</v>
      </c>
    </row>
    <row r="2781" spans="27:32" x14ac:dyDescent="0.25">
      <c r="AA2781" t="str">
        <f t="shared" si="93"/>
        <v>ICRAITRR</v>
      </c>
      <c r="AB2781" t="s">
        <v>9822</v>
      </c>
      <c r="AC2781" t="s">
        <v>10256</v>
      </c>
      <c r="AD2781" t="s">
        <v>10257</v>
      </c>
      <c r="AE2781" t="s">
        <v>10258</v>
      </c>
      <c r="AF2781" t="s">
        <v>10259</v>
      </c>
    </row>
    <row r="2782" spans="27:32" x14ac:dyDescent="0.25">
      <c r="AA2782" t="str">
        <f t="shared" si="93"/>
        <v>ICRAITRR</v>
      </c>
      <c r="AB2782" t="s">
        <v>9822</v>
      </c>
      <c r="AC2782" t="s">
        <v>10260</v>
      </c>
      <c r="AD2782" t="s">
        <v>10261</v>
      </c>
      <c r="AE2782" t="s">
        <v>10262</v>
      </c>
      <c r="AF2782" t="s">
        <v>10263</v>
      </c>
    </row>
    <row r="2783" spans="27:32" x14ac:dyDescent="0.25">
      <c r="AA2783" t="str">
        <f t="shared" si="93"/>
        <v>ICRAITRR</v>
      </c>
      <c r="AB2783" t="s">
        <v>9822</v>
      </c>
      <c r="AC2783" t="s">
        <v>10264</v>
      </c>
      <c r="AD2783" t="s">
        <v>10265</v>
      </c>
      <c r="AE2783" t="s">
        <v>10266</v>
      </c>
      <c r="AF2783" t="s">
        <v>10267</v>
      </c>
    </row>
    <row r="2784" spans="27:32" x14ac:dyDescent="0.25">
      <c r="AA2784" t="str">
        <f t="shared" si="93"/>
        <v>ICRAITRR</v>
      </c>
      <c r="AB2784" t="s">
        <v>9822</v>
      </c>
      <c r="AC2784" t="s">
        <v>10272</v>
      </c>
      <c r="AD2784" t="s">
        <v>10273</v>
      </c>
      <c r="AE2784" t="s">
        <v>10274</v>
      </c>
      <c r="AF2784" t="s">
        <v>10275</v>
      </c>
    </row>
    <row r="2785" spans="27:32" x14ac:dyDescent="0.25">
      <c r="AA2785" t="str">
        <f t="shared" si="93"/>
        <v>ICRAITRR</v>
      </c>
      <c r="AB2785" t="s">
        <v>9822</v>
      </c>
      <c r="AC2785" t="s">
        <v>10276</v>
      </c>
      <c r="AD2785" t="s">
        <v>10277</v>
      </c>
      <c r="AE2785" t="s">
        <v>10278</v>
      </c>
      <c r="AF2785" t="s">
        <v>10279</v>
      </c>
    </row>
    <row r="2786" spans="27:32" x14ac:dyDescent="0.25">
      <c r="AA2786" t="str">
        <f t="shared" si="93"/>
        <v>ICRAITRR</v>
      </c>
      <c r="AB2786" t="s">
        <v>9822</v>
      </c>
      <c r="AC2786" t="s">
        <v>10292</v>
      </c>
      <c r="AD2786" t="s">
        <v>10293</v>
      </c>
      <c r="AE2786" t="s">
        <v>10294</v>
      </c>
      <c r="AF2786" t="s">
        <v>10295</v>
      </c>
    </row>
    <row r="2787" spans="27:32" x14ac:dyDescent="0.25">
      <c r="AA2787" t="str">
        <f t="shared" ref="AA2787:AA2818" si="94">LEFT(AF2787,8)</f>
        <v>ICRAITRR</v>
      </c>
      <c r="AB2787" t="s">
        <v>9822</v>
      </c>
      <c r="AC2787" t="s">
        <v>10300</v>
      </c>
      <c r="AD2787" t="s">
        <v>10301</v>
      </c>
      <c r="AE2787" t="s">
        <v>10302</v>
      </c>
      <c r="AF2787" t="s">
        <v>10303</v>
      </c>
    </row>
    <row r="2788" spans="27:32" x14ac:dyDescent="0.25">
      <c r="AA2788" t="str">
        <f t="shared" si="94"/>
        <v>ICRAITRR</v>
      </c>
      <c r="AB2788" t="s">
        <v>9822</v>
      </c>
      <c r="AC2788" t="s">
        <v>10304</v>
      </c>
      <c r="AD2788" t="s">
        <v>10305</v>
      </c>
      <c r="AE2788" t="s">
        <v>10306</v>
      </c>
      <c r="AF2788" t="s">
        <v>10307</v>
      </c>
    </row>
    <row r="2789" spans="27:32" x14ac:dyDescent="0.25">
      <c r="AA2789" t="str">
        <f t="shared" si="94"/>
        <v>ICRAITRR</v>
      </c>
      <c r="AB2789" t="s">
        <v>9822</v>
      </c>
      <c r="AC2789" t="s">
        <v>10308</v>
      </c>
      <c r="AD2789" t="s">
        <v>10309</v>
      </c>
      <c r="AE2789" t="s">
        <v>10310</v>
      </c>
      <c r="AF2789" t="s">
        <v>10311</v>
      </c>
    </row>
    <row r="2790" spans="27:32" x14ac:dyDescent="0.25">
      <c r="AA2790" t="str">
        <f t="shared" si="94"/>
        <v>ICRAITRR</v>
      </c>
      <c r="AB2790" t="s">
        <v>9822</v>
      </c>
      <c r="AC2790" t="s">
        <v>10312</v>
      </c>
      <c r="AD2790" t="s">
        <v>10313</v>
      </c>
      <c r="AE2790" t="s">
        <v>10314</v>
      </c>
      <c r="AF2790" t="s">
        <v>10315</v>
      </c>
    </row>
    <row r="2791" spans="27:32" x14ac:dyDescent="0.25">
      <c r="AA2791" t="str">
        <f t="shared" si="94"/>
        <v>ICRAITRR</v>
      </c>
      <c r="AB2791" t="s">
        <v>9822</v>
      </c>
      <c r="AC2791" t="s">
        <v>10316</v>
      </c>
      <c r="AD2791" t="s">
        <v>10317</v>
      </c>
      <c r="AE2791" t="s">
        <v>10318</v>
      </c>
      <c r="AF2791" t="s">
        <v>10319</v>
      </c>
    </row>
    <row r="2792" spans="27:32" x14ac:dyDescent="0.25">
      <c r="AA2792" t="str">
        <f t="shared" si="94"/>
        <v>ICRAITRR</v>
      </c>
      <c r="AB2792" t="s">
        <v>9822</v>
      </c>
      <c r="AC2792" t="s">
        <v>10320</v>
      </c>
      <c r="AD2792" t="s">
        <v>10321</v>
      </c>
      <c r="AE2792" t="s">
        <v>10322</v>
      </c>
      <c r="AF2792" t="s">
        <v>10323</v>
      </c>
    </row>
    <row r="2793" spans="27:32" x14ac:dyDescent="0.25">
      <c r="AA2793" t="str">
        <f t="shared" si="94"/>
        <v>ICRAITRR</v>
      </c>
      <c r="AB2793" t="s">
        <v>9822</v>
      </c>
      <c r="AC2793" t="s">
        <v>10335</v>
      </c>
      <c r="AD2793" t="s">
        <v>10336</v>
      </c>
      <c r="AE2793" t="s">
        <v>10337</v>
      </c>
      <c r="AF2793" t="s">
        <v>10338</v>
      </c>
    </row>
    <row r="2794" spans="27:32" x14ac:dyDescent="0.25">
      <c r="AA2794" t="str">
        <f t="shared" si="94"/>
        <v>ICRAITRR</v>
      </c>
      <c r="AB2794" t="s">
        <v>9822</v>
      </c>
      <c r="AC2794" t="s">
        <v>10339</v>
      </c>
      <c r="AD2794" t="s">
        <v>10340</v>
      </c>
      <c r="AE2794" t="s">
        <v>10341</v>
      </c>
      <c r="AF2794" t="s">
        <v>10342</v>
      </c>
    </row>
    <row r="2795" spans="27:32" x14ac:dyDescent="0.25">
      <c r="AA2795" t="str">
        <f t="shared" si="94"/>
        <v>ICRAITRR</v>
      </c>
      <c r="AB2795" t="s">
        <v>9822</v>
      </c>
      <c r="AC2795" t="s">
        <v>10343</v>
      </c>
      <c r="AD2795" t="s">
        <v>10344</v>
      </c>
      <c r="AE2795" t="s">
        <v>10345</v>
      </c>
      <c r="AF2795" t="s">
        <v>10346</v>
      </c>
    </row>
    <row r="2796" spans="27:32" x14ac:dyDescent="0.25">
      <c r="AA2796" t="str">
        <f t="shared" si="94"/>
        <v>ICRAITRR</v>
      </c>
      <c r="AB2796" t="s">
        <v>9822</v>
      </c>
      <c r="AC2796" t="s">
        <v>10347</v>
      </c>
      <c r="AD2796" t="s">
        <v>10348</v>
      </c>
      <c r="AE2796" t="s">
        <v>10349</v>
      </c>
      <c r="AF2796" t="s">
        <v>10350</v>
      </c>
    </row>
    <row r="2797" spans="27:32" x14ac:dyDescent="0.25">
      <c r="AA2797" t="str">
        <f t="shared" si="94"/>
        <v>ICRAITRR</v>
      </c>
      <c r="AB2797" t="s">
        <v>9822</v>
      </c>
      <c r="AC2797" t="s">
        <v>10351</v>
      </c>
      <c r="AD2797" t="s">
        <v>10352</v>
      </c>
      <c r="AE2797" t="s">
        <v>10353</v>
      </c>
      <c r="AF2797" t="s">
        <v>10354</v>
      </c>
    </row>
    <row r="2798" spans="27:32" x14ac:dyDescent="0.25">
      <c r="AA2798" t="str">
        <f t="shared" si="94"/>
        <v>ICRAITRR</v>
      </c>
      <c r="AB2798" t="s">
        <v>9822</v>
      </c>
      <c r="AC2798" t="s">
        <v>10359</v>
      </c>
      <c r="AD2798" t="s">
        <v>10360</v>
      </c>
      <c r="AE2798" t="s">
        <v>10361</v>
      </c>
      <c r="AF2798" t="s">
        <v>10362</v>
      </c>
    </row>
    <row r="2799" spans="27:32" x14ac:dyDescent="0.25">
      <c r="AA2799" t="str">
        <f t="shared" si="94"/>
        <v>ICRAITRR</v>
      </c>
      <c r="AB2799" t="s">
        <v>9822</v>
      </c>
      <c r="AC2799" t="s">
        <v>10367</v>
      </c>
      <c r="AD2799" t="s">
        <v>10368</v>
      </c>
      <c r="AE2799" t="s">
        <v>10369</v>
      </c>
      <c r="AF2799" t="s">
        <v>10370</v>
      </c>
    </row>
    <row r="2800" spans="27:32" x14ac:dyDescent="0.25">
      <c r="AA2800" t="str">
        <f t="shared" si="94"/>
        <v>ICRAITRR</v>
      </c>
      <c r="AB2800" t="s">
        <v>9822</v>
      </c>
      <c r="AC2800" t="s">
        <v>10383</v>
      </c>
      <c r="AD2800" t="s">
        <v>10384</v>
      </c>
      <c r="AE2800" t="s">
        <v>10385</v>
      </c>
      <c r="AF2800" t="s">
        <v>10386</v>
      </c>
    </row>
    <row r="2801" spans="27:32" x14ac:dyDescent="0.25">
      <c r="AA2801" t="str">
        <f t="shared" si="94"/>
        <v>ICRAITRR</v>
      </c>
      <c r="AB2801" t="s">
        <v>9822</v>
      </c>
      <c r="AC2801" t="s">
        <v>10387</v>
      </c>
      <c r="AD2801" t="s">
        <v>10388</v>
      </c>
      <c r="AE2801" t="s">
        <v>10389</v>
      </c>
      <c r="AF2801" t="s">
        <v>10390</v>
      </c>
    </row>
    <row r="2802" spans="27:32" x14ac:dyDescent="0.25">
      <c r="AA2802" t="str">
        <f t="shared" si="94"/>
        <v>ICRAITRR</v>
      </c>
      <c r="AB2802" t="s">
        <v>9822</v>
      </c>
      <c r="AC2802" t="s">
        <v>10399</v>
      </c>
      <c r="AD2802" t="s">
        <v>10400</v>
      </c>
      <c r="AE2802" t="s">
        <v>10401</v>
      </c>
      <c r="AF2802" t="s">
        <v>10402</v>
      </c>
    </row>
    <row r="2803" spans="27:32" x14ac:dyDescent="0.25">
      <c r="AA2803" t="str">
        <f t="shared" si="94"/>
        <v>ICRAITRR</v>
      </c>
      <c r="AB2803" t="s">
        <v>9822</v>
      </c>
      <c r="AC2803" t="s">
        <v>10411</v>
      </c>
      <c r="AD2803" t="s">
        <v>10412</v>
      </c>
      <c r="AE2803" t="s">
        <v>10413</v>
      </c>
      <c r="AF2803" t="s">
        <v>10414</v>
      </c>
    </row>
    <row r="2804" spans="27:32" x14ac:dyDescent="0.25">
      <c r="AA2804" t="str">
        <f t="shared" si="94"/>
        <v>ICRAITRR</v>
      </c>
      <c r="AB2804" t="s">
        <v>9822</v>
      </c>
      <c r="AC2804" t="s">
        <v>10415</v>
      </c>
      <c r="AD2804" t="s">
        <v>10416</v>
      </c>
      <c r="AE2804" t="s">
        <v>10417</v>
      </c>
      <c r="AF2804" t="s">
        <v>10418</v>
      </c>
    </row>
    <row r="2805" spans="27:32" x14ac:dyDescent="0.25">
      <c r="AA2805" t="str">
        <f t="shared" si="94"/>
        <v>ICRAITRR</v>
      </c>
      <c r="AB2805" t="s">
        <v>9822</v>
      </c>
      <c r="AC2805" t="s">
        <v>10419</v>
      </c>
      <c r="AD2805" t="s">
        <v>10420</v>
      </c>
      <c r="AE2805" t="s">
        <v>10421</v>
      </c>
      <c r="AF2805" t="s">
        <v>10422</v>
      </c>
    </row>
    <row r="2806" spans="27:32" x14ac:dyDescent="0.25">
      <c r="AA2806" t="str">
        <f t="shared" si="94"/>
        <v>ICRAITRR</v>
      </c>
      <c r="AB2806" t="s">
        <v>9822</v>
      </c>
      <c r="AC2806" t="s">
        <v>10426</v>
      </c>
      <c r="AD2806" t="s">
        <v>10427</v>
      </c>
      <c r="AE2806" t="s">
        <v>10428</v>
      </c>
      <c r="AF2806" t="s">
        <v>10429</v>
      </c>
    </row>
    <row r="2807" spans="27:32" x14ac:dyDescent="0.25">
      <c r="AA2807" t="str">
        <f t="shared" si="94"/>
        <v>ICRAITRR</v>
      </c>
      <c r="AB2807" t="s">
        <v>9822</v>
      </c>
      <c r="AC2807" t="s">
        <v>10495</v>
      </c>
      <c r="AD2807" t="s">
        <v>10496</v>
      </c>
      <c r="AE2807" t="s">
        <v>10497</v>
      </c>
      <c r="AF2807" t="s">
        <v>10498</v>
      </c>
    </row>
    <row r="2808" spans="27:32" x14ac:dyDescent="0.25">
      <c r="AA2808" t="str">
        <f t="shared" si="94"/>
        <v>ICRAITRR</v>
      </c>
      <c r="AB2808" t="s">
        <v>9822</v>
      </c>
      <c r="AC2808" t="s">
        <v>10601</v>
      </c>
      <c r="AD2808" t="s">
        <v>10602</v>
      </c>
      <c r="AE2808" t="s">
        <v>10603</v>
      </c>
      <c r="AF2808" t="s">
        <v>10604</v>
      </c>
    </row>
    <row r="2809" spans="27:32" x14ac:dyDescent="0.25">
      <c r="AA2809" t="str">
        <f t="shared" si="94"/>
        <v>ICRAITRR</v>
      </c>
      <c r="AB2809" t="s">
        <v>9822</v>
      </c>
      <c r="AC2809" t="s">
        <v>10605</v>
      </c>
      <c r="AD2809" t="s">
        <v>10606</v>
      </c>
      <c r="AE2809" t="s">
        <v>10607</v>
      </c>
      <c r="AF2809" t="s">
        <v>10608</v>
      </c>
    </row>
    <row r="2810" spans="27:32" x14ac:dyDescent="0.25">
      <c r="AA2810" t="str">
        <f t="shared" si="94"/>
        <v>ICRAITRR</v>
      </c>
      <c r="AB2810" t="s">
        <v>9822</v>
      </c>
      <c r="AC2810" t="s">
        <v>10639</v>
      </c>
      <c r="AD2810" t="s">
        <v>10640</v>
      </c>
      <c r="AE2810" t="s">
        <v>10641</v>
      </c>
      <c r="AF2810" t="s">
        <v>10642</v>
      </c>
    </row>
    <row r="2811" spans="27:32" x14ac:dyDescent="0.25">
      <c r="AA2811" t="str">
        <f t="shared" si="94"/>
        <v>ICRAITRR</v>
      </c>
      <c r="AB2811" t="s">
        <v>9822</v>
      </c>
      <c r="AC2811" t="s">
        <v>10647</v>
      </c>
      <c r="AD2811" t="s">
        <v>10648</v>
      </c>
      <c r="AE2811" t="s">
        <v>10649</v>
      </c>
      <c r="AF2811" t="s">
        <v>10650</v>
      </c>
    </row>
    <row r="2812" spans="27:32" x14ac:dyDescent="0.25">
      <c r="AA2812" t="str">
        <f t="shared" si="94"/>
        <v>ICRAITRR</v>
      </c>
      <c r="AB2812" t="s">
        <v>9822</v>
      </c>
      <c r="AC2812" t="s">
        <v>10651</v>
      </c>
      <c r="AD2812" t="s">
        <v>10652</v>
      </c>
      <c r="AE2812" t="s">
        <v>10653</v>
      </c>
      <c r="AF2812" t="s">
        <v>10654</v>
      </c>
    </row>
    <row r="2813" spans="27:32" x14ac:dyDescent="0.25">
      <c r="AA2813" t="str">
        <f t="shared" si="94"/>
        <v>ICRAITRR</v>
      </c>
      <c r="AB2813" t="s">
        <v>9822</v>
      </c>
      <c r="AC2813" t="s">
        <v>10685</v>
      </c>
      <c r="AD2813" t="s">
        <v>10686</v>
      </c>
      <c r="AE2813" t="s">
        <v>10687</v>
      </c>
      <c r="AF2813" t="s">
        <v>10688</v>
      </c>
    </row>
    <row r="2814" spans="27:32" x14ac:dyDescent="0.25">
      <c r="AA2814" t="str">
        <f t="shared" si="94"/>
        <v>ICRAITRR</v>
      </c>
      <c r="AB2814" t="s">
        <v>9822</v>
      </c>
      <c r="AC2814" t="s">
        <v>10699</v>
      </c>
      <c r="AD2814" t="s">
        <v>10700</v>
      </c>
      <c r="AE2814" t="s">
        <v>10701</v>
      </c>
      <c r="AF2814" t="s">
        <v>10702</v>
      </c>
    </row>
    <row r="2815" spans="27:32" x14ac:dyDescent="0.25">
      <c r="AA2815" t="str">
        <f t="shared" si="94"/>
        <v>ICRAITRR</v>
      </c>
      <c r="AB2815" t="s">
        <v>9822</v>
      </c>
      <c r="AC2815" t="s">
        <v>10703</v>
      </c>
      <c r="AD2815" t="s">
        <v>10704</v>
      </c>
      <c r="AE2815" t="s">
        <v>10705</v>
      </c>
      <c r="AF2815" t="s">
        <v>10706</v>
      </c>
    </row>
    <row r="2816" spans="27:32" x14ac:dyDescent="0.25">
      <c r="AA2816" t="str">
        <f t="shared" si="94"/>
        <v>ICRAITRR</v>
      </c>
      <c r="AB2816" t="s">
        <v>9822</v>
      </c>
      <c r="AC2816" t="s">
        <v>10707</v>
      </c>
      <c r="AD2816" t="s">
        <v>10708</v>
      </c>
      <c r="AE2816" t="s">
        <v>10709</v>
      </c>
      <c r="AF2816" t="s">
        <v>10710</v>
      </c>
    </row>
    <row r="2817" spans="27:32" x14ac:dyDescent="0.25">
      <c r="AA2817" t="str">
        <f t="shared" si="94"/>
        <v>ICRAITRR</v>
      </c>
      <c r="AB2817" t="s">
        <v>9822</v>
      </c>
      <c r="AC2817" t="s">
        <v>10711</v>
      </c>
      <c r="AD2817" t="s">
        <v>10712</v>
      </c>
      <c r="AE2817" t="s">
        <v>10713</v>
      </c>
      <c r="AF2817" t="s">
        <v>10714</v>
      </c>
    </row>
    <row r="2818" spans="27:32" x14ac:dyDescent="0.25">
      <c r="AA2818" t="str">
        <f t="shared" si="94"/>
        <v>ICRAITRR</v>
      </c>
      <c r="AB2818" t="s">
        <v>9822</v>
      </c>
      <c r="AC2818" t="s">
        <v>10715</v>
      </c>
      <c r="AD2818" t="s">
        <v>10716</v>
      </c>
      <c r="AE2818" t="s">
        <v>10717</v>
      </c>
      <c r="AF2818" t="s">
        <v>10718</v>
      </c>
    </row>
    <row r="2819" spans="27:32" x14ac:dyDescent="0.25">
      <c r="AA2819" t="str">
        <f t="shared" ref="AA2819:AA2850" si="95">LEFT(AF2819,8)</f>
        <v>ICRAITRR</v>
      </c>
      <c r="AB2819" t="s">
        <v>9822</v>
      </c>
      <c r="AC2819" t="s">
        <v>10719</v>
      </c>
      <c r="AD2819" t="s">
        <v>10720</v>
      </c>
      <c r="AE2819" t="s">
        <v>10721</v>
      </c>
      <c r="AF2819" t="s">
        <v>10722</v>
      </c>
    </row>
    <row r="2820" spans="27:32" x14ac:dyDescent="0.25">
      <c r="AA2820" t="str">
        <f t="shared" si="95"/>
        <v>ICRAITRR</v>
      </c>
      <c r="AB2820" t="s">
        <v>9822</v>
      </c>
      <c r="AC2820" t="s">
        <v>10723</v>
      </c>
      <c r="AD2820" t="s">
        <v>10724</v>
      </c>
      <c r="AE2820" t="s">
        <v>10725</v>
      </c>
      <c r="AF2820" t="s">
        <v>10726</v>
      </c>
    </row>
    <row r="2821" spans="27:32" x14ac:dyDescent="0.25">
      <c r="AA2821" t="str">
        <f t="shared" si="95"/>
        <v>ICRAITRR</v>
      </c>
      <c r="AB2821" t="s">
        <v>9822</v>
      </c>
      <c r="AC2821" t="s">
        <v>10727</v>
      </c>
      <c r="AD2821" t="s">
        <v>10728</v>
      </c>
      <c r="AE2821" t="s">
        <v>10729</v>
      </c>
      <c r="AF2821" t="s">
        <v>10730</v>
      </c>
    </row>
    <row r="2822" spans="27:32" x14ac:dyDescent="0.25">
      <c r="AA2822" t="str">
        <f t="shared" si="95"/>
        <v>ICRAITRR</v>
      </c>
      <c r="AB2822" t="s">
        <v>9822</v>
      </c>
      <c r="AC2822" t="s">
        <v>10731</v>
      </c>
      <c r="AD2822" t="s">
        <v>10732</v>
      </c>
      <c r="AE2822" t="s">
        <v>10733</v>
      </c>
      <c r="AF2822" t="s">
        <v>10734</v>
      </c>
    </row>
    <row r="2823" spans="27:32" x14ac:dyDescent="0.25">
      <c r="AA2823" t="str">
        <f t="shared" si="95"/>
        <v>ICRAITRR</v>
      </c>
      <c r="AB2823" t="s">
        <v>9822</v>
      </c>
      <c r="AC2823" t="s">
        <v>10735</v>
      </c>
      <c r="AD2823" t="s">
        <v>10736</v>
      </c>
      <c r="AE2823" t="s">
        <v>10737</v>
      </c>
      <c r="AF2823" t="s">
        <v>10738</v>
      </c>
    </row>
    <row r="2824" spans="27:32" x14ac:dyDescent="0.25">
      <c r="AA2824" t="str">
        <f t="shared" si="95"/>
        <v>ICRAITRR</v>
      </c>
      <c r="AB2824" t="s">
        <v>9822</v>
      </c>
      <c r="AC2824" t="s">
        <v>10739</v>
      </c>
      <c r="AD2824" t="s">
        <v>10740</v>
      </c>
      <c r="AE2824" t="s">
        <v>10741</v>
      </c>
      <c r="AF2824" t="s">
        <v>10742</v>
      </c>
    </row>
    <row r="2825" spans="27:32" x14ac:dyDescent="0.25">
      <c r="AA2825" t="str">
        <f t="shared" si="95"/>
        <v>ICRAITRR</v>
      </c>
      <c r="AB2825" t="s">
        <v>9822</v>
      </c>
      <c r="AC2825" t="s">
        <v>10755</v>
      </c>
      <c r="AD2825" t="s">
        <v>10756</v>
      </c>
      <c r="AE2825" t="s">
        <v>10757</v>
      </c>
      <c r="AF2825" t="s">
        <v>10758</v>
      </c>
    </row>
    <row r="2826" spans="27:32" x14ac:dyDescent="0.25">
      <c r="AA2826" t="str">
        <f t="shared" si="95"/>
        <v>ICRAITRR</v>
      </c>
      <c r="AB2826" t="s">
        <v>9822</v>
      </c>
      <c r="AC2826" t="s">
        <v>10899</v>
      </c>
      <c r="AD2826" t="s">
        <v>10900</v>
      </c>
      <c r="AE2826" t="s">
        <v>10901</v>
      </c>
      <c r="AF2826" t="s">
        <v>10902</v>
      </c>
    </row>
    <row r="2827" spans="27:32" x14ac:dyDescent="0.25">
      <c r="AA2827" t="str">
        <f t="shared" si="95"/>
        <v>ICRAITRR</v>
      </c>
      <c r="AB2827" t="s">
        <v>9822</v>
      </c>
      <c r="AC2827" t="s">
        <v>10903</v>
      </c>
      <c r="AD2827" t="s">
        <v>10904</v>
      </c>
      <c r="AE2827" t="s">
        <v>10905</v>
      </c>
      <c r="AF2827" t="s">
        <v>10906</v>
      </c>
    </row>
    <row r="2828" spans="27:32" x14ac:dyDescent="0.25">
      <c r="AA2828" t="str">
        <f t="shared" si="95"/>
        <v>ICRAITRR</v>
      </c>
      <c r="AB2828" t="s">
        <v>9822</v>
      </c>
      <c r="AC2828" t="s">
        <v>10919</v>
      </c>
      <c r="AD2828" t="s">
        <v>10920</v>
      </c>
      <c r="AE2828" t="s">
        <v>10921</v>
      </c>
      <c r="AF2828" t="s">
        <v>10922</v>
      </c>
    </row>
    <row r="2829" spans="27:32" x14ac:dyDescent="0.25">
      <c r="AA2829" t="str">
        <f t="shared" si="95"/>
        <v>ICRAITRR</v>
      </c>
      <c r="AB2829" t="s">
        <v>9822</v>
      </c>
      <c r="AC2829" t="s">
        <v>10935</v>
      </c>
      <c r="AD2829" t="s">
        <v>10936</v>
      </c>
      <c r="AE2829" t="s">
        <v>10937</v>
      </c>
      <c r="AF2829" t="s">
        <v>10938</v>
      </c>
    </row>
    <row r="2830" spans="27:32" x14ac:dyDescent="0.25">
      <c r="AA2830" t="str">
        <f t="shared" si="95"/>
        <v>ICRAITRR</v>
      </c>
      <c r="AB2830" t="s">
        <v>9822</v>
      </c>
      <c r="AC2830" t="s">
        <v>10943</v>
      </c>
      <c r="AD2830" t="s">
        <v>10944</v>
      </c>
      <c r="AE2830" t="s">
        <v>10945</v>
      </c>
      <c r="AF2830" t="s">
        <v>10946</v>
      </c>
    </row>
    <row r="2831" spans="27:32" x14ac:dyDescent="0.25">
      <c r="AA2831" t="str">
        <f t="shared" si="95"/>
        <v>ICRAITRR</v>
      </c>
      <c r="AB2831" t="s">
        <v>9822</v>
      </c>
      <c r="AC2831" t="s">
        <v>10987</v>
      </c>
      <c r="AD2831" t="s">
        <v>10988</v>
      </c>
      <c r="AE2831" t="s">
        <v>10989</v>
      </c>
      <c r="AF2831" t="s">
        <v>10990</v>
      </c>
    </row>
    <row r="2832" spans="27:32" x14ac:dyDescent="0.25">
      <c r="AA2832" t="str">
        <f t="shared" si="95"/>
        <v>ICRAITRR</v>
      </c>
      <c r="AB2832" t="s">
        <v>9822</v>
      </c>
      <c r="AC2832" t="s">
        <v>10991</v>
      </c>
      <c r="AD2832" t="s">
        <v>10992</v>
      </c>
      <c r="AE2832" t="s">
        <v>10993</v>
      </c>
      <c r="AF2832" t="s">
        <v>10994</v>
      </c>
    </row>
    <row r="2833" spans="27:32" x14ac:dyDescent="0.25">
      <c r="AA2833" t="str">
        <f t="shared" si="95"/>
        <v>ICRAITRR</v>
      </c>
      <c r="AB2833" t="s">
        <v>9822</v>
      </c>
      <c r="AC2833" t="s">
        <v>10999</v>
      </c>
      <c r="AD2833" t="s">
        <v>11000</v>
      </c>
      <c r="AE2833" t="s">
        <v>11001</v>
      </c>
      <c r="AF2833" t="s">
        <v>11002</v>
      </c>
    </row>
    <row r="2834" spans="27:32" x14ac:dyDescent="0.25">
      <c r="AA2834" t="str">
        <f t="shared" si="95"/>
        <v>ICRAITRR</v>
      </c>
      <c r="AB2834" t="s">
        <v>9822</v>
      </c>
      <c r="AC2834" t="s">
        <v>11024</v>
      </c>
      <c r="AD2834" t="s">
        <v>11025</v>
      </c>
      <c r="AE2834" t="s">
        <v>11026</v>
      </c>
      <c r="AF2834" t="s">
        <v>11027</v>
      </c>
    </row>
    <row r="2835" spans="27:32" x14ac:dyDescent="0.25">
      <c r="AA2835" t="str">
        <f t="shared" si="95"/>
        <v>ICRAITRR</v>
      </c>
      <c r="AB2835" t="s">
        <v>9822</v>
      </c>
      <c r="AC2835" t="s">
        <v>11032</v>
      </c>
      <c r="AD2835" t="s">
        <v>11033</v>
      </c>
      <c r="AE2835" t="s">
        <v>11034</v>
      </c>
      <c r="AF2835" t="s">
        <v>11035</v>
      </c>
    </row>
    <row r="2836" spans="27:32" x14ac:dyDescent="0.25">
      <c r="AA2836" t="str">
        <f t="shared" si="95"/>
        <v>ICRAITRR</v>
      </c>
      <c r="AB2836" t="s">
        <v>9822</v>
      </c>
      <c r="AC2836" t="s">
        <v>11044</v>
      </c>
      <c r="AD2836" t="s">
        <v>11045</v>
      </c>
      <c r="AE2836" t="s">
        <v>11046</v>
      </c>
      <c r="AF2836" t="s">
        <v>11047</v>
      </c>
    </row>
    <row r="2837" spans="27:32" x14ac:dyDescent="0.25">
      <c r="AA2837" t="str">
        <f t="shared" si="95"/>
        <v>ICRAITRR</v>
      </c>
      <c r="AB2837" t="s">
        <v>9822</v>
      </c>
      <c r="AC2837" t="s">
        <v>11048</v>
      </c>
      <c r="AD2837" t="s">
        <v>11049</v>
      </c>
      <c r="AE2837" t="s">
        <v>11050</v>
      </c>
      <c r="AF2837" t="s">
        <v>11051</v>
      </c>
    </row>
    <row r="2838" spans="27:32" x14ac:dyDescent="0.25">
      <c r="AA2838" t="str">
        <f t="shared" si="95"/>
        <v>ICRAITRR</v>
      </c>
      <c r="AB2838" t="s">
        <v>9822</v>
      </c>
      <c r="AC2838" t="s">
        <v>11052</v>
      </c>
      <c r="AD2838" t="s">
        <v>11053</v>
      </c>
      <c r="AE2838" t="s">
        <v>10417</v>
      </c>
      <c r="AF2838" t="s">
        <v>11054</v>
      </c>
    </row>
    <row r="2839" spans="27:32" x14ac:dyDescent="0.25">
      <c r="AA2839" t="str">
        <f t="shared" si="95"/>
        <v>ICRAITRR</v>
      </c>
      <c r="AB2839" t="s">
        <v>9822</v>
      </c>
      <c r="AC2839" t="s">
        <v>11055</v>
      </c>
      <c r="AD2839" t="s">
        <v>11056</v>
      </c>
      <c r="AE2839" t="s">
        <v>11057</v>
      </c>
      <c r="AF2839" t="s">
        <v>11058</v>
      </c>
    </row>
    <row r="2840" spans="27:32" x14ac:dyDescent="0.25">
      <c r="AA2840" t="str">
        <f t="shared" si="95"/>
        <v>ICRAITRR</v>
      </c>
      <c r="AB2840" t="s">
        <v>9822</v>
      </c>
      <c r="AC2840" t="s">
        <v>11059</v>
      </c>
      <c r="AD2840" t="s">
        <v>11060</v>
      </c>
      <c r="AE2840" t="s">
        <v>11061</v>
      </c>
      <c r="AF2840" t="s">
        <v>11062</v>
      </c>
    </row>
    <row r="2841" spans="27:32" x14ac:dyDescent="0.25">
      <c r="AA2841" t="str">
        <f t="shared" si="95"/>
        <v>ICRAITRR</v>
      </c>
      <c r="AB2841" t="s">
        <v>9822</v>
      </c>
      <c r="AC2841" t="s">
        <v>11063</v>
      </c>
      <c r="AD2841" t="s">
        <v>11064</v>
      </c>
      <c r="AE2841" t="s">
        <v>11065</v>
      </c>
      <c r="AF2841" t="s">
        <v>11066</v>
      </c>
    </row>
    <row r="2842" spans="27:32" x14ac:dyDescent="0.25">
      <c r="AA2842" t="str">
        <f t="shared" si="95"/>
        <v>ICRAITRR</v>
      </c>
      <c r="AB2842" t="s">
        <v>9822</v>
      </c>
      <c r="AC2842" t="s">
        <v>11067</v>
      </c>
      <c r="AD2842" t="s">
        <v>11068</v>
      </c>
      <c r="AE2842" t="s">
        <v>11069</v>
      </c>
      <c r="AF2842" t="s">
        <v>11070</v>
      </c>
    </row>
    <row r="2843" spans="27:32" x14ac:dyDescent="0.25">
      <c r="AA2843" t="str">
        <f t="shared" si="95"/>
        <v>ICRAITRR</v>
      </c>
      <c r="AB2843" t="s">
        <v>9822</v>
      </c>
      <c r="AC2843" t="s">
        <v>11086</v>
      </c>
      <c r="AD2843" t="s">
        <v>11087</v>
      </c>
      <c r="AE2843" t="s">
        <v>11088</v>
      </c>
      <c r="AF2843" t="s">
        <v>11089</v>
      </c>
    </row>
    <row r="2844" spans="27:32" x14ac:dyDescent="0.25">
      <c r="AA2844" t="str">
        <f t="shared" si="95"/>
        <v>ICRAITRR</v>
      </c>
      <c r="AB2844" t="s">
        <v>9822</v>
      </c>
      <c r="AC2844" t="s">
        <v>11103</v>
      </c>
      <c r="AD2844" t="s">
        <v>11104</v>
      </c>
      <c r="AE2844" t="s">
        <v>10023</v>
      </c>
      <c r="AF2844" t="s">
        <v>11105</v>
      </c>
    </row>
    <row r="2845" spans="27:32" x14ac:dyDescent="0.25">
      <c r="AA2845" t="str">
        <f t="shared" si="95"/>
        <v>ICRAITRR</v>
      </c>
      <c r="AB2845" t="s">
        <v>9822</v>
      </c>
      <c r="AC2845" t="s">
        <v>11137</v>
      </c>
      <c r="AD2845" t="s">
        <v>11138</v>
      </c>
      <c r="AE2845" t="s">
        <v>10282</v>
      </c>
      <c r="AF2845" t="s">
        <v>11139</v>
      </c>
    </row>
    <row r="2846" spans="27:32" x14ac:dyDescent="0.25">
      <c r="AA2846" t="str">
        <f t="shared" si="95"/>
        <v>ICRAITRR</v>
      </c>
      <c r="AB2846" t="s">
        <v>9822</v>
      </c>
      <c r="AC2846" t="s">
        <v>11140</v>
      </c>
      <c r="AD2846" t="s">
        <v>11141</v>
      </c>
      <c r="AE2846" t="s">
        <v>9859</v>
      </c>
      <c r="AF2846" t="s">
        <v>11142</v>
      </c>
    </row>
    <row r="2847" spans="27:32" x14ac:dyDescent="0.25">
      <c r="AA2847" t="str">
        <f t="shared" si="95"/>
        <v>ICRAITRR</v>
      </c>
      <c r="AB2847" t="s">
        <v>9822</v>
      </c>
      <c r="AC2847" t="s">
        <v>11180</v>
      </c>
      <c r="AD2847" t="s">
        <v>11181</v>
      </c>
      <c r="AE2847" t="s">
        <v>11182</v>
      </c>
      <c r="AF2847" t="s">
        <v>11183</v>
      </c>
    </row>
    <row r="2848" spans="27:32" x14ac:dyDescent="0.25">
      <c r="AA2848" t="str">
        <f t="shared" si="95"/>
        <v>ICRAITRR</v>
      </c>
      <c r="AB2848" t="s">
        <v>9822</v>
      </c>
      <c r="AC2848" t="s">
        <v>11345</v>
      </c>
      <c r="AD2848" t="s">
        <v>11346</v>
      </c>
      <c r="AE2848" t="s">
        <v>11347</v>
      </c>
      <c r="AF2848" t="s">
        <v>11348</v>
      </c>
    </row>
    <row r="2849" spans="27:32" x14ac:dyDescent="0.25">
      <c r="AA2849" t="str">
        <f t="shared" si="95"/>
        <v>ICRAITRR</v>
      </c>
      <c r="AB2849" t="s">
        <v>9822</v>
      </c>
      <c r="AC2849" t="s">
        <v>11388</v>
      </c>
      <c r="AD2849" t="s">
        <v>11389</v>
      </c>
      <c r="AE2849" t="s">
        <v>11390</v>
      </c>
      <c r="AF2849" t="s">
        <v>11391</v>
      </c>
    </row>
    <row r="2850" spans="27:32" x14ac:dyDescent="0.25">
      <c r="AA2850" t="str">
        <f t="shared" si="95"/>
        <v>ICRAITRR</v>
      </c>
      <c r="AB2850" t="s">
        <v>9822</v>
      </c>
      <c r="AC2850" t="s">
        <v>11402</v>
      </c>
      <c r="AD2850" t="s">
        <v>11403</v>
      </c>
      <c r="AE2850" t="s">
        <v>11404</v>
      </c>
      <c r="AF2850" t="s">
        <v>11405</v>
      </c>
    </row>
    <row r="2851" spans="27:32" x14ac:dyDescent="0.25">
      <c r="AA2851" t="str">
        <f t="shared" ref="AA2851:AA2860" si="96">LEFT(AF2851,8)</f>
        <v>ICRAITRR</v>
      </c>
      <c r="AB2851" t="s">
        <v>9822</v>
      </c>
      <c r="AC2851" t="s">
        <v>11406</v>
      </c>
      <c r="AD2851" t="s">
        <v>11407</v>
      </c>
      <c r="AE2851" t="s">
        <v>11408</v>
      </c>
      <c r="AF2851" t="s">
        <v>11409</v>
      </c>
    </row>
    <row r="2852" spans="27:32" x14ac:dyDescent="0.25">
      <c r="AA2852" t="str">
        <f t="shared" si="96"/>
        <v>ICSMSMSM</v>
      </c>
      <c r="AB2852" t="s">
        <v>12982</v>
      </c>
      <c r="AC2852" t="s">
        <v>12987</v>
      </c>
      <c r="AD2852" t="s">
        <v>12988</v>
      </c>
      <c r="AE2852" t="s">
        <v>249</v>
      </c>
      <c r="AF2852" t="s">
        <v>12989</v>
      </c>
    </row>
    <row r="2853" spans="27:32" x14ac:dyDescent="0.25">
      <c r="AA2853" t="str">
        <f t="shared" si="96"/>
        <v>IDRENO21</v>
      </c>
      <c r="AB2853" t="s">
        <v>12312</v>
      </c>
      <c r="AC2853" t="s">
        <v>12442</v>
      </c>
      <c r="AD2853" t="s">
        <v>12320</v>
      </c>
      <c r="AE2853" t="s">
        <v>12443</v>
      </c>
      <c r="AF2853" t="s">
        <v>12444</v>
      </c>
    </row>
    <row r="2854" spans="27:32" x14ac:dyDescent="0.25">
      <c r="AA2854" t="str">
        <f t="shared" si="96"/>
        <v>IEEAPLPA</v>
      </c>
      <c r="AB2854" t="s">
        <v>12698</v>
      </c>
      <c r="AC2854" t="s">
        <v>12749</v>
      </c>
      <c r="AD2854" t="s">
        <v>12750</v>
      </c>
      <c r="AE2854" t="s">
        <v>12705</v>
      </c>
      <c r="AF2854" t="s">
        <v>12751</v>
      </c>
    </row>
    <row r="2855" spans="27:32" x14ac:dyDescent="0.25">
      <c r="AA2855" t="str">
        <f t="shared" si="96"/>
        <v>IEVENO21</v>
      </c>
      <c r="AB2855" t="s">
        <v>12312</v>
      </c>
      <c r="AC2855" t="s">
        <v>12494</v>
      </c>
      <c r="AD2855" t="s">
        <v>12495</v>
      </c>
      <c r="AE2855" t="s">
        <v>12496</v>
      </c>
      <c r="AF2855" t="s">
        <v>12497</v>
      </c>
    </row>
    <row r="2856" spans="27:32" x14ac:dyDescent="0.25">
      <c r="AA2856" t="str">
        <f t="shared" si="96"/>
        <v>IFIGIT31</v>
      </c>
      <c r="AB2856" t="s">
        <v>9822</v>
      </c>
      <c r="AC2856" t="s">
        <v>10454</v>
      </c>
      <c r="AD2856" t="s">
        <v>10455</v>
      </c>
      <c r="AE2856" t="s">
        <v>10456</v>
      </c>
      <c r="AF2856" t="s">
        <v>10457</v>
      </c>
    </row>
    <row r="2857" spans="27:32" x14ac:dyDescent="0.25">
      <c r="AA2857" t="str">
        <f t="shared" si="96"/>
        <v>IFISIT2V</v>
      </c>
      <c r="AB2857" t="s">
        <v>9822</v>
      </c>
      <c r="AC2857" t="s">
        <v>10458</v>
      </c>
      <c r="AD2857" t="s">
        <v>10459</v>
      </c>
      <c r="AE2857" t="s">
        <v>10460</v>
      </c>
      <c r="AF2857" t="s">
        <v>10461</v>
      </c>
    </row>
    <row r="2858" spans="27:32" x14ac:dyDescent="0.25">
      <c r="AA2858" t="str">
        <f t="shared" si="96"/>
        <v>IFSPIT21</v>
      </c>
      <c r="AB2858" t="s">
        <v>9822</v>
      </c>
      <c r="AC2858" t="s">
        <v>11143</v>
      </c>
      <c r="AD2858" t="s">
        <v>11144</v>
      </c>
      <c r="AE2858" t="s">
        <v>11081</v>
      </c>
      <c r="AF2858" t="s">
        <v>11145</v>
      </c>
    </row>
    <row r="2859" spans="27:32" x14ac:dyDescent="0.25">
      <c r="AA2859" t="str">
        <f t="shared" si="96"/>
        <v>IGBKCHGG</v>
      </c>
      <c r="AB2859" t="s">
        <v>13585</v>
      </c>
      <c r="AC2859" t="s">
        <v>14007</v>
      </c>
      <c r="AD2859" t="s">
        <v>14008</v>
      </c>
      <c r="AE2859" t="s">
        <v>13754</v>
      </c>
      <c r="AF2859" t="s">
        <v>14009</v>
      </c>
    </row>
    <row r="2860" spans="27:32" x14ac:dyDescent="0.25">
      <c r="AA2860" t="str">
        <f t="shared" si="96"/>
        <v>IGCPPTPL</v>
      </c>
      <c r="AB2860" t="s">
        <v>12783</v>
      </c>
      <c r="AC2860" t="s">
        <v>12891</v>
      </c>
      <c r="AD2860" t="s">
        <v>12892</v>
      </c>
      <c r="AE2860" t="s">
        <v>12790</v>
      </c>
      <c r="AF2860" t="s">
        <v>12893</v>
      </c>
    </row>
    <row r="2861" spans="27:32" x14ac:dyDescent="0.25">
      <c r="AA2861" s="71" t="s">
        <v>15488</v>
      </c>
      <c r="AB2861" s="71" t="s">
        <v>16173</v>
      </c>
      <c r="AC2861" s="71" t="s">
        <v>15489</v>
      </c>
      <c r="AD2861" s="71"/>
    </row>
    <row r="2862" spans="27:32" x14ac:dyDescent="0.25">
      <c r="AA2862" t="str">
        <f t="shared" ref="AA2862:AA2869" si="97">LEFT(AF2862,8)</f>
        <v>IHPYEE22</v>
      </c>
      <c r="AB2862" t="s">
        <v>2741</v>
      </c>
      <c r="AC2862" t="s">
        <v>2768</v>
      </c>
      <c r="AD2862" t="s">
        <v>2769</v>
      </c>
      <c r="AE2862" t="s">
        <v>2770</v>
      </c>
      <c r="AF2862" t="s">
        <v>2771</v>
      </c>
    </row>
    <row r="2863" spans="27:32" x14ac:dyDescent="0.25">
      <c r="AA2863" t="str">
        <f t="shared" si="97"/>
        <v>IHZUCHZZ</v>
      </c>
      <c r="AB2863" t="s">
        <v>13585</v>
      </c>
      <c r="AC2863" t="s">
        <v>14087</v>
      </c>
      <c r="AD2863" t="s">
        <v>14088</v>
      </c>
      <c r="AE2863" t="s">
        <v>13611</v>
      </c>
      <c r="AF2863" t="s">
        <v>14089</v>
      </c>
    </row>
    <row r="2864" spans="27:32" x14ac:dyDescent="0.25">
      <c r="AA2864" t="str">
        <f t="shared" si="97"/>
        <v>IICFITM1</v>
      </c>
      <c r="AB2864" t="s">
        <v>9822</v>
      </c>
      <c r="AC2864" t="s">
        <v>11171</v>
      </c>
      <c r="AD2864" t="s">
        <v>11172</v>
      </c>
      <c r="AE2864" t="s">
        <v>9825</v>
      </c>
      <c r="AF2864" t="s">
        <v>11173</v>
      </c>
    </row>
    <row r="2865" spans="27:32" x14ac:dyDescent="0.25">
      <c r="AA2865" t="str">
        <f t="shared" si="97"/>
        <v>IIGBMTMT</v>
      </c>
      <c r="AB2865" t="s">
        <v>11992</v>
      </c>
      <c r="AC2865" t="s">
        <v>12071</v>
      </c>
      <c r="AD2865" t="s">
        <v>12072</v>
      </c>
      <c r="AE2865" t="s">
        <v>12073</v>
      </c>
      <c r="AF2865" t="s">
        <v>12074</v>
      </c>
    </row>
    <row r="2866" spans="27:32" x14ac:dyDescent="0.25">
      <c r="AA2866" t="str">
        <f t="shared" si="97"/>
        <v>IKBDDEDD</v>
      </c>
      <c r="AB2866" t="s">
        <v>3737</v>
      </c>
      <c r="AC2866" t="s">
        <v>4375</v>
      </c>
      <c r="AD2866" t="s">
        <v>4376</v>
      </c>
      <c r="AE2866" t="s">
        <v>4076</v>
      </c>
      <c r="AF2866" t="s">
        <v>4377</v>
      </c>
    </row>
    <row r="2867" spans="27:32" x14ac:dyDescent="0.25">
      <c r="AA2867" t="str">
        <f t="shared" si="97"/>
        <v>ILBXDE8X</v>
      </c>
      <c r="AB2867" t="s">
        <v>3737</v>
      </c>
      <c r="AC2867" t="s">
        <v>4394</v>
      </c>
      <c r="AD2867" t="s">
        <v>4395</v>
      </c>
      <c r="AE2867" t="s">
        <v>4396</v>
      </c>
      <c r="AF2867" t="s">
        <v>4397</v>
      </c>
    </row>
    <row r="2868" spans="27:32" x14ac:dyDescent="0.25">
      <c r="AA2868" t="str">
        <f t="shared" si="97"/>
        <v>ILIAFRP1</v>
      </c>
      <c r="AB2868" t="s">
        <v>2812</v>
      </c>
      <c r="AC2868" t="s">
        <v>3528</v>
      </c>
      <c r="AD2868" t="s">
        <v>3529</v>
      </c>
      <c r="AE2868" t="s">
        <v>2965</v>
      </c>
      <c r="AF2868" t="s">
        <v>3530</v>
      </c>
    </row>
    <row r="2869" spans="27:32" x14ac:dyDescent="0.25">
      <c r="AA2869" t="str">
        <f t="shared" si="97"/>
        <v>IMCOIT2A</v>
      </c>
      <c r="AB2869" t="s">
        <v>9822</v>
      </c>
      <c r="AC2869" t="s">
        <v>10379</v>
      </c>
      <c r="AD2869" t="s">
        <v>10380</v>
      </c>
      <c r="AE2869" t="s">
        <v>10381</v>
      </c>
      <c r="AF2869" t="s">
        <v>10382</v>
      </c>
    </row>
    <row r="2870" spans="27:32" x14ac:dyDescent="0.25">
      <c r="AA2870" s="71" t="s">
        <v>15491</v>
      </c>
      <c r="AB2870" s="71" t="s">
        <v>16173</v>
      </c>
      <c r="AC2870" s="71" t="s">
        <v>15492</v>
      </c>
      <c r="AD2870" s="71"/>
    </row>
    <row r="2871" spans="27:32" x14ac:dyDescent="0.25">
      <c r="AA2871" s="71" t="s">
        <v>15493</v>
      </c>
      <c r="AB2871" s="71" t="s">
        <v>16173</v>
      </c>
      <c r="AC2871" s="71" t="s">
        <v>15494</v>
      </c>
      <c r="AD2871" s="71"/>
    </row>
    <row r="2872" spans="27:32" x14ac:dyDescent="0.25">
      <c r="AA2872" t="str">
        <f>LEFT(AF2872,8)</f>
        <v>IMPAITRR</v>
      </c>
      <c r="AB2872" t="s">
        <v>9822</v>
      </c>
      <c r="AC2872" t="s">
        <v>11152</v>
      </c>
      <c r="AD2872" t="s">
        <v>11153</v>
      </c>
      <c r="AE2872" t="s">
        <v>9859</v>
      </c>
      <c r="AF2872" t="s">
        <v>11154</v>
      </c>
    </row>
    <row r="2873" spans="27:32" x14ac:dyDescent="0.25">
      <c r="AA2873" t="str">
        <f>LEFT(AF2873,8)</f>
        <v>IMXXHR22</v>
      </c>
      <c r="AB2873" t="s">
        <v>2349</v>
      </c>
      <c r="AC2873" t="s">
        <v>2374</v>
      </c>
      <c r="AD2873" t="s">
        <v>2375</v>
      </c>
      <c r="AE2873" t="s">
        <v>2376</v>
      </c>
      <c r="AF2873" t="s">
        <v>2377</v>
      </c>
    </row>
    <row r="2874" spans="27:32" x14ac:dyDescent="0.25">
      <c r="AA2874" t="str">
        <f>LEFT(AF2874,8)</f>
        <v>INCOCHZZ</v>
      </c>
      <c r="AB2874" t="s">
        <v>13585</v>
      </c>
      <c r="AC2874" t="s">
        <v>14010</v>
      </c>
      <c r="AD2874" t="s">
        <v>14011</v>
      </c>
      <c r="AE2874" t="s">
        <v>13699</v>
      </c>
      <c r="AF2874" t="s">
        <v>14012</v>
      </c>
    </row>
    <row r="2875" spans="27:32" x14ac:dyDescent="0.25">
      <c r="AA2875" t="str">
        <f>LEFT(AF2875,8)</f>
        <v>INDDFRP1</v>
      </c>
      <c r="AB2875" t="s">
        <v>2812</v>
      </c>
      <c r="AC2875" t="s">
        <v>3531</v>
      </c>
      <c r="AD2875" t="s">
        <v>3532</v>
      </c>
      <c r="AE2875" t="s">
        <v>2965</v>
      </c>
      <c r="AF2875" t="s">
        <v>3533</v>
      </c>
    </row>
    <row r="2876" spans="27:32" x14ac:dyDescent="0.25">
      <c r="AA2876" t="str">
        <f>LEFT(AF2876,8)</f>
        <v>INDULT2X</v>
      </c>
      <c r="AB2876" t="s">
        <v>11531</v>
      </c>
      <c r="AC2876" t="s">
        <v>11540</v>
      </c>
      <c r="AD2876" t="s">
        <v>11541</v>
      </c>
      <c r="AE2876" t="s">
        <v>11534</v>
      </c>
      <c r="AF2876" t="s">
        <v>11542</v>
      </c>
    </row>
    <row r="2877" spans="27:32" x14ac:dyDescent="0.25">
      <c r="AA2877" s="71" t="s">
        <v>15495</v>
      </c>
      <c r="AB2877" s="71" t="s">
        <v>16173</v>
      </c>
      <c r="AC2877" s="71" t="s">
        <v>15496</v>
      </c>
      <c r="AD2877" s="71"/>
    </row>
    <row r="2878" spans="27:32" x14ac:dyDescent="0.25">
      <c r="AA2878" s="71" t="s">
        <v>15497</v>
      </c>
      <c r="AB2878" s="71" t="s">
        <v>16173</v>
      </c>
      <c r="AC2878" s="71" t="s">
        <v>15498</v>
      </c>
      <c r="AD2878" s="71"/>
    </row>
    <row r="2879" spans="27:32" x14ac:dyDescent="0.25">
      <c r="AA2879" s="71" t="s">
        <v>15499</v>
      </c>
      <c r="AB2879" s="71" t="s">
        <v>16173</v>
      </c>
      <c r="AC2879" s="71" t="s">
        <v>15496</v>
      </c>
      <c r="AD2879" s="71"/>
    </row>
    <row r="2880" spans="27:32" x14ac:dyDescent="0.25">
      <c r="AA2880" s="71" t="s">
        <v>15500</v>
      </c>
      <c r="AB2880" s="71" t="s">
        <v>16173</v>
      </c>
      <c r="AC2880" s="71" t="s">
        <v>15501</v>
      </c>
      <c r="AD2880" s="71"/>
    </row>
    <row r="2881" spans="27:32" x14ac:dyDescent="0.25">
      <c r="AA2881" s="71" t="s">
        <v>15502</v>
      </c>
      <c r="AB2881" s="71" t="s">
        <v>16173</v>
      </c>
      <c r="AC2881" s="71" t="s">
        <v>15503</v>
      </c>
      <c r="AD2881" s="71"/>
    </row>
    <row r="2882" spans="27:32" x14ac:dyDescent="0.25">
      <c r="AA2882" s="71" t="s">
        <v>15504</v>
      </c>
      <c r="AB2882" s="71" t="s">
        <v>16173</v>
      </c>
      <c r="AC2882" s="71" t="s">
        <v>15505</v>
      </c>
      <c r="AD2882" s="71"/>
    </row>
    <row r="2883" spans="27:32" x14ac:dyDescent="0.25">
      <c r="AA2883" s="71" t="s">
        <v>15506</v>
      </c>
      <c r="AB2883" s="71" t="s">
        <v>16173</v>
      </c>
      <c r="AC2883" s="71" t="s">
        <v>15496</v>
      </c>
      <c r="AD2883" s="71"/>
    </row>
    <row r="2884" spans="27:32" x14ac:dyDescent="0.25">
      <c r="AA2884" s="71" t="s">
        <v>15507</v>
      </c>
      <c r="AB2884" s="71" t="s">
        <v>16173</v>
      </c>
      <c r="AC2884" s="71" t="s">
        <v>15508</v>
      </c>
      <c r="AD2884" s="71"/>
    </row>
    <row r="2885" spans="27:32" x14ac:dyDescent="0.25">
      <c r="AA2885" s="71" t="s">
        <v>16162</v>
      </c>
      <c r="AB2885" s="71" t="s">
        <v>16173</v>
      </c>
      <c r="AC2885" s="71" t="s">
        <v>15509</v>
      </c>
      <c r="AD2885" s="71"/>
    </row>
    <row r="2886" spans="27:32" x14ac:dyDescent="0.25">
      <c r="AA2886" s="71" t="s">
        <v>15510</v>
      </c>
      <c r="AB2886" s="71" t="s">
        <v>16173</v>
      </c>
      <c r="AC2886" s="71" t="s">
        <v>15496</v>
      </c>
      <c r="AD2886" s="71"/>
    </row>
    <row r="2887" spans="27:32" x14ac:dyDescent="0.25">
      <c r="AA2887" s="71" t="s">
        <v>15511</v>
      </c>
      <c r="AB2887" s="71" t="s">
        <v>16173</v>
      </c>
      <c r="AC2887" s="71" t="s">
        <v>15496</v>
      </c>
      <c r="AD2887" s="71"/>
    </row>
    <row r="2888" spans="27:32" x14ac:dyDescent="0.25">
      <c r="AA2888" t="str">
        <f>LEFT(AF2888,8)</f>
        <v>INGBNL2A</v>
      </c>
      <c r="AB2888" t="s">
        <v>12180</v>
      </c>
      <c r="AC2888" t="s">
        <v>12256</v>
      </c>
      <c r="AD2888" t="s">
        <v>12257</v>
      </c>
      <c r="AE2888" t="s">
        <v>12187</v>
      </c>
      <c r="AF2888" t="s">
        <v>12258</v>
      </c>
    </row>
    <row r="2889" spans="27:32" x14ac:dyDescent="0.25">
      <c r="AA2889" t="str">
        <f>LEFT(AF2889,8)</f>
        <v>INGBPLPW</v>
      </c>
      <c r="AB2889" t="s">
        <v>12698</v>
      </c>
      <c r="AC2889" t="s">
        <v>12752</v>
      </c>
      <c r="AD2889" t="s">
        <v>12753</v>
      </c>
      <c r="AE2889" t="s">
        <v>12754</v>
      </c>
      <c r="AF2889" t="s">
        <v>12755</v>
      </c>
    </row>
    <row r="2890" spans="27:32" x14ac:dyDescent="0.25">
      <c r="AA2890" s="71" t="s">
        <v>15512</v>
      </c>
      <c r="AB2890" s="71" t="s">
        <v>16173</v>
      </c>
      <c r="AC2890" s="71" t="s">
        <v>15496</v>
      </c>
      <c r="AD2890" s="71"/>
    </row>
    <row r="2891" spans="27:32" x14ac:dyDescent="0.25">
      <c r="AA2891" s="71" t="s">
        <v>15513</v>
      </c>
      <c r="AB2891" s="71" t="s">
        <v>16173</v>
      </c>
      <c r="AC2891" s="71" t="s">
        <v>15496</v>
      </c>
      <c r="AD2891" s="71"/>
    </row>
    <row r="2892" spans="27:32" x14ac:dyDescent="0.25">
      <c r="AA2892" t="str">
        <f>LEFT(AF2892,8)</f>
        <v>INGDDEFF</v>
      </c>
      <c r="AB2892" t="s">
        <v>3737</v>
      </c>
      <c r="AC2892" t="s">
        <v>4381</v>
      </c>
      <c r="AD2892" t="s">
        <v>4382</v>
      </c>
      <c r="AE2892" t="s">
        <v>3764</v>
      </c>
      <c r="AF2892" t="s">
        <v>4383</v>
      </c>
    </row>
    <row r="2893" spans="27:32" x14ac:dyDescent="0.25">
      <c r="AA2893" s="71" t="s">
        <v>15514</v>
      </c>
      <c r="AB2893" s="71" t="s">
        <v>16173</v>
      </c>
      <c r="AC2893" s="71" t="s">
        <v>14703</v>
      </c>
      <c r="AD2893" s="71"/>
    </row>
    <row r="2894" spans="27:32" x14ac:dyDescent="0.25">
      <c r="AA2894" s="71" t="s">
        <v>15515</v>
      </c>
      <c r="AB2894" s="71" t="s">
        <v>16173</v>
      </c>
      <c r="AC2894" s="71" t="s">
        <v>15516</v>
      </c>
      <c r="AD2894" s="71"/>
    </row>
    <row r="2895" spans="27:32" x14ac:dyDescent="0.25">
      <c r="AA2895" t="str">
        <f>LEFT(AF2895,8)</f>
        <v>INPIITM1</v>
      </c>
      <c r="AB2895" t="s">
        <v>9822</v>
      </c>
      <c r="AC2895" t="s">
        <v>9925</v>
      </c>
      <c r="AD2895" t="s">
        <v>9926</v>
      </c>
      <c r="AE2895" t="s">
        <v>9833</v>
      </c>
      <c r="AF2895" t="s">
        <v>9927</v>
      </c>
    </row>
    <row r="2896" spans="27:32" x14ac:dyDescent="0.25">
      <c r="AA2896" t="str">
        <f>LEFT(AF2896,8)</f>
        <v>INSECHZZ</v>
      </c>
      <c r="AB2896" t="s">
        <v>13585</v>
      </c>
      <c r="AC2896" t="s">
        <v>14140</v>
      </c>
      <c r="AD2896" t="s">
        <v>14141</v>
      </c>
      <c r="AE2896" t="s">
        <v>13611</v>
      </c>
      <c r="AF2896" t="s">
        <v>14142</v>
      </c>
    </row>
    <row r="2897" spans="27:32" x14ac:dyDescent="0.25">
      <c r="AA2897" t="str">
        <f>LEFT(AF2897,8)</f>
        <v>INTFBGSF</v>
      </c>
      <c r="AB2897" t="s">
        <v>2267</v>
      </c>
      <c r="AC2897" t="s">
        <v>2303</v>
      </c>
      <c r="AD2897" t="s">
        <v>2304</v>
      </c>
      <c r="AE2897" t="s">
        <v>2305</v>
      </c>
      <c r="AF2897" t="s">
        <v>2306</v>
      </c>
    </row>
    <row r="2898" spans="27:32" x14ac:dyDescent="0.25">
      <c r="AA2898" t="str">
        <f>LEFT(AF2898,8)</f>
        <v>INVLESMM</v>
      </c>
      <c r="AB2898" t="s">
        <v>13118</v>
      </c>
      <c r="AC2898" t="s">
        <v>13188</v>
      </c>
      <c r="AD2898" t="s">
        <v>13189</v>
      </c>
      <c r="AE2898" t="s">
        <v>13125</v>
      </c>
      <c r="AF2898" t="s">
        <v>13190</v>
      </c>
    </row>
    <row r="2899" spans="27:32" x14ac:dyDescent="0.25">
      <c r="AA2899" t="str">
        <f>LEFT(AF2899,8)</f>
        <v>INVOATWW</v>
      </c>
      <c r="AB2899" t="s">
        <v>336</v>
      </c>
      <c r="AC2899" t="s">
        <v>464</v>
      </c>
      <c r="AD2899" t="s">
        <v>465</v>
      </c>
      <c r="AE2899" t="s">
        <v>351</v>
      </c>
      <c r="AF2899" t="s">
        <v>466</v>
      </c>
    </row>
    <row r="2900" spans="27:32" x14ac:dyDescent="0.25">
      <c r="AA2900" s="71" t="s">
        <v>15517</v>
      </c>
      <c r="AB2900" s="71" t="s">
        <v>16173</v>
      </c>
      <c r="AC2900" s="71" t="s">
        <v>15518</v>
      </c>
      <c r="AD2900" s="71"/>
    </row>
    <row r="2901" spans="27:32" x14ac:dyDescent="0.25">
      <c r="AA2901" t="str">
        <f>LEFT(AF2901,8)</f>
        <v>IOPRVAVX</v>
      </c>
      <c r="AB2901" t="s">
        <v>14573</v>
      </c>
      <c r="AC2901" t="s">
        <v>14574</v>
      </c>
      <c r="AD2901" t="s">
        <v>14575</v>
      </c>
      <c r="AE2901" t="s">
        <v>14576</v>
      </c>
      <c r="AF2901" t="s">
        <v>14577</v>
      </c>
    </row>
    <row r="2902" spans="27:32" x14ac:dyDescent="0.25">
      <c r="AA2902" t="str">
        <f>LEFT(AF2902,8)</f>
        <v>IORTBGSF</v>
      </c>
      <c r="AB2902" t="s">
        <v>2267</v>
      </c>
      <c r="AC2902" t="s">
        <v>2310</v>
      </c>
      <c r="AD2902" t="s">
        <v>2311</v>
      </c>
      <c r="AE2902" t="s">
        <v>2270</v>
      </c>
      <c r="AF2902" t="s">
        <v>2312</v>
      </c>
    </row>
    <row r="2903" spans="27:32" x14ac:dyDescent="0.25">
      <c r="AA2903" t="str">
        <f>LEFT(AF2903,8)</f>
        <v>IPBSIE2D</v>
      </c>
      <c r="AB2903" t="s">
        <v>9091</v>
      </c>
      <c r="AC2903" t="s">
        <v>9466</v>
      </c>
      <c r="AD2903" t="s">
        <v>9467</v>
      </c>
      <c r="AE2903" t="s">
        <v>9106</v>
      </c>
      <c r="AF2903" t="s">
        <v>9468</v>
      </c>
    </row>
    <row r="2904" spans="27:32" x14ac:dyDescent="0.25">
      <c r="AA2904" t="str">
        <f>LEFT(AF2904,8)</f>
        <v>IRVTBEBB</v>
      </c>
      <c r="AB2904" t="s">
        <v>2100</v>
      </c>
      <c r="AC2904" t="s">
        <v>2254</v>
      </c>
      <c r="AD2904" t="s">
        <v>2255</v>
      </c>
      <c r="AE2904" t="s">
        <v>2103</v>
      </c>
      <c r="AF2904" t="s">
        <v>2256</v>
      </c>
    </row>
    <row r="2905" spans="27:32" x14ac:dyDescent="0.25">
      <c r="AA2905" t="str">
        <f>LEFT(AF2905,8)</f>
        <v>IRVTDEFX</v>
      </c>
      <c r="AB2905" t="s">
        <v>3737</v>
      </c>
      <c r="AC2905" t="s">
        <v>7269</v>
      </c>
      <c r="AD2905" t="s">
        <v>7270</v>
      </c>
      <c r="AE2905" t="s">
        <v>4894</v>
      </c>
      <c r="AF2905" t="s">
        <v>7271</v>
      </c>
    </row>
    <row r="2906" spans="27:32" x14ac:dyDescent="0.25">
      <c r="AA2906" s="71" t="s">
        <v>15519</v>
      </c>
      <c r="AB2906" s="71" t="s">
        <v>16173</v>
      </c>
      <c r="AC2906" s="71" t="s">
        <v>15520</v>
      </c>
      <c r="AD2906" s="71"/>
    </row>
    <row r="2907" spans="27:32" x14ac:dyDescent="0.25">
      <c r="AA2907" s="71" t="s">
        <v>15521</v>
      </c>
      <c r="AB2907" s="71" t="s">
        <v>16173</v>
      </c>
      <c r="AC2907" s="71" t="s">
        <v>15522</v>
      </c>
      <c r="AD2907" s="71"/>
    </row>
    <row r="2908" spans="27:32" x14ac:dyDescent="0.25">
      <c r="AA2908" s="71" t="s">
        <v>15523</v>
      </c>
      <c r="AB2908" s="71" t="s">
        <v>16173</v>
      </c>
      <c r="AC2908" s="71" t="s">
        <v>15524</v>
      </c>
      <c r="AD2908" s="71"/>
    </row>
    <row r="2909" spans="27:32" x14ac:dyDescent="0.25">
      <c r="AA2909" t="str">
        <f>LEFT(AF2909,8)</f>
        <v>ISAEFRPP</v>
      </c>
      <c r="AB2909" t="s">
        <v>2812</v>
      </c>
      <c r="AC2909" t="s">
        <v>3118</v>
      </c>
      <c r="AD2909" t="s">
        <v>3119</v>
      </c>
      <c r="AE2909" t="s">
        <v>2819</v>
      </c>
      <c r="AF2909" t="s">
        <v>3120</v>
      </c>
    </row>
    <row r="2910" spans="27:32" x14ac:dyDescent="0.25">
      <c r="AA2910" s="71" t="s">
        <v>15525</v>
      </c>
      <c r="AB2910" s="71" t="s">
        <v>16173</v>
      </c>
      <c r="AC2910" s="71" t="s">
        <v>15526</v>
      </c>
      <c r="AD2910" s="71"/>
    </row>
    <row r="2911" spans="27:32" x14ac:dyDescent="0.25">
      <c r="AA2911" s="71" t="s">
        <v>15527</v>
      </c>
      <c r="AB2911" s="71" t="s">
        <v>16173</v>
      </c>
      <c r="AC2911" s="71" t="s">
        <v>15528</v>
      </c>
      <c r="AD2911" s="71"/>
    </row>
    <row r="2912" spans="27:32" x14ac:dyDescent="0.25">
      <c r="AA2912" s="71" t="s">
        <v>15529</v>
      </c>
      <c r="AB2912" s="71" t="s">
        <v>16173</v>
      </c>
      <c r="AC2912" s="71" t="s">
        <v>15530</v>
      </c>
      <c r="AD2912" s="71"/>
    </row>
    <row r="2913" spans="27:32" x14ac:dyDescent="0.25">
      <c r="AA2913" s="71" t="s">
        <v>15531</v>
      </c>
      <c r="AB2913" s="71" t="s">
        <v>16173</v>
      </c>
      <c r="AC2913" s="71" t="s">
        <v>15532</v>
      </c>
      <c r="AD2913" s="71"/>
    </row>
    <row r="2914" spans="27:32" x14ac:dyDescent="0.25">
      <c r="AA2914" t="str">
        <f>LEFT(AF2914,8)</f>
        <v>ISBKDEFX</v>
      </c>
      <c r="AB2914" t="s">
        <v>3737</v>
      </c>
      <c r="AC2914" t="s">
        <v>4398</v>
      </c>
      <c r="AD2914" t="s">
        <v>4399</v>
      </c>
      <c r="AE2914" t="s">
        <v>3772</v>
      </c>
      <c r="AF2914" t="s">
        <v>4400</v>
      </c>
    </row>
    <row r="2915" spans="27:32" x14ac:dyDescent="0.25">
      <c r="AA2915" s="71" t="s">
        <v>15533</v>
      </c>
      <c r="AB2915" s="71" t="s">
        <v>16173</v>
      </c>
      <c r="AC2915" s="71" t="s">
        <v>4398</v>
      </c>
      <c r="AD2915" s="71"/>
    </row>
    <row r="2916" spans="27:32" x14ac:dyDescent="0.25">
      <c r="AA2916" t="str">
        <f>LEFT(AF2916,8)</f>
        <v>ISBRDE55</v>
      </c>
      <c r="AB2916" t="s">
        <v>3737</v>
      </c>
      <c r="AC2916" t="s">
        <v>4388</v>
      </c>
      <c r="AD2916" t="s">
        <v>4389</v>
      </c>
      <c r="AE2916" t="s">
        <v>3935</v>
      </c>
      <c r="AF2916" t="s">
        <v>4390</v>
      </c>
    </row>
    <row r="2917" spans="27:32" x14ac:dyDescent="0.25">
      <c r="AA2917" t="str">
        <f>LEFT(AF2917,8)</f>
        <v>ISCSITRR</v>
      </c>
      <c r="AB2917" t="s">
        <v>9822</v>
      </c>
      <c r="AC2917" t="s">
        <v>11168</v>
      </c>
      <c r="AD2917" t="s">
        <v>11169</v>
      </c>
      <c r="AE2917" t="s">
        <v>9859</v>
      </c>
      <c r="AF2917" t="s">
        <v>11170</v>
      </c>
    </row>
    <row r="2918" spans="27:32" x14ac:dyDescent="0.25">
      <c r="AA2918" t="str">
        <f>LEFT(AF2918,8)</f>
        <v>ISEMCY22</v>
      </c>
      <c r="AB2918" t="s">
        <v>2423</v>
      </c>
      <c r="AC2918" t="s">
        <v>2462</v>
      </c>
      <c r="AD2918" t="s">
        <v>2463</v>
      </c>
      <c r="AE2918" t="s">
        <v>2450</v>
      </c>
      <c r="AF2918" t="s">
        <v>2464</v>
      </c>
    </row>
    <row r="2919" spans="27:32" x14ac:dyDescent="0.25">
      <c r="AA2919" t="str">
        <f>LEFT(AF2919,8)</f>
        <v>ISKBHR2X</v>
      </c>
      <c r="AB2919" t="s">
        <v>2349</v>
      </c>
      <c r="AC2919" t="s">
        <v>2378</v>
      </c>
      <c r="AD2919" t="s">
        <v>2379</v>
      </c>
      <c r="AE2919" t="s">
        <v>2380</v>
      </c>
      <c r="AF2919" t="s">
        <v>2381</v>
      </c>
    </row>
    <row r="2920" spans="27:32" x14ac:dyDescent="0.25">
      <c r="AA2920" s="71" t="s">
        <v>15534</v>
      </c>
      <c r="AB2920" s="71" t="s">
        <v>16173</v>
      </c>
      <c r="AC2920" s="71" t="s">
        <v>15535</v>
      </c>
      <c r="AD2920" s="71"/>
    </row>
    <row r="2921" spans="27:32" x14ac:dyDescent="0.25">
      <c r="AA2921" s="71" t="s">
        <v>15536</v>
      </c>
      <c r="AB2921" s="71" t="s">
        <v>16173</v>
      </c>
      <c r="AC2921" s="71" t="s">
        <v>15537</v>
      </c>
      <c r="AD2921" s="71"/>
    </row>
    <row r="2922" spans="27:32" x14ac:dyDescent="0.25">
      <c r="AA2922" t="str">
        <f t="shared" ref="AA2922:AA2934" si="98">LEFT(AF2922,8)</f>
        <v>ITBBITMM</v>
      </c>
      <c r="AB2922" t="s">
        <v>9822</v>
      </c>
      <c r="AC2922" t="s">
        <v>9861</v>
      </c>
      <c r="AD2922" t="s">
        <v>9862</v>
      </c>
      <c r="AE2922" t="s">
        <v>9833</v>
      </c>
      <c r="AF2922" t="s">
        <v>9863</v>
      </c>
    </row>
    <row r="2923" spans="27:32" x14ac:dyDescent="0.25">
      <c r="AA2923" t="str">
        <f t="shared" si="98"/>
        <v>ITELFIHH</v>
      </c>
      <c r="AB2923" t="s">
        <v>2782</v>
      </c>
      <c r="AC2923" t="s">
        <v>2805</v>
      </c>
      <c r="AD2923" t="s">
        <v>2806</v>
      </c>
      <c r="AE2923" t="s">
        <v>2785</v>
      </c>
      <c r="AF2923" t="s">
        <v>2807</v>
      </c>
    </row>
    <row r="2924" spans="27:32" x14ac:dyDescent="0.25">
      <c r="AA2924" t="str">
        <f t="shared" si="98"/>
        <v>ITTPIT2M</v>
      </c>
      <c r="AB2924" t="s">
        <v>9822</v>
      </c>
      <c r="AC2924" t="s">
        <v>11149</v>
      </c>
      <c r="AD2924" t="s">
        <v>11150</v>
      </c>
      <c r="AE2924" t="s">
        <v>9847</v>
      </c>
      <c r="AF2924" t="s">
        <v>11151</v>
      </c>
    </row>
    <row r="2925" spans="27:32" x14ac:dyDescent="0.25">
      <c r="AA2925" t="str">
        <f t="shared" si="98"/>
        <v>IVESGB2L</v>
      </c>
      <c r="AB2925" t="s">
        <v>14236</v>
      </c>
      <c r="AC2925" t="s">
        <v>14390</v>
      </c>
      <c r="AD2925" t="s">
        <v>14391</v>
      </c>
      <c r="AE2925" t="s">
        <v>14243</v>
      </c>
      <c r="AF2925" t="s">
        <v>14392</v>
      </c>
    </row>
    <row r="2926" spans="27:32" x14ac:dyDescent="0.25">
      <c r="AA2926" t="str">
        <f t="shared" si="98"/>
        <v>IVSEPLPP</v>
      </c>
      <c r="AB2926" t="s">
        <v>12698</v>
      </c>
      <c r="AC2926" t="s">
        <v>12769</v>
      </c>
      <c r="AD2926" t="s">
        <v>12770</v>
      </c>
      <c r="AE2926" t="s">
        <v>12701</v>
      </c>
      <c r="AF2926" t="s">
        <v>12771</v>
      </c>
    </row>
    <row r="2927" spans="27:32" x14ac:dyDescent="0.25">
      <c r="AA2927" t="str">
        <f t="shared" si="98"/>
        <v>IVVSPTPL</v>
      </c>
      <c r="AB2927" t="s">
        <v>12783</v>
      </c>
      <c r="AC2927" t="s">
        <v>12827</v>
      </c>
      <c r="AD2927" t="s">
        <v>12828</v>
      </c>
      <c r="AE2927" t="s">
        <v>12790</v>
      </c>
      <c r="AF2927" t="s">
        <v>12829</v>
      </c>
    </row>
    <row r="2928" spans="27:32" x14ac:dyDescent="0.25">
      <c r="AA2928" t="str">
        <f t="shared" si="98"/>
        <v>IZOLMTMT</v>
      </c>
      <c r="AB2928" t="s">
        <v>11992</v>
      </c>
      <c r="AC2928" t="s">
        <v>12076</v>
      </c>
      <c r="AD2928" t="s">
        <v>12077</v>
      </c>
      <c r="AE2928" t="s">
        <v>12015</v>
      </c>
      <c r="AF2928" t="s">
        <v>12078</v>
      </c>
    </row>
    <row r="2929" spans="27:32" x14ac:dyDescent="0.25">
      <c r="AA2929" t="str">
        <f t="shared" si="98"/>
        <v>JACIIE21</v>
      </c>
      <c r="AB2929" t="s">
        <v>9091</v>
      </c>
      <c r="AC2929" t="s">
        <v>9694</v>
      </c>
      <c r="AD2929" t="s">
        <v>9695</v>
      </c>
      <c r="AE2929" t="s">
        <v>9696</v>
      </c>
      <c r="AF2929" t="s">
        <v>9697</v>
      </c>
    </row>
    <row r="2930" spans="27:32" x14ac:dyDescent="0.25">
      <c r="AA2930" t="str">
        <f t="shared" si="98"/>
        <v>JACNIE21</v>
      </c>
      <c r="AB2930" t="s">
        <v>9091</v>
      </c>
      <c r="AC2930" t="s">
        <v>9698</v>
      </c>
      <c r="AD2930" t="s">
        <v>9699</v>
      </c>
      <c r="AE2930" t="s">
        <v>9106</v>
      </c>
      <c r="AF2930" t="s">
        <v>9700</v>
      </c>
    </row>
    <row r="2931" spans="27:32" x14ac:dyDescent="0.25">
      <c r="AA2931" t="str">
        <f t="shared" si="98"/>
        <v>JAGUDE31</v>
      </c>
      <c r="AB2931" t="s">
        <v>3737</v>
      </c>
      <c r="AC2931" t="s">
        <v>4404</v>
      </c>
      <c r="AD2931" t="s">
        <v>4226</v>
      </c>
      <c r="AE2931" t="s">
        <v>3752</v>
      </c>
      <c r="AF2931" t="s">
        <v>4405</v>
      </c>
    </row>
    <row r="2932" spans="27:32" x14ac:dyDescent="0.25">
      <c r="AA2932" t="str">
        <f t="shared" si="98"/>
        <v>JCKULT21</v>
      </c>
      <c r="AB2932" t="s">
        <v>11531</v>
      </c>
      <c r="AC2932" t="s">
        <v>11573</v>
      </c>
      <c r="AD2932" t="s">
        <v>11574</v>
      </c>
      <c r="AE2932" t="s">
        <v>11538</v>
      </c>
      <c r="AF2932" t="s">
        <v>11575</v>
      </c>
    </row>
    <row r="2933" spans="27:32" x14ac:dyDescent="0.25">
      <c r="AA2933" t="str">
        <f t="shared" si="98"/>
        <v>JERNNO21</v>
      </c>
      <c r="AB2933" t="s">
        <v>12312</v>
      </c>
      <c r="AC2933" t="s">
        <v>12449</v>
      </c>
      <c r="AD2933" t="s">
        <v>12450</v>
      </c>
      <c r="AE2933" t="s">
        <v>12345</v>
      </c>
      <c r="AF2933" t="s">
        <v>12451</v>
      </c>
    </row>
    <row r="2934" spans="27:32" x14ac:dyDescent="0.25">
      <c r="AA2934" t="str">
        <f t="shared" si="98"/>
        <v>JLSECHGG</v>
      </c>
      <c r="AB2934" t="s">
        <v>13585</v>
      </c>
      <c r="AC2934" t="s">
        <v>14020</v>
      </c>
      <c r="AD2934" t="s">
        <v>14021</v>
      </c>
      <c r="AE2934" t="s">
        <v>13777</v>
      </c>
      <c r="AF2934" t="s">
        <v>14022</v>
      </c>
    </row>
    <row r="2935" spans="27:32" x14ac:dyDescent="0.25">
      <c r="AA2935" s="71" t="s">
        <v>15538</v>
      </c>
      <c r="AB2935" s="71" t="s">
        <v>16173</v>
      </c>
      <c r="AC2935" s="71" t="s">
        <v>15539</v>
      </c>
      <c r="AD2935" s="71"/>
    </row>
    <row r="2936" spans="27:32" x14ac:dyDescent="0.25">
      <c r="AA2936" s="71" t="s">
        <v>15540</v>
      </c>
      <c r="AB2936" s="71" t="s">
        <v>16173</v>
      </c>
      <c r="AC2936" s="71" t="s">
        <v>15541</v>
      </c>
      <c r="AD2936" s="71"/>
    </row>
    <row r="2937" spans="27:32" x14ac:dyDescent="0.25">
      <c r="AA2937" t="str">
        <f>LEFT(AF2937,8)</f>
        <v>JPMGGB2L</v>
      </c>
      <c r="AB2937" t="s">
        <v>14236</v>
      </c>
      <c r="AC2937" t="s">
        <v>14396</v>
      </c>
      <c r="AD2937" t="s">
        <v>14397</v>
      </c>
      <c r="AE2937" t="s">
        <v>14239</v>
      </c>
      <c r="AF2937" t="s">
        <v>14398</v>
      </c>
    </row>
    <row r="2938" spans="27:32" x14ac:dyDescent="0.25">
      <c r="AA2938" s="71" t="s">
        <v>15542</v>
      </c>
      <c r="AB2938" s="71" t="s">
        <v>16173</v>
      </c>
      <c r="AC2938" s="71" t="s">
        <v>14396</v>
      </c>
      <c r="AD2938" s="71"/>
    </row>
    <row r="2939" spans="27:32" x14ac:dyDescent="0.25">
      <c r="AA2939" t="str">
        <f>LEFT(AF2939,8)</f>
        <v>JTBPCZPP</v>
      </c>
      <c r="AB2939" t="s">
        <v>2488</v>
      </c>
      <c r="AC2939" t="s">
        <v>2527</v>
      </c>
      <c r="AD2939" t="s">
        <v>2528</v>
      </c>
      <c r="AE2939" t="s">
        <v>2529</v>
      </c>
      <c r="AF2939" t="s">
        <v>2530</v>
      </c>
    </row>
    <row r="2940" spans="27:32" x14ac:dyDescent="0.25">
      <c r="AA2940" s="71" t="s">
        <v>15543</v>
      </c>
      <c r="AB2940" s="71" t="s">
        <v>16173</v>
      </c>
      <c r="AC2940" s="71" t="s">
        <v>15544</v>
      </c>
      <c r="AD2940" s="71"/>
    </row>
    <row r="2941" spans="27:32" x14ac:dyDescent="0.25">
      <c r="AA2941" s="71" t="s">
        <v>15545</v>
      </c>
      <c r="AB2941" s="71" t="s">
        <v>16173</v>
      </c>
      <c r="AC2941" s="71" t="s">
        <v>15546</v>
      </c>
      <c r="AD2941" s="71"/>
    </row>
    <row r="2942" spans="27:32" x14ac:dyDescent="0.25">
      <c r="AA2942" t="str">
        <f>LEFT(AF2942,8)</f>
        <v>JVBABE22</v>
      </c>
      <c r="AB2942" t="s">
        <v>2100</v>
      </c>
      <c r="AC2942" t="s">
        <v>2120</v>
      </c>
      <c r="AD2942" t="s">
        <v>2114</v>
      </c>
      <c r="AE2942" t="s">
        <v>2115</v>
      </c>
      <c r="AF2942" t="s">
        <v>2121</v>
      </c>
    </row>
    <row r="2943" spans="27:32" x14ac:dyDescent="0.25">
      <c r="AA2943" s="71" t="s">
        <v>15547</v>
      </c>
      <c r="AB2943" s="71" t="s">
        <v>16173</v>
      </c>
      <c r="AC2943" s="71" t="s">
        <v>2638</v>
      </c>
      <c r="AD2943" s="71"/>
    </row>
    <row r="2944" spans="27:32" x14ac:dyDescent="0.25">
      <c r="AA2944" t="str">
        <f>LEFT(AF2944,8)</f>
        <v>JYBADKKK</v>
      </c>
      <c r="AB2944" t="s">
        <v>2561</v>
      </c>
      <c r="AC2944" t="s">
        <v>2638</v>
      </c>
      <c r="AD2944" t="s">
        <v>2639</v>
      </c>
      <c r="AE2944" t="s">
        <v>2640</v>
      </c>
      <c r="AF2944" t="s">
        <v>2641</v>
      </c>
    </row>
    <row r="2945" spans="27:32" x14ac:dyDescent="0.25">
      <c r="AA2945" t="str">
        <f>LEFT(AF2945,8)</f>
        <v>JYBAGIGI</v>
      </c>
      <c r="AB2945" t="s">
        <v>14236</v>
      </c>
      <c r="AC2945" t="s">
        <v>14402</v>
      </c>
      <c r="AD2945" t="s">
        <v>14403</v>
      </c>
      <c r="AE2945" t="s">
        <v>14404</v>
      </c>
      <c r="AF2945" t="s">
        <v>14405</v>
      </c>
    </row>
    <row r="2946" spans="27:32" x14ac:dyDescent="0.25">
      <c r="AA2946" s="71" t="s">
        <v>15548</v>
      </c>
      <c r="AB2946" s="71" t="s">
        <v>16173</v>
      </c>
      <c r="AC2946" s="71" t="s">
        <v>15549</v>
      </c>
      <c r="AD2946" s="71"/>
    </row>
    <row r="2947" spans="27:32" x14ac:dyDescent="0.25">
      <c r="AA2947" t="str">
        <f t="shared" ref="AA2947:AA2952" si="99">LEFT(AF2947,8)</f>
        <v>KABANL2A</v>
      </c>
      <c r="AB2947" t="s">
        <v>12180</v>
      </c>
      <c r="AC2947" t="s">
        <v>12309</v>
      </c>
      <c r="AD2947" t="s">
        <v>12310</v>
      </c>
      <c r="AE2947" t="s">
        <v>12187</v>
      </c>
      <c r="AF2947" t="s">
        <v>12311</v>
      </c>
    </row>
    <row r="2948" spans="27:32" x14ac:dyDescent="0.25">
      <c r="AA2948" t="str">
        <f t="shared" si="99"/>
        <v>KALCHR2X</v>
      </c>
      <c r="AB2948" t="s">
        <v>2349</v>
      </c>
      <c r="AC2948" t="s">
        <v>2385</v>
      </c>
      <c r="AD2948" t="s">
        <v>2386</v>
      </c>
      <c r="AE2948" t="s">
        <v>2387</v>
      </c>
      <c r="AF2948" t="s">
        <v>2388</v>
      </c>
    </row>
    <row r="2949" spans="27:32" x14ac:dyDescent="0.25">
      <c r="AA2949" t="str">
        <f t="shared" si="99"/>
        <v>KARSDE66</v>
      </c>
      <c r="AB2949" t="s">
        <v>3737</v>
      </c>
      <c r="AC2949" t="s">
        <v>6601</v>
      </c>
      <c r="AD2949" t="s">
        <v>6602</v>
      </c>
      <c r="AE2949" t="s">
        <v>3946</v>
      </c>
      <c r="AF2949" t="s">
        <v>6603</v>
      </c>
    </row>
    <row r="2950" spans="27:32" x14ac:dyDescent="0.25">
      <c r="AA2950" t="str">
        <f t="shared" si="99"/>
        <v>KASANL2A</v>
      </c>
      <c r="AB2950" t="s">
        <v>12180</v>
      </c>
      <c r="AC2950" t="s">
        <v>12265</v>
      </c>
      <c r="AD2950" t="s">
        <v>12266</v>
      </c>
      <c r="AE2950" t="s">
        <v>12267</v>
      </c>
      <c r="AF2950" t="s">
        <v>12268</v>
      </c>
    </row>
    <row r="2951" spans="27:32" x14ac:dyDescent="0.25">
      <c r="AA2951" t="str">
        <f t="shared" si="99"/>
        <v>KBAGCH22</v>
      </c>
      <c r="AB2951" t="s">
        <v>13585</v>
      </c>
      <c r="AC2951" t="s">
        <v>13586</v>
      </c>
      <c r="AD2951" t="s">
        <v>13587</v>
      </c>
      <c r="AE2951" t="s">
        <v>13588</v>
      </c>
      <c r="AF2951" t="s">
        <v>13589</v>
      </c>
    </row>
    <row r="2952" spans="27:32" x14ac:dyDescent="0.25">
      <c r="AA2952" t="str">
        <f t="shared" si="99"/>
        <v>KBBECH22</v>
      </c>
      <c r="AB2952" t="s">
        <v>13585</v>
      </c>
      <c r="AC2952" t="s">
        <v>13811</v>
      </c>
      <c r="AD2952" t="s">
        <v>13812</v>
      </c>
      <c r="AE2952" t="s">
        <v>13813</v>
      </c>
      <c r="AF2952" t="s">
        <v>13814</v>
      </c>
    </row>
    <row r="2953" spans="27:32" x14ac:dyDescent="0.25">
      <c r="AA2953" s="71" t="s">
        <v>15550</v>
      </c>
      <c r="AB2953" s="71" t="s">
        <v>16173</v>
      </c>
      <c r="AC2953" s="71" t="s">
        <v>15551</v>
      </c>
      <c r="AD2953" s="71"/>
    </row>
    <row r="2954" spans="27:32" x14ac:dyDescent="0.25">
      <c r="AA2954" s="71" t="s">
        <v>15552</v>
      </c>
      <c r="AB2954" s="71" t="s">
        <v>16173</v>
      </c>
      <c r="AC2954" s="71" t="s">
        <v>15553</v>
      </c>
      <c r="AD2954" s="71"/>
    </row>
    <row r="2955" spans="27:32" x14ac:dyDescent="0.25">
      <c r="AA2955" t="str">
        <f>LEFT(AF2955,8)</f>
        <v>KBIMGB2L</v>
      </c>
      <c r="AB2955" t="s">
        <v>14236</v>
      </c>
      <c r="AC2955" t="s">
        <v>14406</v>
      </c>
      <c r="AD2955" t="s">
        <v>14407</v>
      </c>
      <c r="AE2955" t="s">
        <v>14243</v>
      </c>
      <c r="AF2955" t="s">
        <v>14408</v>
      </c>
    </row>
    <row r="2956" spans="27:32" x14ac:dyDescent="0.25">
      <c r="AA2956" t="str">
        <f>LEFT(AF2956,8)</f>
        <v>KBLXFRPP</v>
      </c>
      <c r="AB2956" t="s">
        <v>2812</v>
      </c>
      <c r="AC2956" t="s">
        <v>3044</v>
      </c>
      <c r="AD2956" t="s">
        <v>3045</v>
      </c>
      <c r="AE2956" t="s">
        <v>2819</v>
      </c>
      <c r="AF2956" t="s">
        <v>3046</v>
      </c>
    </row>
    <row r="2957" spans="27:32" x14ac:dyDescent="0.25">
      <c r="AA2957" t="str">
        <f>LEFT(AF2957,8)</f>
        <v>KBLXLULL</v>
      </c>
      <c r="AB2957" t="s">
        <v>11787</v>
      </c>
      <c r="AC2957" t="s">
        <v>11916</v>
      </c>
      <c r="AD2957" t="s">
        <v>11917</v>
      </c>
      <c r="AE2957" t="s">
        <v>11787</v>
      </c>
      <c r="AF2957" t="s">
        <v>11918</v>
      </c>
    </row>
    <row r="2958" spans="27:32" x14ac:dyDescent="0.25">
      <c r="AA2958" t="str">
        <f>LEFT(AF2958,8)</f>
        <v>KBLXMCMC</v>
      </c>
      <c r="AB2958" t="s">
        <v>12134</v>
      </c>
      <c r="AC2958" t="s">
        <v>12147</v>
      </c>
      <c r="AD2958" t="s">
        <v>12148</v>
      </c>
      <c r="AE2958" t="s">
        <v>12134</v>
      </c>
      <c r="AF2958" t="s">
        <v>12149</v>
      </c>
    </row>
    <row r="2959" spans="27:32" x14ac:dyDescent="0.25">
      <c r="AA2959" t="str">
        <f>LEFT(AF2959,8)</f>
        <v>KBMASI2X</v>
      </c>
      <c r="AB2959" t="s">
        <v>13064</v>
      </c>
      <c r="AC2959" t="s">
        <v>13099</v>
      </c>
      <c r="AD2959" t="s">
        <v>13100</v>
      </c>
      <c r="AE2959" t="s">
        <v>13101</v>
      </c>
      <c r="AF2959" t="s">
        <v>13102</v>
      </c>
    </row>
    <row r="2960" spans="27:32" x14ac:dyDescent="0.25">
      <c r="AA2960" s="71" t="s">
        <v>15554</v>
      </c>
      <c r="AB2960" s="71" t="s">
        <v>16173</v>
      </c>
      <c r="AC2960" s="71" t="s">
        <v>15555</v>
      </c>
      <c r="AD2960" s="71"/>
    </row>
    <row r="2961" spans="27:32" x14ac:dyDescent="0.25">
      <c r="AA2961" t="str">
        <f t="shared" ref="AA2961:AA2968" si="100">LEFT(AF2961,8)</f>
        <v>KBSGCH22</v>
      </c>
      <c r="AB2961" t="s">
        <v>13585</v>
      </c>
      <c r="AC2961" t="s">
        <v>14177</v>
      </c>
      <c r="AD2961" t="s">
        <v>14178</v>
      </c>
      <c r="AE2961" t="s">
        <v>13592</v>
      </c>
      <c r="AF2961" t="s">
        <v>14179</v>
      </c>
    </row>
    <row r="2962" spans="27:32" x14ac:dyDescent="0.25">
      <c r="AA2962" t="str">
        <f t="shared" si="100"/>
        <v>KBSOCH22</v>
      </c>
      <c r="AB2962" t="s">
        <v>13585</v>
      </c>
      <c r="AC2962" t="s">
        <v>13617</v>
      </c>
      <c r="AD2962" t="s">
        <v>13618</v>
      </c>
      <c r="AE2962" t="s">
        <v>13619</v>
      </c>
      <c r="AF2962" t="s">
        <v>13620</v>
      </c>
    </row>
    <row r="2963" spans="27:32" x14ac:dyDescent="0.25">
      <c r="AA2963" t="str">
        <f t="shared" si="100"/>
        <v>KBSPSKBX</v>
      </c>
      <c r="AB2963" t="s">
        <v>13005</v>
      </c>
      <c r="AC2963" t="s">
        <v>13013</v>
      </c>
      <c r="AD2963" t="s">
        <v>13014</v>
      </c>
      <c r="AE2963" t="s">
        <v>13008</v>
      </c>
      <c r="AF2963" t="s">
        <v>13015</v>
      </c>
    </row>
    <row r="2964" spans="27:32" x14ac:dyDescent="0.25">
      <c r="AA2964" t="str">
        <f t="shared" si="100"/>
        <v>KBSZCH22</v>
      </c>
      <c r="AB2964" t="s">
        <v>13585</v>
      </c>
      <c r="AC2964" t="s">
        <v>14130</v>
      </c>
      <c r="AD2964" t="s">
        <v>13950</v>
      </c>
      <c r="AE2964" t="s">
        <v>14131</v>
      </c>
      <c r="AF2964" t="s">
        <v>14132</v>
      </c>
    </row>
    <row r="2965" spans="27:32" x14ac:dyDescent="0.25">
      <c r="AA2965" t="str">
        <f t="shared" si="100"/>
        <v>KBTGCH22</v>
      </c>
      <c r="AB2965" t="s">
        <v>13585</v>
      </c>
      <c r="AC2965" t="s">
        <v>14190</v>
      </c>
      <c r="AD2965" t="s">
        <v>14191</v>
      </c>
      <c r="AE2965" t="s">
        <v>14192</v>
      </c>
      <c r="AF2965" t="s">
        <v>14193</v>
      </c>
    </row>
    <row r="2966" spans="27:32" x14ac:dyDescent="0.25">
      <c r="AA2966" t="str">
        <f t="shared" si="100"/>
        <v>KBZGCH22</v>
      </c>
      <c r="AB2966" t="s">
        <v>13585</v>
      </c>
      <c r="AC2966" t="s">
        <v>14232</v>
      </c>
      <c r="AD2966" t="s">
        <v>14233</v>
      </c>
      <c r="AE2966" t="s">
        <v>14234</v>
      </c>
      <c r="AF2966" t="s">
        <v>14235</v>
      </c>
    </row>
    <row r="2967" spans="27:32" x14ac:dyDescent="0.25">
      <c r="AA2967" t="str">
        <f t="shared" si="100"/>
        <v>KCRUIE21</v>
      </c>
      <c r="AB2967" t="s">
        <v>9091</v>
      </c>
      <c r="AC2967" t="s">
        <v>9472</v>
      </c>
      <c r="AD2967" t="s">
        <v>9473</v>
      </c>
      <c r="AE2967" t="s">
        <v>9474</v>
      </c>
      <c r="AF2967" t="s">
        <v>9475</v>
      </c>
    </row>
    <row r="2968" spans="27:32" x14ac:dyDescent="0.25">
      <c r="AA2968" t="str">
        <f t="shared" si="100"/>
        <v>KDCUIE21</v>
      </c>
      <c r="AB2968" t="s">
        <v>9091</v>
      </c>
      <c r="AC2968" t="s">
        <v>9501</v>
      </c>
      <c r="AD2968" t="s">
        <v>9101</v>
      </c>
      <c r="AE2968" t="s">
        <v>9502</v>
      </c>
      <c r="AF2968" t="s">
        <v>9503</v>
      </c>
    </row>
    <row r="2969" spans="27:32" x14ac:dyDescent="0.25">
      <c r="AA2969" s="71" t="s">
        <v>15556</v>
      </c>
      <c r="AB2969" s="71" t="s">
        <v>16173</v>
      </c>
      <c r="AC2969" s="71" t="s">
        <v>15557</v>
      </c>
      <c r="AD2969" s="71"/>
    </row>
    <row r="2970" spans="27:32" x14ac:dyDescent="0.25">
      <c r="AA2970" t="str">
        <f t="shared" ref="AA2970:AA2984" si="101">LEFT(AF2970,8)</f>
        <v>KELRHUHB</v>
      </c>
      <c r="AB2970" t="s">
        <v>8991</v>
      </c>
      <c r="AC2970" t="s">
        <v>9035</v>
      </c>
      <c r="AD2970" t="s">
        <v>9036</v>
      </c>
      <c r="AE2970" t="s">
        <v>8994</v>
      </c>
      <c r="AF2970" t="s">
        <v>9037</v>
      </c>
    </row>
    <row r="2971" spans="27:32" x14ac:dyDescent="0.25">
      <c r="AA2971" t="str">
        <f t="shared" si="101"/>
        <v>KENBHR22</v>
      </c>
      <c r="AB2971" t="s">
        <v>2349</v>
      </c>
      <c r="AC2971" t="s">
        <v>2389</v>
      </c>
      <c r="AD2971" t="s">
        <v>2390</v>
      </c>
      <c r="AE2971" t="s">
        <v>2352</v>
      </c>
      <c r="AF2971" t="s">
        <v>2391</v>
      </c>
    </row>
    <row r="2972" spans="27:32" x14ac:dyDescent="0.25">
      <c r="AA2972" t="str">
        <f t="shared" si="101"/>
        <v>KEYTBEBB</v>
      </c>
      <c r="AB2972" t="s">
        <v>2100</v>
      </c>
      <c r="AC2972" t="s">
        <v>2206</v>
      </c>
      <c r="AD2972" t="s">
        <v>2207</v>
      </c>
      <c r="AE2972" t="s">
        <v>2208</v>
      </c>
      <c r="AF2972" t="s">
        <v>2209</v>
      </c>
    </row>
    <row r="2973" spans="27:32" x14ac:dyDescent="0.25">
      <c r="AA2973" t="str">
        <f t="shared" si="101"/>
        <v>KEYTLULL</v>
      </c>
      <c r="AB2973" t="s">
        <v>11787</v>
      </c>
      <c r="AC2973" t="s">
        <v>11919</v>
      </c>
      <c r="AD2973" t="s">
        <v>11920</v>
      </c>
      <c r="AE2973" t="s">
        <v>198</v>
      </c>
      <c r="AF2973" t="s">
        <v>11921</v>
      </c>
    </row>
    <row r="2974" spans="27:32" x14ac:dyDescent="0.25">
      <c r="AA2974" t="str">
        <f t="shared" si="101"/>
        <v>KFWIDEFF</v>
      </c>
      <c r="AB2974" t="s">
        <v>3737</v>
      </c>
      <c r="AC2974" t="s">
        <v>4416</v>
      </c>
      <c r="AD2974" t="s">
        <v>4417</v>
      </c>
      <c r="AE2974" t="s">
        <v>3854</v>
      </c>
      <c r="AF2974" t="s">
        <v>4418</v>
      </c>
    </row>
    <row r="2975" spans="27:32" x14ac:dyDescent="0.25">
      <c r="AA2975" t="str">
        <f t="shared" si="101"/>
        <v>KHMIDEMM</v>
      </c>
      <c r="AB2975" t="s">
        <v>3737</v>
      </c>
      <c r="AC2975" t="s">
        <v>4799</v>
      </c>
      <c r="AD2975" t="s">
        <v>4800</v>
      </c>
      <c r="AE2975" t="s">
        <v>3920</v>
      </c>
      <c r="AF2975" t="s">
        <v>4801</v>
      </c>
    </row>
    <row r="2976" spans="27:32" x14ac:dyDescent="0.25">
      <c r="AA2976" t="str">
        <f t="shared" si="101"/>
        <v>KICIIE21</v>
      </c>
      <c r="AB2976" t="s">
        <v>9091</v>
      </c>
      <c r="AC2976" t="s">
        <v>9494</v>
      </c>
      <c r="AD2976" t="s">
        <v>9495</v>
      </c>
      <c r="AE2976" t="s">
        <v>9106</v>
      </c>
      <c r="AF2976" t="s">
        <v>9496</v>
      </c>
    </row>
    <row r="2977" spans="27:32" x14ac:dyDescent="0.25">
      <c r="AA2977" t="str">
        <f t="shared" si="101"/>
        <v>KICNIE21</v>
      </c>
      <c r="AB2977" t="s">
        <v>9091</v>
      </c>
      <c r="AC2977" t="s">
        <v>9326</v>
      </c>
      <c r="AD2977" t="s">
        <v>9327</v>
      </c>
      <c r="AE2977" t="s">
        <v>9328</v>
      </c>
      <c r="AF2977" t="s">
        <v>9329</v>
      </c>
    </row>
    <row r="2978" spans="27:32" x14ac:dyDescent="0.25">
      <c r="AA2978" t="str">
        <f t="shared" si="101"/>
        <v>KIENIE21</v>
      </c>
      <c r="AB2978" t="s">
        <v>9091</v>
      </c>
      <c r="AC2978" t="s">
        <v>9497</v>
      </c>
      <c r="AD2978" t="s">
        <v>9498</v>
      </c>
      <c r="AE2978" t="s">
        <v>9499</v>
      </c>
      <c r="AF2978" t="s">
        <v>9500</v>
      </c>
    </row>
    <row r="2979" spans="27:32" x14ac:dyDescent="0.25">
      <c r="AA2979" t="str">
        <f t="shared" si="101"/>
        <v>KIEUIE21</v>
      </c>
      <c r="AB2979" t="s">
        <v>9091</v>
      </c>
      <c r="AC2979" t="s">
        <v>9490</v>
      </c>
      <c r="AD2979" t="s">
        <v>9491</v>
      </c>
      <c r="AE2979" t="s">
        <v>9492</v>
      </c>
      <c r="AF2979" t="s">
        <v>9493</v>
      </c>
    </row>
    <row r="2980" spans="27:32" x14ac:dyDescent="0.25">
      <c r="AA2980" t="str">
        <f t="shared" si="101"/>
        <v>KIRIIE21</v>
      </c>
      <c r="AB2980" t="s">
        <v>9091</v>
      </c>
      <c r="AC2980" t="s">
        <v>9482</v>
      </c>
      <c r="AD2980" t="s">
        <v>9483</v>
      </c>
      <c r="AE2980" t="s">
        <v>9484</v>
      </c>
      <c r="AF2980" t="s">
        <v>9485</v>
      </c>
    </row>
    <row r="2981" spans="27:32" x14ac:dyDescent="0.25">
      <c r="AA2981" t="str">
        <f t="shared" si="101"/>
        <v>KIROIE21</v>
      </c>
      <c r="AB2981" t="s">
        <v>9091</v>
      </c>
      <c r="AC2981" t="s">
        <v>9486</v>
      </c>
      <c r="AD2981" t="s">
        <v>9487</v>
      </c>
      <c r="AE2981" t="s">
        <v>9488</v>
      </c>
      <c r="AF2981" t="s">
        <v>9489</v>
      </c>
    </row>
    <row r="2982" spans="27:32" x14ac:dyDescent="0.25">
      <c r="AA2982" t="str">
        <f t="shared" si="101"/>
        <v>KLBUNO21</v>
      </c>
      <c r="AB2982" t="s">
        <v>12312</v>
      </c>
      <c r="AC2982" t="s">
        <v>12452</v>
      </c>
      <c r="AD2982" t="s">
        <v>12453</v>
      </c>
      <c r="AE2982" t="s">
        <v>12454</v>
      </c>
      <c r="AF2982" t="s">
        <v>12455</v>
      </c>
    </row>
    <row r="2983" spans="27:32" x14ac:dyDescent="0.25">
      <c r="AA2983" t="str">
        <f t="shared" si="101"/>
        <v>KLEPNO21</v>
      </c>
      <c r="AB2983" t="s">
        <v>12312</v>
      </c>
      <c r="AC2983" t="s">
        <v>12445</v>
      </c>
      <c r="AD2983" t="s">
        <v>12446</v>
      </c>
      <c r="AE2983" t="s">
        <v>12447</v>
      </c>
      <c r="AF2983" t="s">
        <v>12448</v>
      </c>
    </row>
    <row r="2984" spans="27:32" x14ac:dyDescent="0.25">
      <c r="AA2984" t="str">
        <f t="shared" si="101"/>
        <v>KLIMDK21</v>
      </c>
      <c r="AB2984" t="s">
        <v>2561</v>
      </c>
      <c r="AC2984" t="s">
        <v>2642</v>
      </c>
      <c r="AD2984" t="s">
        <v>2643</v>
      </c>
      <c r="AE2984" t="s">
        <v>2644</v>
      </c>
      <c r="AF2984" t="s">
        <v>2645</v>
      </c>
    </row>
    <row r="2985" spans="27:32" x14ac:dyDescent="0.25">
      <c r="AA2985" s="71" t="s">
        <v>15558</v>
      </c>
      <c r="AB2985" s="71" t="s">
        <v>16173</v>
      </c>
      <c r="AC2985" s="71" t="s">
        <v>15559</v>
      </c>
      <c r="AD2985" s="71"/>
    </row>
    <row r="2986" spans="27:32" x14ac:dyDescent="0.25">
      <c r="AA2986" t="str">
        <f>LEFT(AF2986,8)</f>
        <v>KLRNSESS</v>
      </c>
      <c r="AB2986" t="s">
        <v>13549</v>
      </c>
      <c r="AC2986" t="s">
        <v>13565</v>
      </c>
      <c r="AD2986" t="s">
        <v>13566</v>
      </c>
      <c r="AE2986" t="s">
        <v>13567</v>
      </c>
      <c r="AF2986" t="s">
        <v>13568</v>
      </c>
    </row>
    <row r="2987" spans="27:32" x14ac:dyDescent="0.25">
      <c r="AA2987" s="71" t="s">
        <v>15560</v>
      </c>
      <c r="AB2987" s="71" t="s">
        <v>16173</v>
      </c>
      <c r="AC2987" s="71" t="s">
        <v>15561</v>
      </c>
      <c r="AD2987" s="71"/>
    </row>
    <row r="2988" spans="27:32" x14ac:dyDescent="0.25">
      <c r="AA2988" t="str">
        <f>LEFT(AF2988,8)</f>
        <v>KODBHUHB</v>
      </c>
      <c r="AB2988" t="s">
        <v>8991</v>
      </c>
      <c r="AC2988" t="s">
        <v>9032</v>
      </c>
      <c r="AD2988" t="s">
        <v>9033</v>
      </c>
      <c r="AE2988" t="s">
        <v>8994</v>
      </c>
      <c r="AF2988" t="s">
        <v>9034</v>
      </c>
    </row>
    <row r="2989" spans="27:32" x14ac:dyDescent="0.25">
      <c r="AA2989" s="71" t="s">
        <v>15562</v>
      </c>
      <c r="AB2989" s="71" t="s">
        <v>16173</v>
      </c>
      <c r="AC2989" s="71" t="s">
        <v>15563</v>
      </c>
      <c r="AD2989" s="71"/>
    </row>
    <row r="2990" spans="27:32" x14ac:dyDescent="0.25">
      <c r="AA2990" t="str">
        <f>LEFT(AF2990,8)</f>
        <v>KOEXDEFA</v>
      </c>
      <c r="AB2990" t="s">
        <v>3737</v>
      </c>
      <c r="AC2990" t="s">
        <v>4422</v>
      </c>
      <c r="AD2990" t="s">
        <v>4423</v>
      </c>
      <c r="AE2990" t="s">
        <v>3854</v>
      </c>
      <c r="AF2990" t="s">
        <v>4424</v>
      </c>
    </row>
    <row r="2991" spans="27:32" x14ac:dyDescent="0.25">
      <c r="AA2991" t="str">
        <f>LEFT(AF2991,8)</f>
        <v>KOEXFRPP</v>
      </c>
      <c r="AB2991" t="s">
        <v>2812</v>
      </c>
      <c r="AC2991" t="s">
        <v>3537</v>
      </c>
      <c r="AD2991" t="s">
        <v>3538</v>
      </c>
      <c r="AE2991" t="s">
        <v>2819</v>
      </c>
      <c r="AF2991" t="s">
        <v>3539</v>
      </c>
    </row>
    <row r="2992" spans="27:32" x14ac:dyDescent="0.25">
      <c r="AA2992" s="71" t="s">
        <v>15565</v>
      </c>
      <c r="AB2992" s="71" t="s">
        <v>16173</v>
      </c>
      <c r="AC2992" s="71" t="s">
        <v>15566</v>
      </c>
      <c r="AD2992" s="71"/>
    </row>
    <row r="2993" spans="27:32" x14ac:dyDescent="0.25">
      <c r="AA2993" s="71" t="s">
        <v>15567</v>
      </c>
      <c r="AB2993" s="71" t="s">
        <v>16173</v>
      </c>
      <c r="AC2993" s="71" t="s">
        <v>15564</v>
      </c>
      <c r="AD2993" s="71"/>
    </row>
    <row r="2994" spans="27:32" x14ac:dyDescent="0.25">
      <c r="AA2994" t="str">
        <f>LEFT(AF2994,8)</f>
        <v>KOLBFR21</v>
      </c>
      <c r="AB2994" t="s">
        <v>2812</v>
      </c>
      <c r="AC2994" t="s">
        <v>2951</v>
      </c>
      <c r="AD2994" t="s">
        <v>2952</v>
      </c>
      <c r="AE2994" t="s">
        <v>2953</v>
      </c>
      <c r="AF2994" t="s">
        <v>2954</v>
      </c>
    </row>
    <row r="2995" spans="27:32" x14ac:dyDescent="0.25">
      <c r="AA2995" t="str">
        <f>LEFT(AF2995,8)</f>
        <v>KOMASK2X</v>
      </c>
      <c r="AB2995" t="s">
        <v>13005</v>
      </c>
      <c r="AC2995" t="s">
        <v>13029</v>
      </c>
      <c r="AD2995" t="s">
        <v>13030</v>
      </c>
      <c r="AE2995" t="s">
        <v>13031</v>
      </c>
      <c r="AF2995" t="s">
        <v>13032</v>
      </c>
    </row>
    <row r="2996" spans="27:32" x14ac:dyDescent="0.25">
      <c r="AA2996" t="str">
        <f>LEFT(AF2996,8)</f>
        <v>KOMBCZPP</v>
      </c>
      <c r="AB2996" t="s">
        <v>2488</v>
      </c>
      <c r="AC2996" t="s">
        <v>2531</v>
      </c>
      <c r="AD2996" t="s">
        <v>2532</v>
      </c>
      <c r="AE2996" t="s">
        <v>2507</v>
      </c>
      <c r="AF2996" t="s">
        <v>2533</v>
      </c>
    </row>
    <row r="2997" spans="27:32" x14ac:dyDescent="0.25">
      <c r="AA2997" s="71" t="s">
        <v>15568</v>
      </c>
      <c r="AB2997" s="71" t="s">
        <v>16173</v>
      </c>
      <c r="AC2997" s="71" t="s">
        <v>15569</v>
      </c>
      <c r="AD2997" s="71"/>
    </row>
    <row r="2998" spans="27:32" x14ac:dyDescent="0.25">
      <c r="AA2998" t="str">
        <f>LEFT(AF2998,8)</f>
        <v>KPDCIE21</v>
      </c>
      <c r="AB2998" t="s">
        <v>9091</v>
      </c>
      <c r="AC2998" t="s">
        <v>9479</v>
      </c>
      <c r="AD2998" t="s">
        <v>9375</v>
      </c>
      <c r="AE2998" t="s">
        <v>9480</v>
      </c>
      <c r="AF2998" t="s">
        <v>9481</v>
      </c>
    </row>
    <row r="2999" spans="27:32" x14ac:dyDescent="0.25">
      <c r="AA2999" t="str">
        <f>LEFT(AF2999,8)</f>
        <v>KRECAT2G</v>
      </c>
      <c r="AB2999" t="s">
        <v>336</v>
      </c>
      <c r="AC2999" t="s">
        <v>379</v>
      </c>
      <c r="AD2999" t="s">
        <v>380</v>
      </c>
      <c r="AE2999" t="s">
        <v>381</v>
      </c>
      <c r="AF2999" t="s">
        <v>382</v>
      </c>
    </row>
    <row r="3000" spans="27:32" x14ac:dyDescent="0.25">
      <c r="AA3000" t="str">
        <f>LEFT(AF3000,8)</f>
        <v>KREDBEBB</v>
      </c>
      <c r="AB3000" t="s">
        <v>2100</v>
      </c>
      <c r="AC3000" t="s">
        <v>2203</v>
      </c>
      <c r="AD3000" t="s">
        <v>2204</v>
      </c>
      <c r="AE3000" t="s">
        <v>2103</v>
      </c>
      <c r="AF3000" t="s">
        <v>2205</v>
      </c>
    </row>
    <row r="3001" spans="27:32" x14ac:dyDescent="0.25">
      <c r="AA3001" s="71" t="s">
        <v>15570</v>
      </c>
      <c r="AB3001" s="71" t="s">
        <v>16173</v>
      </c>
      <c r="AC3001" s="71" t="s">
        <v>15571</v>
      </c>
      <c r="AD3001" s="71"/>
    </row>
    <row r="3002" spans="27:32" x14ac:dyDescent="0.25">
      <c r="AA3002" s="71" t="s">
        <v>15572</v>
      </c>
      <c r="AB3002" s="71" t="s">
        <v>16173</v>
      </c>
      <c r="AC3002" s="71" t="s">
        <v>15573</v>
      </c>
      <c r="AD3002" s="71"/>
    </row>
    <row r="3003" spans="27:32" x14ac:dyDescent="0.25">
      <c r="AA3003" s="71" t="s">
        <v>15574</v>
      </c>
      <c r="AB3003" s="71" t="s">
        <v>16173</v>
      </c>
      <c r="AC3003" s="71" t="s">
        <v>15575</v>
      </c>
      <c r="AD3003" s="71"/>
    </row>
    <row r="3004" spans="27:32" x14ac:dyDescent="0.25">
      <c r="AA3004" s="71" t="s">
        <v>15576</v>
      </c>
      <c r="AB3004" s="71" t="s">
        <v>16173</v>
      </c>
      <c r="AC3004" s="71" t="s">
        <v>15577</v>
      </c>
      <c r="AD3004" s="71"/>
    </row>
    <row r="3005" spans="27:32" x14ac:dyDescent="0.25">
      <c r="AA3005" s="71" t="s">
        <v>15578</v>
      </c>
      <c r="AB3005" s="71" t="s">
        <v>16173</v>
      </c>
      <c r="AC3005" s="71" t="s">
        <v>15579</v>
      </c>
      <c r="AD3005" s="71"/>
    </row>
    <row r="3006" spans="27:32" x14ac:dyDescent="0.25">
      <c r="AA3006" s="71" t="s">
        <v>15580</v>
      </c>
      <c r="AB3006" s="71" t="s">
        <v>16173</v>
      </c>
      <c r="AC3006" s="71" t="s">
        <v>15581</v>
      </c>
      <c r="AD3006" s="71"/>
    </row>
    <row r="3007" spans="27:32" x14ac:dyDescent="0.25">
      <c r="AA3007" t="str">
        <f>LEFT(AF3007,8)</f>
        <v>KREZHR2X</v>
      </c>
      <c r="AB3007" t="s">
        <v>2349</v>
      </c>
      <c r="AC3007" t="s">
        <v>2354</v>
      </c>
      <c r="AD3007" t="s">
        <v>2355</v>
      </c>
      <c r="AE3007" t="s">
        <v>2352</v>
      </c>
      <c r="AF3007" t="s">
        <v>2356</v>
      </c>
    </row>
    <row r="3008" spans="27:32" x14ac:dyDescent="0.25">
      <c r="AA3008" s="71" t="s">
        <v>15582</v>
      </c>
      <c r="AB3008" s="71" t="s">
        <v>16173</v>
      </c>
      <c r="AC3008" s="71" t="s">
        <v>6515</v>
      </c>
      <c r="AD3008" s="71"/>
    </row>
    <row r="3009" spans="27:32" x14ac:dyDescent="0.25">
      <c r="AA3009" t="str">
        <f t="shared" ref="AA3009:AA3018" si="102">LEFT(AF3009,8)</f>
        <v>KRONDK22</v>
      </c>
      <c r="AB3009" t="s">
        <v>2561</v>
      </c>
      <c r="AC3009" t="s">
        <v>2714</v>
      </c>
      <c r="AD3009" t="s">
        <v>2715</v>
      </c>
      <c r="AE3009" t="s">
        <v>2716</v>
      </c>
      <c r="AF3009" t="s">
        <v>2717</v>
      </c>
    </row>
    <row r="3010" spans="27:32" x14ac:dyDescent="0.25">
      <c r="AA3010" t="str">
        <f t="shared" si="102"/>
        <v>KRSADE55</v>
      </c>
      <c r="AB3010" t="s">
        <v>3737</v>
      </c>
      <c r="AC3010" t="s">
        <v>4623</v>
      </c>
      <c r="AD3010" t="s">
        <v>4624</v>
      </c>
      <c r="AE3010" t="s">
        <v>4625</v>
      </c>
      <c r="AF3010" t="s">
        <v>4626</v>
      </c>
    </row>
    <row r="3011" spans="27:32" x14ac:dyDescent="0.25">
      <c r="AA3011" t="str">
        <f t="shared" si="102"/>
        <v>KRSPPLPK</v>
      </c>
      <c r="AB3011" t="s">
        <v>12698</v>
      </c>
      <c r="AC3011" t="s">
        <v>12756</v>
      </c>
      <c r="AD3011" t="s">
        <v>12757</v>
      </c>
      <c r="AE3011" t="s">
        <v>12758</v>
      </c>
      <c r="AF3011" t="s">
        <v>12759</v>
      </c>
    </row>
    <row r="3012" spans="27:32" x14ac:dyDescent="0.25">
      <c r="AA3012" t="str">
        <f t="shared" si="102"/>
        <v>KRUALT21</v>
      </c>
      <c r="AB3012" t="s">
        <v>11531</v>
      </c>
      <c r="AC3012" t="s">
        <v>11576</v>
      </c>
      <c r="AD3012" t="s">
        <v>11577</v>
      </c>
      <c r="AE3012" t="s">
        <v>11534</v>
      </c>
      <c r="AF3012" t="s">
        <v>11578</v>
      </c>
    </row>
    <row r="3013" spans="27:32" x14ac:dyDescent="0.25">
      <c r="AA3013" t="str">
        <f t="shared" si="102"/>
        <v>KSPKAT2K</v>
      </c>
      <c r="AB3013" t="s">
        <v>336</v>
      </c>
      <c r="AC3013" t="s">
        <v>457</v>
      </c>
      <c r="AD3013" t="s">
        <v>458</v>
      </c>
      <c r="AE3013" t="s">
        <v>459</v>
      </c>
      <c r="AF3013" t="s">
        <v>460</v>
      </c>
    </row>
    <row r="3014" spans="27:32" x14ac:dyDescent="0.25">
      <c r="AA3014" t="str">
        <f t="shared" si="102"/>
        <v>KSPKSI22</v>
      </c>
      <c r="AB3014" t="s">
        <v>13064</v>
      </c>
      <c r="AC3014" t="s">
        <v>13079</v>
      </c>
      <c r="AD3014" t="s">
        <v>13080</v>
      </c>
      <c r="AE3014" t="s">
        <v>13067</v>
      </c>
      <c r="AF3014" t="s">
        <v>13081</v>
      </c>
    </row>
    <row r="3015" spans="27:32" x14ac:dyDescent="0.25">
      <c r="AA3015" t="str">
        <f t="shared" si="102"/>
        <v>KTAGDEFF</v>
      </c>
      <c r="AB3015" t="s">
        <v>3737</v>
      </c>
      <c r="AC3015" t="s">
        <v>4694</v>
      </c>
      <c r="AD3015" t="s">
        <v>4695</v>
      </c>
      <c r="AE3015" t="s">
        <v>4020</v>
      </c>
      <c r="AF3015" t="s">
        <v>4696</v>
      </c>
    </row>
    <row r="3016" spans="27:32" x14ac:dyDescent="0.25">
      <c r="AA3016" t="str">
        <f t="shared" si="102"/>
        <v>KTBKATWW</v>
      </c>
      <c r="AB3016" t="s">
        <v>336</v>
      </c>
      <c r="AC3016" t="s">
        <v>461</v>
      </c>
      <c r="AD3016" t="s">
        <v>462</v>
      </c>
      <c r="AE3016" t="s">
        <v>351</v>
      </c>
      <c r="AF3016" t="s">
        <v>463</v>
      </c>
    </row>
    <row r="3017" spans="27:32" x14ac:dyDescent="0.25">
      <c r="AA3017" t="str">
        <f t="shared" si="102"/>
        <v>KUPRLT21</v>
      </c>
      <c r="AB3017" t="s">
        <v>11531</v>
      </c>
      <c r="AC3017" t="s">
        <v>11579</v>
      </c>
      <c r="AD3017" t="s">
        <v>11580</v>
      </c>
      <c r="AE3017" t="s">
        <v>11581</v>
      </c>
      <c r="AF3017" t="s">
        <v>11582</v>
      </c>
    </row>
    <row r="3018" spans="27:32" x14ac:dyDescent="0.25">
      <c r="AA3018" t="str">
        <f t="shared" si="102"/>
        <v>KUSRLT21</v>
      </c>
      <c r="AB3018" t="s">
        <v>11531</v>
      </c>
      <c r="AC3018" t="s">
        <v>11536</v>
      </c>
      <c r="AD3018" t="s">
        <v>11537</v>
      </c>
      <c r="AE3018" t="s">
        <v>11538</v>
      </c>
      <c r="AF3018" t="s">
        <v>11539</v>
      </c>
    </row>
    <row r="3019" spans="27:32" x14ac:dyDescent="0.25">
      <c r="AA3019" s="71" t="s">
        <v>15584</v>
      </c>
      <c r="AB3019" s="71" t="s">
        <v>16173</v>
      </c>
      <c r="AC3019" s="71" t="s">
        <v>15583</v>
      </c>
      <c r="AD3019" s="71"/>
    </row>
    <row r="3020" spans="27:32" x14ac:dyDescent="0.25">
      <c r="AA3020" t="str">
        <f t="shared" ref="AA3020:AA3025" si="103">LEFT(AF3020,8)</f>
        <v>KVIDNO21</v>
      </c>
      <c r="AB3020" t="s">
        <v>12312</v>
      </c>
      <c r="AC3020" t="s">
        <v>12456</v>
      </c>
      <c r="AD3020" t="s">
        <v>12457</v>
      </c>
      <c r="AE3020" t="s">
        <v>12458</v>
      </c>
      <c r="AF3020" t="s">
        <v>12459</v>
      </c>
    </row>
    <row r="3021" spans="27:32" x14ac:dyDescent="0.25">
      <c r="AA3021" t="str">
        <f t="shared" si="103"/>
        <v>LABRNOB1</v>
      </c>
      <c r="AB3021" t="s">
        <v>12312</v>
      </c>
      <c r="AC3021" t="s">
        <v>12463</v>
      </c>
      <c r="AD3021" t="s">
        <v>12464</v>
      </c>
      <c r="AE3021" t="s">
        <v>12465</v>
      </c>
      <c r="AF3021" t="s">
        <v>12466</v>
      </c>
    </row>
    <row r="3022" spans="27:32" x14ac:dyDescent="0.25">
      <c r="AA3022" t="str">
        <f t="shared" si="103"/>
        <v>LACBLV2X</v>
      </c>
      <c r="AB3022" t="s">
        <v>11434</v>
      </c>
      <c r="AC3022" t="s">
        <v>11467</v>
      </c>
      <c r="AD3022" t="s">
        <v>11468</v>
      </c>
      <c r="AE3022" t="s">
        <v>11437</v>
      </c>
      <c r="AF3022" t="s">
        <v>11469</v>
      </c>
    </row>
    <row r="3023" spans="27:32" x14ac:dyDescent="0.25">
      <c r="AA3023" t="str">
        <f t="shared" si="103"/>
        <v>LAMPDEDD</v>
      </c>
      <c r="AB3023" t="s">
        <v>3737</v>
      </c>
      <c r="AC3023" t="s">
        <v>3903</v>
      </c>
      <c r="AD3023" t="s">
        <v>1908</v>
      </c>
      <c r="AE3023" t="s">
        <v>3904</v>
      </c>
      <c r="AF3023" t="s">
        <v>3905</v>
      </c>
    </row>
    <row r="3024" spans="27:32" x14ac:dyDescent="0.25">
      <c r="AA3024" t="str">
        <f t="shared" si="103"/>
        <v>LANDNOK1</v>
      </c>
      <c r="AB3024" t="s">
        <v>12312</v>
      </c>
      <c r="AC3024" t="s">
        <v>12460</v>
      </c>
      <c r="AD3024" t="s">
        <v>12461</v>
      </c>
      <c r="AE3024" t="s">
        <v>12341</v>
      </c>
      <c r="AF3024" t="s">
        <v>12462</v>
      </c>
    </row>
    <row r="3025" spans="27:32" x14ac:dyDescent="0.25">
      <c r="AA3025" t="str">
        <f t="shared" si="103"/>
        <v>LAPBLV2X</v>
      </c>
      <c r="AB3025" t="s">
        <v>11434</v>
      </c>
      <c r="AC3025" t="s">
        <v>11442</v>
      </c>
      <c r="AD3025" t="s">
        <v>11443</v>
      </c>
      <c r="AE3025" t="s">
        <v>11437</v>
      </c>
      <c r="AF3025" t="s">
        <v>11444</v>
      </c>
    </row>
    <row r="3026" spans="27:32" x14ac:dyDescent="0.25">
      <c r="AA3026" s="71" t="s">
        <v>15585</v>
      </c>
      <c r="AB3026" s="71" t="s">
        <v>16173</v>
      </c>
      <c r="AC3026" s="71" t="s">
        <v>14940</v>
      </c>
      <c r="AD3026" s="71"/>
    </row>
    <row r="3027" spans="27:32" x14ac:dyDescent="0.25">
      <c r="AA3027" t="str">
        <f>LEFT(AF3027,8)</f>
        <v>LAPNDKK1</v>
      </c>
      <c r="AB3027" t="s">
        <v>2561</v>
      </c>
      <c r="AC3027" t="s">
        <v>2650</v>
      </c>
      <c r="AD3027" t="s">
        <v>2651</v>
      </c>
      <c r="AE3027" t="s">
        <v>2576</v>
      </c>
      <c r="AF3027" t="s">
        <v>2652</v>
      </c>
    </row>
    <row r="3028" spans="27:32" x14ac:dyDescent="0.25">
      <c r="AA3028" t="str">
        <f>LEFT(AF3028,8)</f>
        <v>LAREDEFF</v>
      </c>
      <c r="AB3028" t="s">
        <v>3737</v>
      </c>
      <c r="AC3028" t="s">
        <v>4723</v>
      </c>
      <c r="AD3028" t="s">
        <v>4724</v>
      </c>
      <c r="AE3028" t="s">
        <v>3854</v>
      </c>
      <c r="AF3028" t="s">
        <v>4725</v>
      </c>
    </row>
    <row r="3029" spans="27:32" x14ac:dyDescent="0.25">
      <c r="AA3029" s="71" t="s">
        <v>15586</v>
      </c>
      <c r="AB3029" s="71" t="s">
        <v>16173</v>
      </c>
      <c r="AC3029" s="71" t="s">
        <v>15587</v>
      </c>
      <c r="AD3029" s="71"/>
    </row>
    <row r="3030" spans="27:32" x14ac:dyDescent="0.25">
      <c r="AA3030" t="str">
        <f t="shared" ref="AA3030:AA3039" si="104">LEFT(AF3030,8)</f>
        <v>LATCLV22</v>
      </c>
      <c r="AB3030" t="s">
        <v>11434</v>
      </c>
      <c r="AC3030" t="s">
        <v>11439</v>
      </c>
      <c r="AD3030" t="s">
        <v>11440</v>
      </c>
      <c r="AE3030" t="s">
        <v>11437</v>
      </c>
      <c r="AF3030" t="s">
        <v>11441</v>
      </c>
    </row>
    <row r="3031" spans="27:32" x14ac:dyDescent="0.25">
      <c r="AA3031" t="str">
        <f t="shared" si="104"/>
        <v>LAYDFR2W</v>
      </c>
      <c r="AB3031" t="s">
        <v>2812</v>
      </c>
      <c r="AC3031" t="s">
        <v>2955</v>
      </c>
      <c r="AD3031" t="s">
        <v>2956</v>
      </c>
      <c r="AE3031" t="s">
        <v>2957</v>
      </c>
      <c r="AF3031" t="s">
        <v>2958</v>
      </c>
    </row>
    <row r="3032" spans="27:32" x14ac:dyDescent="0.25">
      <c r="AA3032" t="str">
        <f t="shared" si="104"/>
        <v>LAZPFRPP</v>
      </c>
      <c r="AB3032" t="s">
        <v>2812</v>
      </c>
      <c r="AC3032" t="s">
        <v>3550</v>
      </c>
      <c r="AD3032" t="s">
        <v>3551</v>
      </c>
      <c r="AE3032" t="s">
        <v>2819</v>
      </c>
      <c r="AF3032" t="s">
        <v>3552</v>
      </c>
    </row>
    <row r="3033" spans="27:32" x14ac:dyDescent="0.25">
      <c r="AA3033" t="str">
        <f t="shared" si="104"/>
        <v>LBCUIE21</v>
      </c>
      <c r="AB3033" t="s">
        <v>9091</v>
      </c>
      <c r="AC3033" t="s">
        <v>9504</v>
      </c>
      <c r="AD3033" t="s">
        <v>9505</v>
      </c>
      <c r="AE3033" t="s">
        <v>9506</v>
      </c>
      <c r="AF3033" t="s">
        <v>9507</v>
      </c>
    </row>
    <row r="3034" spans="27:32" x14ac:dyDescent="0.25">
      <c r="AA3034" t="str">
        <f t="shared" si="104"/>
        <v>LBDIFRP1</v>
      </c>
      <c r="AB3034" t="s">
        <v>2812</v>
      </c>
      <c r="AC3034" t="s">
        <v>3571</v>
      </c>
      <c r="AD3034" t="s">
        <v>3502</v>
      </c>
      <c r="AE3034" t="s">
        <v>3503</v>
      </c>
      <c r="AF3034" t="s">
        <v>3572</v>
      </c>
    </row>
    <row r="3035" spans="27:32" x14ac:dyDescent="0.25">
      <c r="AA3035" t="str">
        <f t="shared" si="104"/>
        <v>LBMAMTMT</v>
      </c>
      <c r="AB3035" t="s">
        <v>11992</v>
      </c>
      <c r="AC3035" t="s">
        <v>12080</v>
      </c>
      <c r="AD3035" t="s">
        <v>12081</v>
      </c>
      <c r="AE3035" t="s">
        <v>12015</v>
      </c>
      <c r="AF3035" t="s">
        <v>12082</v>
      </c>
    </row>
    <row r="3036" spans="27:32" x14ac:dyDescent="0.25">
      <c r="AA3036" t="str">
        <f t="shared" si="104"/>
        <v>LBSODEB1</v>
      </c>
      <c r="AB3036" t="s">
        <v>3737</v>
      </c>
      <c r="AC3036" t="s">
        <v>4729</v>
      </c>
      <c r="AD3036" t="s">
        <v>4730</v>
      </c>
      <c r="AE3036" t="s">
        <v>4396</v>
      </c>
      <c r="AF3036" t="s">
        <v>4731</v>
      </c>
    </row>
    <row r="3037" spans="27:32" x14ac:dyDescent="0.25">
      <c r="AA3037" t="str">
        <f t="shared" si="104"/>
        <v>LBSWDE31</v>
      </c>
      <c r="AB3037" t="s">
        <v>3737</v>
      </c>
      <c r="AC3037" t="s">
        <v>4732</v>
      </c>
      <c r="AD3037" t="s">
        <v>4733</v>
      </c>
      <c r="AE3037" t="s">
        <v>1142</v>
      </c>
      <c r="AF3037" t="s">
        <v>4734</v>
      </c>
    </row>
    <row r="3038" spans="27:32" x14ac:dyDescent="0.25">
      <c r="AA3038" t="str">
        <f t="shared" si="104"/>
        <v>LCKULT22</v>
      </c>
      <c r="AB3038" t="s">
        <v>11531</v>
      </c>
      <c r="AC3038" t="s">
        <v>11592</v>
      </c>
      <c r="AD3038" t="s">
        <v>11593</v>
      </c>
      <c r="AE3038" t="s">
        <v>11594</v>
      </c>
      <c r="AF3038" t="s">
        <v>11595</v>
      </c>
    </row>
    <row r="3039" spans="27:32" x14ac:dyDescent="0.25">
      <c r="AA3039" t="str">
        <f t="shared" si="104"/>
        <v>LDCIIE21</v>
      </c>
      <c r="AB3039" t="s">
        <v>9091</v>
      </c>
      <c r="AC3039" t="s">
        <v>9538</v>
      </c>
      <c r="AD3039" t="s">
        <v>9539</v>
      </c>
      <c r="AE3039" t="s">
        <v>9540</v>
      </c>
      <c r="AF3039" t="s">
        <v>9541</v>
      </c>
    </row>
    <row r="3040" spans="27:32" x14ac:dyDescent="0.25">
      <c r="AA3040" s="71" t="s">
        <v>15589</v>
      </c>
      <c r="AB3040" s="71" t="s">
        <v>16173</v>
      </c>
      <c r="AC3040" s="71" t="s">
        <v>15032</v>
      </c>
      <c r="AD3040" s="71"/>
    </row>
    <row r="3041" spans="27:32" x14ac:dyDescent="0.25">
      <c r="AA3041" t="str">
        <f t="shared" ref="AA3041:AA3051" si="105">LEFT(AF3041,8)</f>
        <v>LDCOIE21</v>
      </c>
      <c r="AB3041" t="s">
        <v>9091</v>
      </c>
      <c r="AC3041" t="s">
        <v>9531</v>
      </c>
      <c r="AD3041" t="s">
        <v>9532</v>
      </c>
      <c r="AE3041" t="s">
        <v>9533</v>
      </c>
      <c r="AF3041" t="s">
        <v>9534</v>
      </c>
    </row>
    <row r="3042" spans="27:32" x14ac:dyDescent="0.25">
      <c r="AA3042" t="str">
        <f t="shared" si="105"/>
        <v>LDCUIE21</v>
      </c>
      <c r="AB3042" t="s">
        <v>9091</v>
      </c>
      <c r="AC3042" t="s">
        <v>9508</v>
      </c>
      <c r="AD3042" t="s">
        <v>9509</v>
      </c>
      <c r="AE3042" t="s">
        <v>9106</v>
      </c>
      <c r="AF3042" t="s">
        <v>9510</v>
      </c>
    </row>
    <row r="3043" spans="27:32" x14ac:dyDescent="0.25">
      <c r="AA3043" t="str">
        <f t="shared" si="105"/>
        <v>LECIIE21</v>
      </c>
      <c r="AB3043" t="s">
        <v>9091</v>
      </c>
      <c r="AC3043" t="s">
        <v>9511</v>
      </c>
      <c r="AD3043" t="s">
        <v>9101</v>
      </c>
      <c r="AE3043" t="s">
        <v>9512</v>
      </c>
      <c r="AF3043" t="s">
        <v>9513</v>
      </c>
    </row>
    <row r="3044" spans="27:32" x14ac:dyDescent="0.25">
      <c r="AA3044" t="str">
        <f t="shared" si="105"/>
        <v>LECOIE21</v>
      </c>
      <c r="AB3044" t="s">
        <v>9091</v>
      </c>
      <c r="AC3044" t="s">
        <v>9514</v>
      </c>
      <c r="AD3044" t="s">
        <v>9515</v>
      </c>
      <c r="AE3044" t="s">
        <v>9516</v>
      </c>
      <c r="AF3044" t="s">
        <v>9517</v>
      </c>
    </row>
    <row r="3045" spans="27:32" x14ac:dyDescent="0.25">
      <c r="AA3045" t="str">
        <f t="shared" si="105"/>
        <v>LEGRFRP1</v>
      </c>
      <c r="AB3045" t="s">
        <v>2812</v>
      </c>
      <c r="AC3045" t="s">
        <v>3520</v>
      </c>
      <c r="AD3045" t="s">
        <v>3521</v>
      </c>
      <c r="AE3045" t="s">
        <v>2819</v>
      </c>
      <c r="AF3045" t="s">
        <v>3522</v>
      </c>
    </row>
    <row r="3046" spans="27:32" x14ac:dyDescent="0.25">
      <c r="AA3046" t="str">
        <f t="shared" si="105"/>
        <v>LENZDEM1</v>
      </c>
      <c r="AB3046" t="s">
        <v>3737</v>
      </c>
      <c r="AC3046" t="s">
        <v>3873</v>
      </c>
      <c r="AD3046" t="s">
        <v>3874</v>
      </c>
      <c r="AE3046" t="s">
        <v>3768</v>
      </c>
      <c r="AF3046" t="s">
        <v>3875</v>
      </c>
    </row>
    <row r="3047" spans="27:32" x14ac:dyDescent="0.25">
      <c r="AA3047" t="str">
        <f t="shared" si="105"/>
        <v>LEWAFRPP</v>
      </c>
      <c r="AB3047" t="s">
        <v>2812</v>
      </c>
      <c r="AC3047" t="s">
        <v>3556</v>
      </c>
      <c r="AD3047" t="s">
        <v>3557</v>
      </c>
      <c r="AE3047" t="s">
        <v>3558</v>
      </c>
      <c r="AF3047" t="s">
        <v>3559</v>
      </c>
    </row>
    <row r="3048" spans="27:32" x14ac:dyDescent="0.25">
      <c r="AA3048" t="str">
        <f t="shared" si="105"/>
        <v>LFFBDEMM</v>
      </c>
      <c r="AB3048" t="s">
        <v>3737</v>
      </c>
      <c r="AC3048" t="s">
        <v>4743</v>
      </c>
      <c r="AD3048" t="s">
        <v>4744</v>
      </c>
      <c r="AE3048" t="s">
        <v>3868</v>
      </c>
      <c r="AF3048" t="s">
        <v>4745</v>
      </c>
    </row>
    <row r="3049" spans="27:32" x14ac:dyDescent="0.25">
      <c r="AA3049" t="str">
        <f t="shared" si="105"/>
        <v>LHVBEE22</v>
      </c>
      <c r="AB3049" t="s">
        <v>2741</v>
      </c>
      <c r="AC3049" t="s">
        <v>2746</v>
      </c>
      <c r="AD3049" t="s">
        <v>2747</v>
      </c>
      <c r="AE3049" t="s">
        <v>2748</v>
      </c>
      <c r="AF3049" t="s">
        <v>2749</v>
      </c>
    </row>
    <row r="3050" spans="27:32" x14ac:dyDescent="0.25">
      <c r="AA3050" t="str">
        <f t="shared" si="105"/>
        <v>LHVBGB2L</v>
      </c>
      <c r="AB3050" t="s">
        <v>14236</v>
      </c>
      <c r="AC3050" t="s">
        <v>14254</v>
      </c>
      <c r="AD3050" t="s">
        <v>14255</v>
      </c>
      <c r="AE3050" t="s">
        <v>14239</v>
      </c>
      <c r="AF3050" t="s">
        <v>14256</v>
      </c>
    </row>
    <row r="3051" spans="27:32" x14ac:dyDescent="0.25">
      <c r="AA3051" t="str">
        <f t="shared" si="105"/>
        <v>LIABLT2X</v>
      </c>
      <c r="AB3051" t="s">
        <v>11531</v>
      </c>
      <c r="AC3051" t="s">
        <v>11586</v>
      </c>
      <c r="AD3051" t="s">
        <v>11587</v>
      </c>
      <c r="AE3051" t="s">
        <v>11534</v>
      </c>
      <c r="AF3051" t="s">
        <v>11588</v>
      </c>
    </row>
    <row r="3052" spans="27:32" x14ac:dyDescent="0.25">
      <c r="AA3052" s="71" t="s">
        <v>15590</v>
      </c>
      <c r="AB3052" s="71" t="s">
        <v>16173</v>
      </c>
      <c r="AC3052" s="71" t="s">
        <v>15591</v>
      </c>
      <c r="AD3052" s="71"/>
    </row>
    <row r="3053" spans="27:32" x14ac:dyDescent="0.25">
      <c r="AA3053" t="str">
        <f>LEFT(AF3053,8)</f>
        <v>LICIIE21</v>
      </c>
      <c r="AB3053" t="s">
        <v>9091</v>
      </c>
      <c r="AC3053" t="s">
        <v>9535</v>
      </c>
      <c r="AD3053" t="s">
        <v>9306</v>
      </c>
      <c r="AE3053" t="s">
        <v>9536</v>
      </c>
      <c r="AF3053" t="s">
        <v>9537</v>
      </c>
    </row>
    <row r="3054" spans="27:32" x14ac:dyDescent="0.25">
      <c r="AA3054" t="str">
        <f>LEFT(AF3054,8)</f>
        <v>LICOFRPP</v>
      </c>
      <c r="AB3054" t="s">
        <v>2812</v>
      </c>
      <c r="AC3054" t="s">
        <v>2817</v>
      </c>
      <c r="AD3054" t="s">
        <v>2818</v>
      </c>
      <c r="AE3054" t="s">
        <v>2819</v>
      </c>
      <c r="AF3054" t="s">
        <v>2820</v>
      </c>
    </row>
    <row r="3055" spans="27:32" x14ac:dyDescent="0.25">
      <c r="AA3055" t="str">
        <f>LEFT(AF3055,8)</f>
        <v>LICUIE21</v>
      </c>
      <c r="AB3055" t="s">
        <v>9091</v>
      </c>
      <c r="AC3055" t="s">
        <v>9522</v>
      </c>
      <c r="AD3055" t="s">
        <v>9093</v>
      </c>
      <c r="AE3055" t="s">
        <v>9523</v>
      </c>
      <c r="AF3055" t="s">
        <v>9524</v>
      </c>
    </row>
    <row r="3056" spans="27:32" x14ac:dyDescent="0.25">
      <c r="AA3056" s="71" t="s">
        <v>15592</v>
      </c>
      <c r="AB3056" s="71" t="s">
        <v>16173</v>
      </c>
      <c r="AC3056" s="71" t="s">
        <v>15593</v>
      </c>
      <c r="AD3056" s="71"/>
    </row>
    <row r="3057" spans="27:32" x14ac:dyDescent="0.25">
      <c r="AA3057" t="str">
        <f t="shared" ref="AA3057:AA3069" si="106">LEFT(AF3057,8)</f>
        <v>LILALI2X</v>
      </c>
      <c r="AB3057" t="s">
        <v>11492</v>
      </c>
      <c r="AC3057" t="s">
        <v>11515</v>
      </c>
      <c r="AD3057" t="s">
        <v>11516</v>
      </c>
      <c r="AE3057" t="s">
        <v>11507</v>
      </c>
      <c r="AF3057" t="s">
        <v>11517</v>
      </c>
    </row>
    <row r="3058" spans="27:32" x14ac:dyDescent="0.25">
      <c r="AA3058" t="str">
        <f t="shared" si="106"/>
        <v>LILLNO21</v>
      </c>
      <c r="AB3058" t="s">
        <v>12312</v>
      </c>
      <c r="AC3058" t="s">
        <v>12467</v>
      </c>
      <c r="AD3058" t="s">
        <v>12468</v>
      </c>
      <c r="AE3058" t="s">
        <v>12469</v>
      </c>
      <c r="AF3058" t="s">
        <v>12470</v>
      </c>
    </row>
    <row r="3059" spans="27:32" x14ac:dyDescent="0.25">
      <c r="AA3059" t="str">
        <f t="shared" si="106"/>
        <v>LINSCH23</v>
      </c>
      <c r="AB3059" t="s">
        <v>13585</v>
      </c>
      <c r="AC3059" t="s">
        <v>13678</v>
      </c>
      <c r="AD3059" t="s">
        <v>13679</v>
      </c>
      <c r="AE3059" t="s">
        <v>13680</v>
      </c>
      <c r="AF3059" t="s">
        <v>13681</v>
      </c>
    </row>
    <row r="3060" spans="27:32" x14ac:dyDescent="0.25">
      <c r="AA3060" t="str">
        <f t="shared" si="106"/>
        <v>LISPAT21</v>
      </c>
      <c r="AB3060" t="s">
        <v>336</v>
      </c>
      <c r="AC3060" t="s">
        <v>480</v>
      </c>
      <c r="AD3060" t="s">
        <v>481</v>
      </c>
      <c r="AE3060" t="s">
        <v>482</v>
      </c>
      <c r="AF3060" t="s">
        <v>483</v>
      </c>
    </row>
    <row r="3061" spans="27:32" x14ac:dyDescent="0.25">
      <c r="AA3061" t="str">
        <f t="shared" si="106"/>
        <v>LISTNO21</v>
      </c>
      <c r="AB3061" t="s">
        <v>12312</v>
      </c>
      <c r="AC3061" t="s">
        <v>12471</v>
      </c>
      <c r="AD3061" t="s">
        <v>12328</v>
      </c>
      <c r="AE3061" t="s">
        <v>12472</v>
      </c>
      <c r="AF3061" t="s">
        <v>12473</v>
      </c>
    </row>
    <row r="3062" spans="27:32" x14ac:dyDescent="0.25">
      <c r="AA3062" t="str">
        <f t="shared" si="106"/>
        <v>LJBASI2X</v>
      </c>
      <c r="AB3062" t="s">
        <v>13064</v>
      </c>
      <c r="AC3062" t="s">
        <v>13103</v>
      </c>
      <c r="AD3062" t="s">
        <v>13104</v>
      </c>
      <c r="AE3062" t="s">
        <v>13067</v>
      </c>
      <c r="AF3062" t="s">
        <v>13105</v>
      </c>
    </row>
    <row r="3063" spans="27:32" x14ac:dyDescent="0.25">
      <c r="AA3063" t="str">
        <f t="shared" si="106"/>
        <v>LKBWDE6K</v>
      </c>
      <c r="AB3063" t="s">
        <v>3737</v>
      </c>
      <c r="AC3063" t="s">
        <v>4717</v>
      </c>
      <c r="AD3063" t="s">
        <v>4718</v>
      </c>
      <c r="AE3063" t="s">
        <v>4086</v>
      </c>
      <c r="AF3063" t="s">
        <v>4719</v>
      </c>
    </row>
    <row r="3064" spans="27:32" x14ac:dyDescent="0.25">
      <c r="AA3064" t="str">
        <f t="shared" si="106"/>
        <v>LKJFLV21</v>
      </c>
      <c r="AB3064" t="s">
        <v>11434</v>
      </c>
      <c r="AC3064" t="s">
        <v>11470</v>
      </c>
      <c r="AD3064" t="s">
        <v>11471</v>
      </c>
      <c r="AE3064" t="s">
        <v>11437</v>
      </c>
      <c r="AF3064" t="s">
        <v>11472</v>
      </c>
    </row>
    <row r="3065" spans="27:32" x14ac:dyDescent="0.25">
      <c r="AA3065" t="str">
        <f t="shared" si="106"/>
        <v>LLBBLV2X</v>
      </c>
      <c r="AB3065" t="s">
        <v>11434</v>
      </c>
      <c r="AC3065" t="s">
        <v>11482</v>
      </c>
      <c r="AD3065" t="s">
        <v>11483</v>
      </c>
      <c r="AE3065" t="s">
        <v>11437</v>
      </c>
      <c r="AF3065" t="s">
        <v>11484</v>
      </c>
    </row>
    <row r="3066" spans="27:32" x14ac:dyDescent="0.25">
      <c r="AA3066" t="str">
        <f t="shared" si="106"/>
        <v>LOBADK21</v>
      </c>
      <c r="AB3066" t="s">
        <v>2561</v>
      </c>
      <c r="AC3066" t="s">
        <v>2570</v>
      </c>
      <c r="AD3066" t="s">
        <v>2571</v>
      </c>
      <c r="AE3066" t="s">
        <v>2572</v>
      </c>
      <c r="AF3066" t="s">
        <v>2573</v>
      </c>
    </row>
    <row r="3067" spans="27:32" x14ac:dyDescent="0.25">
      <c r="AA3067" t="str">
        <f t="shared" si="106"/>
        <v>LOCIIE21</v>
      </c>
      <c r="AB3067" t="s">
        <v>9091</v>
      </c>
      <c r="AC3067" t="s">
        <v>9766</v>
      </c>
      <c r="AD3067" t="s">
        <v>9767</v>
      </c>
      <c r="AE3067" t="s">
        <v>9207</v>
      </c>
      <c r="AF3067" t="s">
        <v>9768</v>
      </c>
    </row>
    <row r="3068" spans="27:32" x14ac:dyDescent="0.25">
      <c r="AA3068" t="str">
        <f t="shared" si="106"/>
        <v>LOCYBEBB</v>
      </c>
      <c r="AB3068" t="s">
        <v>2100</v>
      </c>
      <c r="AC3068" t="s">
        <v>2210</v>
      </c>
      <c r="AD3068" t="s">
        <v>2211</v>
      </c>
      <c r="AE3068" t="s">
        <v>2111</v>
      </c>
      <c r="AF3068" t="s">
        <v>2212</v>
      </c>
    </row>
    <row r="3069" spans="27:32" x14ac:dyDescent="0.25">
      <c r="AA3069" t="str">
        <f t="shared" si="106"/>
        <v>LOCYCHGG</v>
      </c>
      <c r="AB3069" t="s">
        <v>13585</v>
      </c>
      <c r="AC3069" t="s">
        <v>13766</v>
      </c>
      <c r="AD3069" t="s">
        <v>13767</v>
      </c>
      <c r="AE3069" t="s">
        <v>13728</v>
      </c>
      <c r="AF3069" t="s">
        <v>13768</v>
      </c>
    </row>
    <row r="3070" spans="27:32" x14ac:dyDescent="0.25">
      <c r="AA3070" s="71" t="s">
        <v>15594</v>
      </c>
      <c r="AB3070" s="71" t="s">
        <v>16173</v>
      </c>
      <c r="AC3070" s="71" t="s">
        <v>15595</v>
      </c>
      <c r="AD3070" s="71"/>
    </row>
    <row r="3071" spans="27:32" x14ac:dyDescent="0.25">
      <c r="AA3071" s="71" t="s">
        <v>15596</v>
      </c>
      <c r="AB3071" s="71" t="s">
        <v>16173</v>
      </c>
      <c r="AC3071" s="71" t="s">
        <v>15597</v>
      </c>
      <c r="AD3071" s="71"/>
    </row>
    <row r="3072" spans="27:32" x14ac:dyDescent="0.25">
      <c r="AA3072" t="str">
        <f>LEFT(AF3072,8)</f>
        <v>LOCYLULL</v>
      </c>
      <c r="AB3072" t="s">
        <v>11787</v>
      </c>
      <c r="AC3072" t="s">
        <v>11922</v>
      </c>
      <c r="AD3072" t="s">
        <v>11923</v>
      </c>
      <c r="AE3072" t="s">
        <v>11787</v>
      </c>
      <c r="AF3072" t="s">
        <v>11924</v>
      </c>
    </row>
    <row r="3073" spans="27:32" x14ac:dyDescent="0.25">
      <c r="AA3073" s="71" t="s">
        <v>15598</v>
      </c>
      <c r="AB3073" s="71" t="s">
        <v>16173</v>
      </c>
      <c r="AC3073" s="71" t="s">
        <v>15599</v>
      </c>
      <c r="AD3073" s="71"/>
    </row>
    <row r="3074" spans="27:32" x14ac:dyDescent="0.25">
      <c r="AA3074" s="71" t="s">
        <v>15600</v>
      </c>
      <c r="AB3074" s="71" t="s">
        <v>16173</v>
      </c>
      <c r="AC3074" s="71" t="s">
        <v>15601</v>
      </c>
      <c r="AD3074" s="71"/>
    </row>
    <row r="3075" spans="27:32" x14ac:dyDescent="0.25">
      <c r="AA3075" t="str">
        <f>LEFT(AF3075,8)</f>
        <v>LOMCITMM</v>
      </c>
      <c r="AB3075" t="s">
        <v>9822</v>
      </c>
      <c r="AC3075" t="s">
        <v>10832</v>
      </c>
      <c r="AD3075" t="s">
        <v>10833</v>
      </c>
      <c r="AE3075" t="s">
        <v>9833</v>
      </c>
      <c r="AF3075" t="s">
        <v>10834</v>
      </c>
    </row>
    <row r="3076" spans="27:32" x14ac:dyDescent="0.25">
      <c r="AA3076" s="71" t="s">
        <v>15602</v>
      </c>
      <c r="AB3076" s="71" t="s">
        <v>16173</v>
      </c>
      <c r="AC3076" s="71" t="s">
        <v>15155</v>
      </c>
      <c r="AD3076" s="71"/>
    </row>
    <row r="3077" spans="27:32" x14ac:dyDescent="0.25">
      <c r="AA3077" t="str">
        <f>LEFT(AF3077,8)</f>
        <v>LOSADKKK</v>
      </c>
      <c r="AB3077" t="s">
        <v>2561</v>
      </c>
      <c r="AC3077" t="s">
        <v>2653</v>
      </c>
      <c r="AD3077" t="s">
        <v>2654</v>
      </c>
      <c r="AE3077" t="s">
        <v>2655</v>
      </c>
      <c r="AF3077" t="s">
        <v>2656</v>
      </c>
    </row>
    <row r="3078" spans="27:32" x14ac:dyDescent="0.25">
      <c r="AA3078" t="str">
        <f>LEFT(AF3078,8)</f>
        <v>LOSKNO21</v>
      </c>
      <c r="AB3078" t="s">
        <v>12312</v>
      </c>
      <c r="AC3078" t="s">
        <v>12474</v>
      </c>
      <c r="AD3078" t="s">
        <v>12475</v>
      </c>
      <c r="AE3078" t="s">
        <v>12476</v>
      </c>
      <c r="AF3078" t="s">
        <v>12477</v>
      </c>
    </row>
    <row r="3079" spans="27:32" x14ac:dyDescent="0.25">
      <c r="AA3079" s="71" t="s">
        <v>15603</v>
      </c>
      <c r="AB3079" s="71" t="s">
        <v>16173</v>
      </c>
      <c r="AC3079" s="71" t="s">
        <v>15604</v>
      </c>
      <c r="AD3079" s="71"/>
    </row>
    <row r="3080" spans="27:32" x14ac:dyDescent="0.25">
      <c r="AA3080" s="71" t="s">
        <v>15605</v>
      </c>
      <c r="AB3080" s="71" t="s">
        <v>16173</v>
      </c>
      <c r="AC3080" s="71" t="s">
        <v>15606</v>
      </c>
      <c r="AD3080" s="71"/>
    </row>
    <row r="3081" spans="27:32" x14ac:dyDescent="0.25">
      <c r="AA3081" t="str">
        <f>LEFT(AF3081,8)</f>
        <v>LOYDGB2L</v>
      </c>
      <c r="AB3081" t="s">
        <v>14236</v>
      </c>
      <c r="AC3081" t="s">
        <v>14412</v>
      </c>
      <c r="AD3081" t="s">
        <v>14410</v>
      </c>
      <c r="AE3081" t="s">
        <v>14243</v>
      </c>
      <c r="AF3081" t="s">
        <v>14413</v>
      </c>
    </row>
    <row r="3082" spans="27:32" x14ac:dyDescent="0.25">
      <c r="AA3082" s="71" t="s">
        <v>16163</v>
      </c>
      <c r="AB3082" s="71" t="s">
        <v>16173</v>
      </c>
      <c r="AC3082" s="71" t="s">
        <v>15607</v>
      </c>
      <c r="AD3082" s="71"/>
    </row>
    <row r="3083" spans="27:32" x14ac:dyDescent="0.25">
      <c r="AA3083" s="71" t="s">
        <v>15608</v>
      </c>
      <c r="AB3083" s="71" t="s">
        <v>16173</v>
      </c>
      <c r="AC3083" s="71" t="s">
        <v>15609</v>
      </c>
      <c r="AD3083" s="71"/>
    </row>
    <row r="3084" spans="27:32" x14ac:dyDescent="0.25">
      <c r="AA3084" s="71" t="s">
        <v>15610</v>
      </c>
      <c r="AB3084" s="71" t="s">
        <v>16173</v>
      </c>
      <c r="AC3084" s="71" t="s">
        <v>15609</v>
      </c>
      <c r="AD3084" s="71"/>
    </row>
    <row r="3085" spans="27:32" x14ac:dyDescent="0.25">
      <c r="AA3085" s="71" t="s">
        <v>15611</v>
      </c>
      <c r="AB3085" s="71" t="s">
        <v>16173</v>
      </c>
      <c r="AC3085" s="71" t="s">
        <v>15607</v>
      </c>
      <c r="AD3085" s="71"/>
    </row>
    <row r="3086" spans="27:32" x14ac:dyDescent="0.25">
      <c r="AA3086" t="str">
        <f>LEFT(AF3086,8)</f>
        <v>LOYDJE32</v>
      </c>
      <c r="AB3086" t="s">
        <v>11421</v>
      </c>
      <c r="AC3086" t="s">
        <v>11422</v>
      </c>
      <c r="AD3086" t="s">
        <v>11423</v>
      </c>
      <c r="AE3086" t="s">
        <v>11424</v>
      </c>
      <c r="AF3086" t="s">
        <v>11425</v>
      </c>
    </row>
    <row r="3087" spans="27:32" x14ac:dyDescent="0.25">
      <c r="AA3087" t="str">
        <f>LEFT(AF3087,8)</f>
        <v>LOYDJEH1</v>
      </c>
      <c r="AB3087" t="s">
        <v>11421</v>
      </c>
      <c r="AC3087" t="s">
        <v>11426</v>
      </c>
      <c r="AD3087" t="s">
        <v>11427</v>
      </c>
      <c r="AE3087" t="s">
        <v>11428</v>
      </c>
      <c r="AF3087" t="s">
        <v>11429</v>
      </c>
    </row>
    <row r="3088" spans="27:32" x14ac:dyDescent="0.25">
      <c r="AA3088" t="str">
        <f>LEFT(AF3088,8)</f>
        <v>LOYDJES1</v>
      </c>
      <c r="AB3088" t="s">
        <v>14236</v>
      </c>
      <c r="AC3088" t="s">
        <v>14409</v>
      </c>
      <c r="AD3088" t="s">
        <v>14410</v>
      </c>
      <c r="AE3088" t="s">
        <v>14239</v>
      </c>
      <c r="AF3088" t="s">
        <v>14411</v>
      </c>
    </row>
    <row r="3089" spans="27:32" x14ac:dyDescent="0.25">
      <c r="AA3089" s="71" t="s">
        <v>15612</v>
      </c>
      <c r="AB3089" s="71" t="s">
        <v>16173</v>
      </c>
      <c r="AC3089" s="71" t="s">
        <v>15604</v>
      </c>
      <c r="AD3089" s="71"/>
    </row>
    <row r="3090" spans="27:32" x14ac:dyDescent="0.25">
      <c r="AA3090" t="str">
        <f>LEFT(AF3090,8)</f>
        <v>LPLNNL2F</v>
      </c>
      <c r="AB3090" t="s">
        <v>12180</v>
      </c>
      <c r="AC3090" t="s">
        <v>12269</v>
      </c>
      <c r="AD3090" t="s">
        <v>12270</v>
      </c>
      <c r="AE3090" t="s">
        <v>12183</v>
      </c>
      <c r="AF3090" t="s">
        <v>12271</v>
      </c>
    </row>
    <row r="3091" spans="27:32" x14ac:dyDescent="0.25">
      <c r="AA3091" t="str">
        <f>LEFT(AF3091,8)</f>
        <v>LPLNNL2F</v>
      </c>
      <c r="AB3091" t="s">
        <v>12180</v>
      </c>
      <c r="AC3091" t="s">
        <v>12272</v>
      </c>
      <c r="AD3091" t="s">
        <v>12273</v>
      </c>
      <c r="AE3091" t="s">
        <v>12274</v>
      </c>
      <c r="AF3091" t="s">
        <v>12271</v>
      </c>
    </row>
    <row r="3092" spans="27:32" x14ac:dyDescent="0.25">
      <c r="AA3092" t="str">
        <f>LEFT(AF3092,8)</f>
        <v>LPNSLV21</v>
      </c>
      <c r="AB3092" t="s">
        <v>11434</v>
      </c>
      <c r="AC3092" t="s">
        <v>11485</v>
      </c>
      <c r="AD3092" t="s">
        <v>11486</v>
      </c>
      <c r="AE3092" t="s">
        <v>11487</v>
      </c>
      <c r="AF3092" t="s">
        <v>11488</v>
      </c>
    </row>
    <row r="3093" spans="27:32" x14ac:dyDescent="0.25">
      <c r="AA3093" t="str">
        <f>LEFT(AF3093,8)</f>
        <v>LRFSDE31</v>
      </c>
      <c r="AB3093" t="s">
        <v>3737</v>
      </c>
      <c r="AC3093" t="s">
        <v>4225</v>
      </c>
      <c r="AD3093" t="s">
        <v>4226</v>
      </c>
      <c r="AE3093" t="s">
        <v>3752</v>
      </c>
      <c r="AF3093" t="s">
        <v>4227</v>
      </c>
    </row>
    <row r="3094" spans="27:32" x14ac:dyDescent="0.25">
      <c r="AA3094" t="str">
        <f>LEFT(AF3094,8)</f>
        <v>LTKULT21</v>
      </c>
      <c r="AB3094" t="s">
        <v>11531</v>
      </c>
      <c r="AC3094" t="s">
        <v>11596</v>
      </c>
      <c r="AD3094" t="s">
        <v>11597</v>
      </c>
      <c r="AE3094" t="s">
        <v>11538</v>
      </c>
      <c r="AF3094" t="s">
        <v>11598</v>
      </c>
    </row>
    <row r="3095" spans="27:32" x14ac:dyDescent="0.25">
      <c r="AA3095" s="71" t="s">
        <v>15613</v>
      </c>
      <c r="AB3095" s="71" t="s">
        <v>16173</v>
      </c>
      <c r="AC3095" s="71" t="s">
        <v>15614</v>
      </c>
      <c r="AD3095" s="71"/>
    </row>
    <row r="3096" spans="27:32" x14ac:dyDescent="0.25">
      <c r="AA3096" t="str">
        <f t="shared" ref="AA3096:AA3102" si="107">LEFT(AF3096,8)</f>
        <v>LUHSDE6A</v>
      </c>
      <c r="AB3096" t="s">
        <v>3737</v>
      </c>
      <c r="AC3096" t="s">
        <v>7015</v>
      </c>
      <c r="AD3096" t="s">
        <v>7016</v>
      </c>
      <c r="AE3096" t="s">
        <v>7017</v>
      </c>
      <c r="AF3096" t="s">
        <v>7018</v>
      </c>
    </row>
    <row r="3097" spans="27:32" x14ac:dyDescent="0.25">
      <c r="AA3097" t="str">
        <f t="shared" si="107"/>
        <v>LUKBCH22</v>
      </c>
      <c r="AB3097" t="s">
        <v>13585</v>
      </c>
      <c r="AC3097" t="s">
        <v>14036</v>
      </c>
      <c r="AD3097" t="s">
        <v>14037</v>
      </c>
      <c r="AE3097" t="s">
        <v>14038</v>
      </c>
      <c r="AF3097" t="s">
        <v>14039</v>
      </c>
    </row>
    <row r="3098" spans="27:32" x14ac:dyDescent="0.25">
      <c r="AA3098" t="str">
        <f t="shared" si="107"/>
        <v>LUMIGB22</v>
      </c>
      <c r="AB3098" t="s">
        <v>14236</v>
      </c>
      <c r="AC3098" t="s">
        <v>14257</v>
      </c>
      <c r="AD3098" t="s">
        <v>14258</v>
      </c>
      <c r="AE3098" t="s">
        <v>14243</v>
      </c>
      <c r="AF3098" t="s">
        <v>14259</v>
      </c>
    </row>
    <row r="3099" spans="27:32" x14ac:dyDescent="0.25">
      <c r="AA3099" t="str">
        <f t="shared" si="107"/>
        <v>LUSKNO21</v>
      </c>
      <c r="AB3099" t="s">
        <v>12312</v>
      </c>
      <c r="AC3099" t="s">
        <v>12478</v>
      </c>
      <c r="AD3099" t="s">
        <v>12479</v>
      </c>
      <c r="AE3099" t="s">
        <v>12480</v>
      </c>
      <c r="AF3099" t="s">
        <v>12481</v>
      </c>
    </row>
    <row r="3100" spans="27:32" x14ac:dyDescent="0.25">
      <c r="AA3100" t="str">
        <f t="shared" si="107"/>
        <v>LYCOFR21</v>
      </c>
      <c r="AB3100" t="s">
        <v>2812</v>
      </c>
      <c r="AC3100" t="s">
        <v>3567</v>
      </c>
      <c r="AD3100" t="s">
        <v>3568</v>
      </c>
      <c r="AE3100" t="s">
        <v>3569</v>
      </c>
      <c r="AF3100" t="s">
        <v>3570</v>
      </c>
    </row>
    <row r="3101" spans="27:32" x14ac:dyDescent="0.25">
      <c r="AA3101" t="str">
        <f t="shared" si="107"/>
        <v>MAABLT21</v>
      </c>
      <c r="AB3101" t="s">
        <v>11531</v>
      </c>
      <c r="AC3101" t="s">
        <v>11599</v>
      </c>
      <c r="AD3101" t="s">
        <v>11600</v>
      </c>
      <c r="AE3101" t="s">
        <v>11534</v>
      </c>
      <c r="AF3101" t="s">
        <v>11601</v>
      </c>
    </row>
    <row r="3102" spans="27:32" x14ac:dyDescent="0.25">
      <c r="AA3102" t="str">
        <f t="shared" si="107"/>
        <v>MACODEB1</v>
      </c>
      <c r="AB3102" t="s">
        <v>3737</v>
      </c>
      <c r="AC3102" t="s">
        <v>8873</v>
      </c>
      <c r="AD3102" t="s">
        <v>8874</v>
      </c>
      <c r="AE3102" t="s">
        <v>3756</v>
      </c>
      <c r="AF3102" t="s">
        <v>8875</v>
      </c>
    </row>
    <row r="3103" spans="27:32" x14ac:dyDescent="0.25">
      <c r="AA3103" s="71" t="s">
        <v>15615</v>
      </c>
      <c r="AB3103" s="71" t="s">
        <v>16173</v>
      </c>
      <c r="AC3103" s="71" t="s">
        <v>15616</v>
      </c>
      <c r="AD3103" s="71"/>
    </row>
    <row r="3104" spans="27:32" x14ac:dyDescent="0.25">
      <c r="AA3104" t="str">
        <f>LEFT(AF3104,8)</f>
        <v>MADOIE21</v>
      </c>
      <c r="AB3104" t="s">
        <v>9091</v>
      </c>
      <c r="AC3104" t="s">
        <v>9542</v>
      </c>
      <c r="AD3104" t="s">
        <v>9543</v>
      </c>
      <c r="AE3104" t="s">
        <v>9544</v>
      </c>
      <c r="AF3104" t="s">
        <v>9545</v>
      </c>
    </row>
    <row r="3105" spans="27:32" x14ac:dyDescent="0.25">
      <c r="AA3105" s="71" t="s">
        <v>15617</v>
      </c>
      <c r="AB3105" s="71" t="s">
        <v>16173</v>
      </c>
      <c r="AC3105" s="71" t="s">
        <v>15618</v>
      </c>
      <c r="AD3105" s="71"/>
    </row>
    <row r="3106" spans="27:32" x14ac:dyDescent="0.25">
      <c r="AA3106" t="str">
        <f t="shared" ref="AA3106:AA3129" si="108">LEFT(AF3106,8)</f>
        <v>MAEBCHZZ</v>
      </c>
      <c r="AB3106" t="s">
        <v>13585</v>
      </c>
      <c r="AC3106" t="s">
        <v>14040</v>
      </c>
      <c r="AD3106" t="s">
        <v>14041</v>
      </c>
      <c r="AE3106" t="s">
        <v>13611</v>
      </c>
      <c r="AF3106" t="s">
        <v>14042</v>
      </c>
    </row>
    <row r="3107" spans="27:32" x14ac:dyDescent="0.25">
      <c r="AA3107" t="str">
        <f t="shared" si="108"/>
        <v>MAEHEE21</v>
      </c>
      <c r="AB3107" t="s">
        <v>2741</v>
      </c>
      <c r="AC3107" t="s">
        <v>2775</v>
      </c>
      <c r="AD3107" t="s">
        <v>2776</v>
      </c>
      <c r="AE3107" t="s">
        <v>2777</v>
      </c>
      <c r="AF3107" t="s">
        <v>2778</v>
      </c>
    </row>
    <row r="3108" spans="27:32" x14ac:dyDescent="0.25">
      <c r="AA3108" t="str">
        <f t="shared" si="108"/>
        <v>MAGYLUL1</v>
      </c>
      <c r="AB3108" t="s">
        <v>11787</v>
      </c>
      <c r="AC3108" t="s">
        <v>11925</v>
      </c>
      <c r="AD3108" t="s">
        <v>11926</v>
      </c>
      <c r="AE3108" t="s">
        <v>198</v>
      </c>
      <c r="AF3108" t="s">
        <v>11927</v>
      </c>
    </row>
    <row r="3109" spans="27:32" x14ac:dyDescent="0.25">
      <c r="AA3109" t="str">
        <f t="shared" si="108"/>
        <v>MAIFDEF1</v>
      </c>
      <c r="AB3109" t="s">
        <v>3737</v>
      </c>
      <c r="AC3109" t="s">
        <v>4763</v>
      </c>
      <c r="AD3109" t="s">
        <v>4764</v>
      </c>
      <c r="AE3109" t="s">
        <v>3854</v>
      </c>
      <c r="AF3109" t="s">
        <v>4765</v>
      </c>
    </row>
    <row r="3110" spans="27:32" x14ac:dyDescent="0.25">
      <c r="AA3110" t="str">
        <f t="shared" si="108"/>
        <v>MALADE51</v>
      </c>
      <c r="AB3110" t="s">
        <v>3737</v>
      </c>
      <c r="AC3110" t="s">
        <v>4441</v>
      </c>
      <c r="AD3110" t="s">
        <v>4442</v>
      </c>
      <c r="AE3110" t="s">
        <v>4443</v>
      </c>
      <c r="AF3110" t="s">
        <v>4444</v>
      </c>
    </row>
    <row r="3111" spans="27:32" x14ac:dyDescent="0.25">
      <c r="AA3111" t="str">
        <f t="shared" si="108"/>
        <v>MALADE51</v>
      </c>
      <c r="AB3111" t="s">
        <v>3737</v>
      </c>
      <c r="AC3111" t="s">
        <v>4468</v>
      </c>
      <c r="AD3111" t="s">
        <v>4469</v>
      </c>
      <c r="AE3111" t="s">
        <v>4470</v>
      </c>
      <c r="AF3111" t="s">
        <v>4471</v>
      </c>
    </row>
    <row r="3112" spans="27:32" x14ac:dyDescent="0.25">
      <c r="AA3112" t="str">
        <f t="shared" si="108"/>
        <v>MALADE51</v>
      </c>
      <c r="AB3112" t="s">
        <v>3737</v>
      </c>
      <c r="AC3112" t="s">
        <v>4560</v>
      </c>
      <c r="AD3112" t="s">
        <v>4561</v>
      </c>
      <c r="AE3112" t="s">
        <v>4562</v>
      </c>
      <c r="AF3112" t="s">
        <v>4563</v>
      </c>
    </row>
    <row r="3113" spans="27:32" x14ac:dyDescent="0.25">
      <c r="AA3113" t="str">
        <f t="shared" si="108"/>
        <v>MALADE51</v>
      </c>
      <c r="AB3113" t="s">
        <v>3737</v>
      </c>
      <c r="AC3113" t="s">
        <v>4572</v>
      </c>
      <c r="AD3113" t="s">
        <v>4573</v>
      </c>
      <c r="AE3113" t="s">
        <v>4574</v>
      </c>
      <c r="AF3113" t="s">
        <v>4575</v>
      </c>
    </row>
    <row r="3114" spans="27:32" x14ac:dyDescent="0.25">
      <c r="AA3114" t="str">
        <f t="shared" si="108"/>
        <v>MALADE51</v>
      </c>
      <c r="AB3114" t="s">
        <v>3737</v>
      </c>
      <c r="AC3114" t="s">
        <v>4607</v>
      </c>
      <c r="AD3114" t="s">
        <v>4608</v>
      </c>
      <c r="AE3114" t="s">
        <v>4609</v>
      </c>
      <c r="AF3114" t="s">
        <v>4610</v>
      </c>
    </row>
    <row r="3115" spans="27:32" x14ac:dyDescent="0.25">
      <c r="AA3115" t="str">
        <f t="shared" si="108"/>
        <v>MALADE51</v>
      </c>
      <c r="AB3115" t="s">
        <v>3737</v>
      </c>
      <c r="AC3115" t="s">
        <v>4678</v>
      </c>
      <c r="AD3115" t="s">
        <v>4679</v>
      </c>
      <c r="AE3115" t="s">
        <v>4680</v>
      </c>
      <c r="AF3115" t="s">
        <v>4681</v>
      </c>
    </row>
    <row r="3116" spans="27:32" x14ac:dyDescent="0.25">
      <c r="AA3116" t="str">
        <f t="shared" si="108"/>
        <v>MALADE51</v>
      </c>
      <c r="AB3116" t="s">
        <v>3737</v>
      </c>
      <c r="AC3116" t="s">
        <v>6372</v>
      </c>
      <c r="AD3116" t="s">
        <v>6373</v>
      </c>
      <c r="AE3116" t="s">
        <v>6374</v>
      </c>
      <c r="AF3116" t="s">
        <v>6375</v>
      </c>
    </row>
    <row r="3117" spans="27:32" x14ac:dyDescent="0.25">
      <c r="AA3117" t="str">
        <f t="shared" si="108"/>
        <v>MALADE51</v>
      </c>
      <c r="AB3117" t="s">
        <v>3737</v>
      </c>
      <c r="AC3117" t="s">
        <v>6461</v>
      </c>
      <c r="AD3117" t="s">
        <v>6462</v>
      </c>
      <c r="AE3117" t="s">
        <v>6463</v>
      </c>
      <c r="AF3117" t="s">
        <v>6464</v>
      </c>
    </row>
    <row r="3118" spans="27:32" x14ac:dyDescent="0.25">
      <c r="AA3118" t="str">
        <f t="shared" si="108"/>
        <v>MALADE51</v>
      </c>
      <c r="AB3118" t="s">
        <v>3737</v>
      </c>
      <c r="AC3118" t="s">
        <v>6597</v>
      </c>
      <c r="AD3118" t="s">
        <v>6598</v>
      </c>
      <c r="AE3118" t="s">
        <v>6599</v>
      </c>
      <c r="AF3118" t="s">
        <v>6600</v>
      </c>
    </row>
    <row r="3119" spans="27:32" x14ac:dyDescent="0.25">
      <c r="AA3119" t="str">
        <f t="shared" si="108"/>
        <v>MALADE51</v>
      </c>
      <c r="AB3119" t="s">
        <v>3737</v>
      </c>
      <c r="AC3119" t="s">
        <v>6608</v>
      </c>
      <c r="AD3119" t="s">
        <v>6609</v>
      </c>
      <c r="AE3119" t="s">
        <v>4815</v>
      </c>
      <c r="AF3119" t="s">
        <v>6610</v>
      </c>
    </row>
    <row r="3120" spans="27:32" x14ac:dyDescent="0.25">
      <c r="AA3120" t="str">
        <f t="shared" si="108"/>
        <v>MALADE51</v>
      </c>
      <c r="AB3120" t="s">
        <v>3737</v>
      </c>
      <c r="AC3120" t="s">
        <v>6683</v>
      </c>
      <c r="AD3120" t="s">
        <v>6411</v>
      </c>
      <c r="AE3120" t="s">
        <v>4271</v>
      </c>
      <c r="AF3120" t="s">
        <v>6684</v>
      </c>
    </row>
    <row r="3121" spans="27:32" x14ac:dyDescent="0.25">
      <c r="AA3121" t="str">
        <f t="shared" si="108"/>
        <v>MALADE51</v>
      </c>
      <c r="AB3121" t="s">
        <v>3737</v>
      </c>
      <c r="AC3121" t="s">
        <v>6735</v>
      </c>
      <c r="AD3121" t="s">
        <v>6736</v>
      </c>
      <c r="AE3121" t="s">
        <v>6737</v>
      </c>
      <c r="AF3121" t="s">
        <v>6738</v>
      </c>
    </row>
    <row r="3122" spans="27:32" x14ac:dyDescent="0.25">
      <c r="AA3122" t="str">
        <f t="shared" si="108"/>
        <v>MALADE51</v>
      </c>
      <c r="AB3122" t="s">
        <v>3737</v>
      </c>
      <c r="AC3122" t="s">
        <v>6783</v>
      </c>
      <c r="AD3122" t="s">
        <v>6784</v>
      </c>
      <c r="AE3122" t="s">
        <v>6785</v>
      </c>
      <c r="AF3122" t="s">
        <v>6786</v>
      </c>
    </row>
    <row r="3123" spans="27:32" x14ac:dyDescent="0.25">
      <c r="AA3123" t="str">
        <f t="shared" si="108"/>
        <v>MALADE51</v>
      </c>
      <c r="AB3123" t="s">
        <v>3737</v>
      </c>
      <c r="AC3123" t="s">
        <v>6882</v>
      </c>
      <c r="AD3123" t="s">
        <v>6883</v>
      </c>
      <c r="AE3123" t="s">
        <v>6884</v>
      </c>
      <c r="AF3123" t="s">
        <v>6885</v>
      </c>
    </row>
    <row r="3124" spans="27:32" x14ac:dyDescent="0.25">
      <c r="AA3124" t="str">
        <f t="shared" si="108"/>
        <v>MALADE51</v>
      </c>
      <c r="AB3124" t="s">
        <v>3737</v>
      </c>
      <c r="AC3124" t="s">
        <v>6890</v>
      </c>
      <c r="AD3124" t="s">
        <v>6891</v>
      </c>
      <c r="AE3124" t="s">
        <v>6892</v>
      </c>
      <c r="AF3124" t="s">
        <v>6893</v>
      </c>
    </row>
    <row r="3125" spans="27:32" x14ac:dyDescent="0.25">
      <c r="AA3125" t="str">
        <f t="shared" si="108"/>
        <v>MALADE51</v>
      </c>
      <c r="AB3125" t="s">
        <v>3737</v>
      </c>
      <c r="AC3125" t="s">
        <v>6977</v>
      </c>
      <c r="AD3125" t="s">
        <v>6978</v>
      </c>
      <c r="AE3125" t="s">
        <v>6979</v>
      </c>
      <c r="AF3125" t="s">
        <v>6980</v>
      </c>
    </row>
    <row r="3126" spans="27:32" x14ac:dyDescent="0.25">
      <c r="AA3126" t="str">
        <f t="shared" si="108"/>
        <v>MALADE51</v>
      </c>
      <c r="AB3126" t="s">
        <v>3737</v>
      </c>
      <c r="AC3126" t="s">
        <v>7031</v>
      </c>
      <c r="AD3126" t="s">
        <v>7032</v>
      </c>
      <c r="AE3126" t="s">
        <v>7033</v>
      </c>
      <c r="AF3126" t="s">
        <v>7034</v>
      </c>
    </row>
    <row r="3127" spans="27:32" x14ac:dyDescent="0.25">
      <c r="AA3127" t="str">
        <f t="shared" si="108"/>
        <v>MALADE51</v>
      </c>
      <c r="AB3127" t="s">
        <v>3737</v>
      </c>
      <c r="AC3127" t="s">
        <v>7067</v>
      </c>
      <c r="AD3127" t="s">
        <v>7068</v>
      </c>
      <c r="AE3127" t="s">
        <v>7069</v>
      </c>
      <c r="AF3127" t="s">
        <v>7070</v>
      </c>
    </row>
    <row r="3128" spans="27:32" x14ac:dyDescent="0.25">
      <c r="AA3128" t="str">
        <f t="shared" si="108"/>
        <v>MALTMTMT</v>
      </c>
      <c r="AB3128" t="s">
        <v>11992</v>
      </c>
      <c r="AC3128" t="s">
        <v>12013</v>
      </c>
      <c r="AD3128" t="s">
        <v>12014</v>
      </c>
      <c r="AE3128" t="s">
        <v>12015</v>
      </c>
      <c r="AF3128" t="s">
        <v>12016</v>
      </c>
    </row>
    <row r="3129" spans="27:32" x14ac:dyDescent="0.25">
      <c r="AA3129" t="str">
        <f t="shared" si="108"/>
        <v>MANEHUHB</v>
      </c>
      <c r="AB3129" t="s">
        <v>8991</v>
      </c>
      <c r="AC3129" t="s">
        <v>9044</v>
      </c>
      <c r="AD3129" t="s">
        <v>9045</v>
      </c>
      <c r="AE3129" t="s">
        <v>8994</v>
      </c>
      <c r="AF3129" t="s">
        <v>9046</v>
      </c>
    </row>
    <row r="3130" spans="27:32" x14ac:dyDescent="0.25">
      <c r="AA3130" s="71" t="s">
        <v>15621</v>
      </c>
      <c r="AB3130" s="71" t="s">
        <v>16173</v>
      </c>
      <c r="AC3130" s="71" t="s">
        <v>15622</v>
      </c>
      <c r="AD3130" s="71"/>
    </row>
    <row r="3131" spans="27:32" x14ac:dyDescent="0.25">
      <c r="AA3131" t="str">
        <f>LEFT(AF3131,8)</f>
        <v>MANSDE66</v>
      </c>
      <c r="AB3131" t="s">
        <v>3737</v>
      </c>
      <c r="AC3131" t="s">
        <v>6894</v>
      </c>
      <c r="AD3131" t="s">
        <v>6895</v>
      </c>
      <c r="AE3131" t="s">
        <v>3979</v>
      </c>
      <c r="AF3131" t="s">
        <v>6896</v>
      </c>
    </row>
    <row r="3132" spans="27:32" x14ac:dyDescent="0.25">
      <c r="AA3132" t="str">
        <f>LEFT(AF3132,8)</f>
        <v>MAOISMSM</v>
      </c>
      <c r="AB3132" t="s">
        <v>12982</v>
      </c>
      <c r="AC3132" t="s">
        <v>12994</v>
      </c>
      <c r="AD3132" t="s">
        <v>12995</v>
      </c>
      <c r="AE3132" t="s">
        <v>12996</v>
      </c>
      <c r="AF3132" t="s">
        <v>12997</v>
      </c>
    </row>
    <row r="3133" spans="27:32" x14ac:dyDescent="0.25">
      <c r="AA3133" t="str">
        <f>LEFT(AF3133,8)</f>
        <v>MARBDE6G</v>
      </c>
      <c r="AB3133" t="s">
        <v>3737</v>
      </c>
      <c r="AC3133" t="s">
        <v>3892</v>
      </c>
      <c r="AD3133" t="s">
        <v>3893</v>
      </c>
      <c r="AE3133" t="s">
        <v>3894</v>
      </c>
      <c r="AF3133" t="s">
        <v>3895</v>
      </c>
    </row>
    <row r="3134" spans="27:32" x14ac:dyDescent="0.25">
      <c r="AA3134" s="71" t="s">
        <v>16164</v>
      </c>
      <c r="AB3134" s="71" t="s">
        <v>16173</v>
      </c>
      <c r="AC3134" s="71" t="s">
        <v>15623</v>
      </c>
      <c r="AD3134" s="71"/>
    </row>
    <row r="3135" spans="27:32" x14ac:dyDescent="0.25">
      <c r="AA3135" t="str">
        <f t="shared" ref="AA3135:AA3143" si="109">LEFT(AF3135,8)</f>
        <v>MARKDEFF</v>
      </c>
      <c r="AB3135" t="s">
        <v>3737</v>
      </c>
      <c r="AC3135" t="s">
        <v>4088</v>
      </c>
      <c r="AD3135" t="s">
        <v>4089</v>
      </c>
      <c r="AE3135" t="s">
        <v>3854</v>
      </c>
      <c r="AF3135" t="s">
        <v>4090</v>
      </c>
    </row>
    <row r="3136" spans="27:32" x14ac:dyDescent="0.25">
      <c r="AA3136" t="str">
        <f t="shared" si="109"/>
        <v>MASPNO21</v>
      </c>
      <c r="AB3136" t="s">
        <v>12312</v>
      </c>
      <c r="AC3136" t="s">
        <v>12482</v>
      </c>
      <c r="AD3136" t="s">
        <v>12483</v>
      </c>
      <c r="AE3136" t="s">
        <v>12484</v>
      </c>
      <c r="AF3136" t="s">
        <v>12485</v>
      </c>
    </row>
    <row r="3137" spans="27:32" x14ac:dyDescent="0.25">
      <c r="AA3137" t="str">
        <f t="shared" si="109"/>
        <v>MATNIE21</v>
      </c>
      <c r="AB3137" t="s">
        <v>9091</v>
      </c>
      <c r="AC3137" t="s">
        <v>9550</v>
      </c>
      <c r="AD3137" t="s">
        <v>9551</v>
      </c>
      <c r="AE3137" t="s">
        <v>9552</v>
      </c>
      <c r="AF3137" t="s">
        <v>9553</v>
      </c>
    </row>
    <row r="3138" spans="27:32" x14ac:dyDescent="0.25">
      <c r="AA3138" t="str">
        <f t="shared" si="109"/>
        <v>MAVOHUHB</v>
      </c>
      <c r="AB3138" t="s">
        <v>8991</v>
      </c>
      <c r="AC3138" t="s">
        <v>9063</v>
      </c>
      <c r="AD3138" t="s">
        <v>9064</v>
      </c>
      <c r="AE3138" t="s">
        <v>8994</v>
      </c>
      <c r="AF3138" t="s">
        <v>9065</v>
      </c>
    </row>
    <row r="3139" spans="27:32" x14ac:dyDescent="0.25">
      <c r="AA3139" t="str">
        <f t="shared" si="109"/>
        <v>MAZDDED1</v>
      </c>
      <c r="AB3139" t="s">
        <v>3737</v>
      </c>
      <c r="AC3139" t="s">
        <v>4775</v>
      </c>
      <c r="AD3139" t="s">
        <v>4776</v>
      </c>
      <c r="AE3139" t="s">
        <v>4777</v>
      </c>
      <c r="AF3139" t="s">
        <v>4778</v>
      </c>
    </row>
    <row r="3140" spans="27:32" x14ac:dyDescent="0.25">
      <c r="AA3140" t="str">
        <f t="shared" si="109"/>
        <v>MBWMBEBB</v>
      </c>
      <c r="AB3140" t="s">
        <v>2100</v>
      </c>
      <c r="AC3140" t="s">
        <v>2213</v>
      </c>
      <c r="AD3140" t="s">
        <v>2214</v>
      </c>
      <c r="AE3140" t="s">
        <v>2111</v>
      </c>
      <c r="AF3140" t="s">
        <v>2215</v>
      </c>
    </row>
    <row r="3141" spans="27:32" x14ac:dyDescent="0.25">
      <c r="AA3141" t="str">
        <f t="shared" si="109"/>
        <v>MBWMMTMT</v>
      </c>
      <c r="AB3141" t="s">
        <v>11992</v>
      </c>
      <c r="AC3141" t="s">
        <v>12084</v>
      </c>
      <c r="AD3141" t="s">
        <v>12085</v>
      </c>
      <c r="AE3141" t="s">
        <v>12029</v>
      </c>
      <c r="AF3141" t="s">
        <v>12086</v>
      </c>
    </row>
    <row r="3142" spans="27:32" x14ac:dyDescent="0.25">
      <c r="AA3142" t="str">
        <f t="shared" si="109"/>
        <v>MCCRIE21</v>
      </c>
      <c r="AB3142" t="s">
        <v>9091</v>
      </c>
      <c r="AC3142" t="s">
        <v>9582</v>
      </c>
      <c r="AD3142" t="s">
        <v>9583</v>
      </c>
      <c r="AE3142" t="s">
        <v>9584</v>
      </c>
      <c r="AF3142" t="s">
        <v>9585</v>
      </c>
    </row>
    <row r="3143" spans="27:32" x14ac:dyDescent="0.25">
      <c r="AA3143" t="str">
        <f t="shared" si="109"/>
        <v>MCENITRR</v>
      </c>
      <c r="AB3143" t="s">
        <v>9822</v>
      </c>
      <c r="AC3143" t="s">
        <v>9955</v>
      </c>
      <c r="AD3143" t="s">
        <v>9956</v>
      </c>
      <c r="AE3143" t="s">
        <v>9859</v>
      </c>
      <c r="AF3143" t="s">
        <v>9957</v>
      </c>
    </row>
    <row r="3144" spans="27:32" x14ac:dyDescent="0.25">
      <c r="AA3144" s="71" t="s">
        <v>15625</v>
      </c>
      <c r="AB3144" s="71" t="s">
        <v>16173</v>
      </c>
      <c r="AC3144" s="71" t="s">
        <v>15626</v>
      </c>
      <c r="AD3144" s="71"/>
    </row>
    <row r="3145" spans="27:32" x14ac:dyDescent="0.25">
      <c r="AA3145" t="str">
        <f t="shared" ref="AA3145:AA3169" si="110">LEFT(AF3145,8)</f>
        <v>MCRDDEHH</v>
      </c>
      <c r="AB3145" t="s">
        <v>3737</v>
      </c>
      <c r="AC3145" t="s">
        <v>4769</v>
      </c>
      <c r="AD3145" t="s">
        <v>4770</v>
      </c>
      <c r="AE3145" t="s">
        <v>3847</v>
      </c>
      <c r="AF3145" t="s">
        <v>4771</v>
      </c>
    </row>
    <row r="3146" spans="27:32" x14ac:dyDescent="0.25">
      <c r="AA3146" t="str">
        <f t="shared" si="110"/>
        <v>MDBALT22</v>
      </c>
      <c r="AB3146" t="s">
        <v>11531</v>
      </c>
      <c r="AC3146" t="s">
        <v>11711</v>
      </c>
      <c r="AD3146" t="s">
        <v>11712</v>
      </c>
      <c r="AE3146" t="s">
        <v>11534</v>
      </c>
      <c r="AF3146" t="s">
        <v>11713</v>
      </c>
    </row>
    <row r="3147" spans="27:32" x14ac:dyDescent="0.25">
      <c r="AA3147" t="str">
        <f t="shared" si="110"/>
        <v>MDCIIE21</v>
      </c>
      <c r="AB3147" t="s">
        <v>9091</v>
      </c>
      <c r="AC3147" t="s">
        <v>9546</v>
      </c>
      <c r="AD3147" t="s">
        <v>9547</v>
      </c>
      <c r="AE3147" t="s">
        <v>9548</v>
      </c>
      <c r="AF3147" t="s">
        <v>9549</v>
      </c>
    </row>
    <row r="3148" spans="27:32" x14ac:dyDescent="0.25">
      <c r="AA3148" t="str">
        <f t="shared" si="110"/>
        <v>MDCOIE21</v>
      </c>
      <c r="AB3148" t="s">
        <v>9091</v>
      </c>
      <c r="AC3148" t="s">
        <v>9554</v>
      </c>
      <c r="AD3148" t="s">
        <v>9101</v>
      </c>
      <c r="AE3148" t="s">
        <v>9555</v>
      </c>
      <c r="AF3148" t="s">
        <v>9556</v>
      </c>
    </row>
    <row r="3149" spans="27:32" x14ac:dyDescent="0.25">
      <c r="AA3149" t="str">
        <f t="shared" si="110"/>
        <v>MDDLITM2</v>
      </c>
      <c r="AB3149" t="s">
        <v>9822</v>
      </c>
      <c r="AC3149" t="s">
        <v>11201</v>
      </c>
      <c r="AD3149" t="s">
        <v>11202</v>
      </c>
      <c r="AE3149" t="s">
        <v>9847</v>
      </c>
      <c r="AF3149" t="s">
        <v>11203</v>
      </c>
    </row>
    <row r="3150" spans="27:32" x14ac:dyDescent="0.25">
      <c r="AA3150" t="str">
        <f t="shared" si="110"/>
        <v>MEBEDE6S</v>
      </c>
      <c r="AB3150" t="s">
        <v>3737</v>
      </c>
      <c r="AC3150" t="s">
        <v>4786</v>
      </c>
      <c r="AD3150" t="s">
        <v>4787</v>
      </c>
      <c r="AE3150" t="s">
        <v>3890</v>
      </c>
      <c r="AF3150" t="s">
        <v>4788</v>
      </c>
    </row>
    <row r="3151" spans="27:32" x14ac:dyDescent="0.25">
      <c r="AA3151" t="str">
        <f t="shared" si="110"/>
        <v>MEDBITMM</v>
      </c>
      <c r="AB3151" t="s">
        <v>9822</v>
      </c>
      <c r="AC3151" t="s">
        <v>10480</v>
      </c>
      <c r="AD3151" t="s">
        <v>10481</v>
      </c>
      <c r="AE3151" t="s">
        <v>10482</v>
      </c>
      <c r="AF3151" t="s">
        <v>10483</v>
      </c>
    </row>
    <row r="3152" spans="27:32" x14ac:dyDescent="0.25">
      <c r="AA3152" t="str">
        <f t="shared" si="110"/>
        <v>MEDSCHGG</v>
      </c>
      <c r="AB3152" t="s">
        <v>13585</v>
      </c>
      <c r="AC3152" t="s">
        <v>13711</v>
      </c>
      <c r="AD3152" t="s">
        <v>13712</v>
      </c>
      <c r="AE3152" t="s">
        <v>13713</v>
      </c>
      <c r="AF3152" t="s">
        <v>13714</v>
      </c>
    </row>
    <row r="3153" spans="27:32" x14ac:dyDescent="0.25">
      <c r="AA3153" t="str">
        <f t="shared" si="110"/>
        <v>MEDTGB2L</v>
      </c>
      <c r="AB3153" t="s">
        <v>14236</v>
      </c>
      <c r="AC3153" t="s">
        <v>14286</v>
      </c>
      <c r="AD3153" t="s">
        <v>14287</v>
      </c>
      <c r="AE3153" t="s">
        <v>14243</v>
      </c>
      <c r="AF3153" t="s">
        <v>14288</v>
      </c>
    </row>
    <row r="3154" spans="27:32" x14ac:dyDescent="0.25">
      <c r="AA3154" t="str">
        <f t="shared" si="110"/>
        <v>MEFIDEMM</v>
      </c>
      <c r="AB3154" t="s">
        <v>3737</v>
      </c>
      <c r="AC3154" t="s">
        <v>4789</v>
      </c>
      <c r="AD3154" t="s">
        <v>4790</v>
      </c>
      <c r="AE3154" t="s">
        <v>3768</v>
      </c>
      <c r="AF3154" t="s">
        <v>4791</v>
      </c>
    </row>
    <row r="3155" spans="27:32" x14ac:dyDescent="0.25">
      <c r="AA3155" t="str">
        <f t="shared" si="110"/>
        <v>MEGHDE81</v>
      </c>
      <c r="AB3155" t="s">
        <v>3737</v>
      </c>
      <c r="AC3155" t="s">
        <v>4779</v>
      </c>
      <c r="AD3155" t="s">
        <v>4780</v>
      </c>
      <c r="AE3155" t="s">
        <v>3817</v>
      </c>
      <c r="AF3155" t="s">
        <v>4781</v>
      </c>
    </row>
    <row r="3156" spans="27:32" x14ac:dyDescent="0.25">
      <c r="AA3156" t="str">
        <f t="shared" si="110"/>
        <v>MEKUDK21</v>
      </c>
      <c r="AB3156" t="s">
        <v>2561</v>
      </c>
      <c r="AC3156" t="s">
        <v>2657</v>
      </c>
      <c r="AD3156" t="s">
        <v>2658</v>
      </c>
      <c r="AE3156" t="s">
        <v>2659</v>
      </c>
      <c r="AF3156" t="s">
        <v>2660</v>
      </c>
    </row>
    <row r="3157" spans="27:32" x14ac:dyDescent="0.25">
      <c r="AA3157" t="str">
        <f t="shared" si="110"/>
        <v>MELHNO21</v>
      </c>
      <c r="AB3157" t="s">
        <v>12312</v>
      </c>
      <c r="AC3157" t="s">
        <v>12486</v>
      </c>
      <c r="AD3157" t="s">
        <v>12487</v>
      </c>
      <c r="AE3157" t="s">
        <v>12488</v>
      </c>
      <c r="AF3157" t="s">
        <v>12489</v>
      </c>
    </row>
    <row r="3158" spans="27:32" x14ac:dyDescent="0.25">
      <c r="AA3158" t="str">
        <f t="shared" si="110"/>
        <v>MELIDEHH</v>
      </c>
      <c r="AB3158" t="s">
        <v>3737</v>
      </c>
      <c r="AC3158" t="s">
        <v>3845</v>
      </c>
      <c r="AD3158" t="s">
        <v>3846</v>
      </c>
      <c r="AE3158" t="s">
        <v>3847</v>
      </c>
      <c r="AF3158" t="s">
        <v>3848</v>
      </c>
    </row>
    <row r="3159" spans="27:32" x14ac:dyDescent="0.25">
      <c r="AA3159" t="str">
        <f t="shared" si="110"/>
        <v>MEMOFRP2</v>
      </c>
      <c r="AB3159" t="s">
        <v>2812</v>
      </c>
      <c r="AC3159" t="s">
        <v>3576</v>
      </c>
      <c r="AD3159" t="s">
        <v>3577</v>
      </c>
      <c r="AE3159" t="s">
        <v>2965</v>
      </c>
      <c r="AF3159" t="s">
        <v>3578</v>
      </c>
    </row>
    <row r="3160" spans="27:32" x14ac:dyDescent="0.25">
      <c r="AA3160" t="str">
        <f t="shared" si="110"/>
        <v>MERZDE55</v>
      </c>
      <c r="AB3160" t="s">
        <v>3737</v>
      </c>
      <c r="AC3160" t="s">
        <v>6716</v>
      </c>
      <c r="AD3160" t="s">
        <v>6717</v>
      </c>
      <c r="AE3160" t="s">
        <v>6718</v>
      </c>
      <c r="AF3160" t="s">
        <v>6719</v>
      </c>
    </row>
    <row r="3161" spans="27:32" x14ac:dyDescent="0.25">
      <c r="AA3161" t="str">
        <f t="shared" si="110"/>
        <v>METZDEFF</v>
      </c>
      <c r="AB3161" t="s">
        <v>3737</v>
      </c>
      <c r="AC3161" t="s">
        <v>3801</v>
      </c>
      <c r="AD3161" t="s">
        <v>3802</v>
      </c>
      <c r="AE3161" t="s">
        <v>3764</v>
      </c>
      <c r="AF3161" t="s">
        <v>3803</v>
      </c>
    </row>
    <row r="3162" spans="27:32" x14ac:dyDescent="0.25">
      <c r="AA3162" t="str">
        <f t="shared" si="110"/>
        <v>MFCBMTMS</v>
      </c>
      <c r="AB3162" t="s">
        <v>11992</v>
      </c>
      <c r="AC3162" t="s">
        <v>12088</v>
      </c>
      <c r="AD3162" t="s">
        <v>12089</v>
      </c>
      <c r="AE3162" t="s">
        <v>12049</v>
      </c>
      <c r="AF3162" t="s">
        <v>12090</v>
      </c>
    </row>
    <row r="3163" spans="27:32" x14ac:dyDescent="0.25">
      <c r="AA3163" t="str">
        <f t="shared" si="110"/>
        <v>MFERITM1</v>
      </c>
      <c r="AB3163" t="s">
        <v>9822</v>
      </c>
      <c r="AC3163" t="s">
        <v>11192</v>
      </c>
      <c r="AD3163" t="s">
        <v>11193</v>
      </c>
      <c r="AE3163" t="s">
        <v>9829</v>
      </c>
      <c r="AF3163" t="s">
        <v>11194</v>
      </c>
    </row>
    <row r="3164" spans="27:32" x14ac:dyDescent="0.25">
      <c r="AA3164" t="str">
        <f t="shared" si="110"/>
        <v>MFVGIT21</v>
      </c>
      <c r="AB3164" t="s">
        <v>9822</v>
      </c>
      <c r="AC3164" t="s">
        <v>10477</v>
      </c>
      <c r="AD3164" t="s">
        <v>10478</v>
      </c>
      <c r="AE3164" t="s">
        <v>10417</v>
      </c>
      <c r="AF3164" t="s">
        <v>10479</v>
      </c>
    </row>
    <row r="3165" spans="27:32" x14ac:dyDescent="0.25">
      <c r="AA3165" t="str">
        <f t="shared" si="110"/>
        <v>MGLSDE33</v>
      </c>
      <c r="AB3165" t="s">
        <v>3737</v>
      </c>
      <c r="AC3165" t="s">
        <v>7168</v>
      </c>
      <c r="AD3165" t="s">
        <v>7169</v>
      </c>
      <c r="AE3165" t="s">
        <v>4286</v>
      </c>
      <c r="AF3165" t="s">
        <v>7170</v>
      </c>
    </row>
    <row r="3166" spans="27:32" x14ac:dyDescent="0.25">
      <c r="AA3166" t="str">
        <f t="shared" si="110"/>
        <v>MGTCCHGG</v>
      </c>
      <c r="AB3166" t="s">
        <v>13585</v>
      </c>
      <c r="AC3166" t="s">
        <v>14017</v>
      </c>
      <c r="AD3166" t="s">
        <v>14018</v>
      </c>
      <c r="AE3166" t="s">
        <v>13728</v>
      </c>
      <c r="AF3166" t="s">
        <v>14019</v>
      </c>
    </row>
    <row r="3167" spans="27:32" x14ac:dyDescent="0.25">
      <c r="AA3167" t="str">
        <f t="shared" si="110"/>
        <v>MHBFDE21</v>
      </c>
      <c r="AB3167" t="s">
        <v>3737</v>
      </c>
      <c r="AC3167" t="s">
        <v>6050</v>
      </c>
      <c r="AD3167" t="s">
        <v>6051</v>
      </c>
      <c r="AE3167" t="s">
        <v>3772</v>
      </c>
      <c r="AF3167" t="s">
        <v>6052</v>
      </c>
    </row>
    <row r="3168" spans="27:32" x14ac:dyDescent="0.25">
      <c r="AA3168" t="str">
        <f t="shared" si="110"/>
        <v>MHBFDEFF</v>
      </c>
      <c r="AB3168" t="s">
        <v>3737</v>
      </c>
      <c r="AC3168" t="s">
        <v>4795</v>
      </c>
      <c r="AD3168" t="s">
        <v>4796</v>
      </c>
      <c r="AE3168" t="s">
        <v>4797</v>
      </c>
      <c r="AF3168" t="s">
        <v>4798</v>
      </c>
    </row>
    <row r="3169" spans="27:32" x14ac:dyDescent="0.25">
      <c r="AA3169" t="str">
        <f t="shared" si="110"/>
        <v>MHBFPLPW</v>
      </c>
      <c r="AB3169" t="s">
        <v>12698</v>
      </c>
      <c r="AC3169" t="s">
        <v>12740</v>
      </c>
      <c r="AD3169" t="s">
        <v>12741</v>
      </c>
      <c r="AE3169" t="s">
        <v>12701</v>
      </c>
      <c r="AF3169" t="s">
        <v>12742</v>
      </c>
    </row>
    <row r="3170" spans="27:32" x14ac:dyDescent="0.25">
      <c r="AA3170" s="71" t="s">
        <v>15629</v>
      </c>
      <c r="AB3170" s="71" t="s">
        <v>16173</v>
      </c>
      <c r="AC3170" s="71" t="s">
        <v>15630</v>
      </c>
      <c r="AD3170" s="71"/>
    </row>
    <row r="3171" spans="27:32" x14ac:dyDescent="0.25">
      <c r="AA3171" t="str">
        <f t="shared" ref="AA3171:AA3181" si="111">LEFT(AF3171,8)</f>
        <v>MHCBBEBB</v>
      </c>
      <c r="AB3171" t="s">
        <v>2100</v>
      </c>
      <c r="AC3171" t="s">
        <v>2216</v>
      </c>
      <c r="AD3171" t="s">
        <v>2217</v>
      </c>
      <c r="AE3171" t="s">
        <v>2103</v>
      </c>
      <c r="AF3171" t="s">
        <v>2218</v>
      </c>
    </row>
    <row r="3172" spans="27:32" x14ac:dyDescent="0.25">
      <c r="AA3172" t="str">
        <f t="shared" si="111"/>
        <v>MHCBDEDD</v>
      </c>
      <c r="AB3172" t="s">
        <v>3737</v>
      </c>
      <c r="AC3172" t="s">
        <v>4809</v>
      </c>
      <c r="AD3172" t="s">
        <v>4810</v>
      </c>
      <c r="AE3172" t="s">
        <v>4811</v>
      </c>
      <c r="AF3172" t="s">
        <v>4812</v>
      </c>
    </row>
    <row r="3173" spans="27:32" x14ac:dyDescent="0.25">
      <c r="AA3173" t="str">
        <f t="shared" si="111"/>
        <v>MHCBFRPP</v>
      </c>
      <c r="AB3173" t="s">
        <v>2812</v>
      </c>
      <c r="AC3173" t="s">
        <v>3582</v>
      </c>
      <c r="AD3173" t="s">
        <v>3583</v>
      </c>
      <c r="AE3173" t="s">
        <v>2819</v>
      </c>
      <c r="AF3173" t="s">
        <v>3584</v>
      </c>
    </row>
    <row r="3174" spans="27:32" x14ac:dyDescent="0.25">
      <c r="AA3174" t="str">
        <f t="shared" si="111"/>
        <v>MHCBGB2L</v>
      </c>
      <c r="AB3174" t="s">
        <v>14236</v>
      </c>
      <c r="AC3174" t="s">
        <v>14417</v>
      </c>
      <c r="AD3174" t="s">
        <v>14418</v>
      </c>
      <c r="AE3174" t="s">
        <v>14243</v>
      </c>
      <c r="AF3174" t="s">
        <v>14419</v>
      </c>
    </row>
    <row r="3175" spans="27:32" x14ac:dyDescent="0.25">
      <c r="AA3175" t="str">
        <f t="shared" si="111"/>
        <v>MHCBITMM</v>
      </c>
      <c r="AB3175" t="s">
        <v>9822</v>
      </c>
      <c r="AC3175" t="s">
        <v>11204</v>
      </c>
      <c r="AD3175" t="s">
        <v>11205</v>
      </c>
      <c r="AE3175" t="s">
        <v>9847</v>
      </c>
      <c r="AF3175" t="s">
        <v>11206</v>
      </c>
    </row>
    <row r="3176" spans="27:32" x14ac:dyDescent="0.25">
      <c r="AA3176" t="str">
        <f t="shared" si="111"/>
        <v>MHCBNL2A</v>
      </c>
      <c r="AB3176" t="s">
        <v>12180</v>
      </c>
      <c r="AC3176" t="s">
        <v>12278</v>
      </c>
      <c r="AD3176" t="s">
        <v>12279</v>
      </c>
      <c r="AE3176" t="s">
        <v>12187</v>
      </c>
      <c r="AF3176" t="s">
        <v>12280</v>
      </c>
    </row>
    <row r="3177" spans="27:32" x14ac:dyDescent="0.25">
      <c r="AA3177" t="str">
        <f t="shared" si="111"/>
        <v>MHSBDEHB</v>
      </c>
      <c r="AB3177" t="s">
        <v>3737</v>
      </c>
      <c r="AC3177" t="s">
        <v>4772</v>
      </c>
      <c r="AD3177" t="s">
        <v>4773</v>
      </c>
      <c r="AE3177" t="s">
        <v>4145</v>
      </c>
      <c r="AF3177" t="s">
        <v>4774</v>
      </c>
    </row>
    <row r="3178" spans="27:32" x14ac:dyDescent="0.25">
      <c r="AA3178" t="str">
        <f t="shared" si="111"/>
        <v>MHYPDEMM</v>
      </c>
      <c r="AB3178" t="s">
        <v>3737</v>
      </c>
      <c r="AC3178" t="s">
        <v>4824</v>
      </c>
      <c r="AD3178" t="s">
        <v>4825</v>
      </c>
      <c r="AE3178" t="s">
        <v>3768</v>
      </c>
      <c r="AF3178" t="s">
        <v>4826</v>
      </c>
    </row>
    <row r="3179" spans="27:32" x14ac:dyDescent="0.25">
      <c r="AA3179" t="str">
        <f t="shared" si="111"/>
        <v>MIBEDEFF</v>
      </c>
      <c r="AB3179" t="s">
        <v>3737</v>
      </c>
      <c r="AC3179" t="s">
        <v>4802</v>
      </c>
      <c r="AD3179" t="s">
        <v>4803</v>
      </c>
      <c r="AE3179" t="s">
        <v>3764</v>
      </c>
      <c r="AF3179" t="s">
        <v>4804</v>
      </c>
    </row>
    <row r="3180" spans="27:32" x14ac:dyDescent="0.25">
      <c r="AA3180" t="str">
        <f t="shared" si="111"/>
        <v>MICIIE21</v>
      </c>
      <c r="AB3180" t="s">
        <v>9091</v>
      </c>
      <c r="AC3180" t="s">
        <v>9737</v>
      </c>
      <c r="AD3180" t="s">
        <v>9738</v>
      </c>
      <c r="AE3180" t="s">
        <v>9207</v>
      </c>
      <c r="AF3180" t="s">
        <v>9739</v>
      </c>
    </row>
    <row r="3181" spans="27:32" x14ac:dyDescent="0.25">
      <c r="AA3181" t="str">
        <f t="shared" si="111"/>
        <v>MICSITM1</v>
      </c>
      <c r="AB3181" t="s">
        <v>9822</v>
      </c>
      <c r="AC3181" t="s">
        <v>10995</v>
      </c>
      <c r="AD3181" t="s">
        <v>10996</v>
      </c>
      <c r="AE3181" t="s">
        <v>10997</v>
      </c>
      <c r="AF3181" t="s">
        <v>10998</v>
      </c>
    </row>
    <row r="3182" spans="27:32" x14ac:dyDescent="0.25">
      <c r="AA3182" s="71" t="s">
        <v>15632</v>
      </c>
      <c r="AB3182" s="71" t="s">
        <v>16173</v>
      </c>
      <c r="AC3182" s="71" t="s">
        <v>15631</v>
      </c>
      <c r="AD3182" s="71"/>
    </row>
    <row r="3183" spans="27:32" x14ac:dyDescent="0.25">
      <c r="AA3183" s="71" t="s">
        <v>15633</v>
      </c>
      <c r="AB3183" s="71" t="s">
        <v>16173</v>
      </c>
      <c r="AC3183" s="71" t="s">
        <v>15634</v>
      </c>
      <c r="AD3183" s="71"/>
    </row>
    <row r="3184" spans="27:32" x14ac:dyDescent="0.25">
      <c r="AA3184" s="71" t="s">
        <v>15635</v>
      </c>
      <c r="AB3184" s="71" t="s">
        <v>16173</v>
      </c>
      <c r="AC3184" s="71" t="s">
        <v>15442</v>
      </c>
      <c r="AD3184" s="71"/>
    </row>
    <row r="3185" spans="27:32" x14ac:dyDescent="0.25">
      <c r="AA3185" s="71" t="s">
        <v>15636</v>
      </c>
      <c r="AB3185" s="71" t="s">
        <v>16173</v>
      </c>
      <c r="AC3185" s="71" t="s">
        <v>15442</v>
      </c>
      <c r="AD3185" s="71"/>
    </row>
    <row r="3186" spans="27:32" x14ac:dyDescent="0.25">
      <c r="AA3186" t="str">
        <f>LEFT(AF3186,8)</f>
        <v>MIDLGB22</v>
      </c>
      <c r="AB3186" t="s">
        <v>14236</v>
      </c>
      <c r="AC3186" t="s">
        <v>14378</v>
      </c>
      <c r="AD3186" t="s">
        <v>14379</v>
      </c>
      <c r="AE3186" t="s">
        <v>14243</v>
      </c>
      <c r="AF3186" t="s">
        <v>14380</v>
      </c>
    </row>
    <row r="3187" spans="27:32" x14ac:dyDescent="0.25">
      <c r="AA3187" s="71" t="s">
        <v>15637</v>
      </c>
      <c r="AB3187" s="71" t="s">
        <v>16173</v>
      </c>
      <c r="AC3187" s="71" t="s">
        <v>15638</v>
      </c>
      <c r="AD3187" s="71"/>
    </row>
    <row r="3188" spans="27:32" x14ac:dyDescent="0.25">
      <c r="AA3188" s="71" t="s">
        <v>15639</v>
      </c>
      <c r="AB3188" s="71" t="s">
        <v>16173</v>
      </c>
      <c r="AC3188" s="71" t="s">
        <v>15640</v>
      </c>
      <c r="AD3188" s="71"/>
    </row>
    <row r="3189" spans="27:32" x14ac:dyDescent="0.25">
      <c r="AA3189" s="71" t="s">
        <v>15641</v>
      </c>
      <c r="AB3189" s="71" t="s">
        <v>16173</v>
      </c>
      <c r="AC3189" s="71" t="s">
        <v>15642</v>
      </c>
      <c r="AD3189" s="71"/>
    </row>
    <row r="3190" spans="27:32" x14ac:dyDescent="0.25">
      <c r="AA3190" s="71" t="s">
        <v>15643</v>
      </c>
      <c r="AB3190" s="71" t="s">
        <v>16173</v>
      </c>
      <c r="AC3190" s="71" t="s">
        <v>15442</v>
      </c>
      <c r="AD3190" s="71"/>
    </row>
    <row r="3191" spans="27:32" x14ac:dyDescent="0.25">
      <c r="AA3191" s="71" t="s">
        <v>15644</v>
      </c>
      <c r="AB3191" s="71" t="s">
        <v>16173</v>
      </c>
      <c r="AC3191" s="71" t="s">
        <v>15645</v>
      </c>
      <c r="AD3191" s="71"/>
    </row>
    <row r="3192" spans="27:32" x14ac:dyDescent="0.25">
      <c r="AA3192" t="str">
        <f t="shared" ref="AA3192:AA3198" si="112">LEFT(AF3192,8)</f>
        <v>MIEGLT21</v>
      </c>
      <c r="AB3192" t="s">
        <v>11531</v>
      </c>
      <c r="AC3192" t="s">
        <v>11638</v>
      </c>
      <c r="AD3192" t="s">
        <v>11639</v>
      </c>
      <c r="AE3192" t="s">
        <v>11538</v>
      </c>
      <c r="AF3192" t="s">
        <v>11640</v>
      </c>
    </row>
    <row r="3193" spans="27:32" x14ac:dyDescent="0.25">
      <c r="AA3193" t="str">
        <f t="shared" si="112"/>
        <v>MIEUIE21</v>
      </c>
      <c r="AB3193" t="s">
        <v>9091</v>
      </c>
      <c r="AC3193" t="s">
        <v>9564</v>
      </c>
      <c r="AD3193" t="s">
        <v>9565</v>
      </c>
      <c r="AE3193" t="s">
        <v>9566</v>
      </c>
      <c r="AF3193" t="s">
        <v>9567</v>
      </c>
    </row>
    <row r="3194" spans="27:32" x14ac:dyDescent="0.25">
      <c r="AA3194" t="str">
        <f t="shared" si="112"/>
        <v>MIGRCHZZ</v>
      </c>
      <c r="AB3194" t="s">
        <v>13585</v>
      </c>
      <c r="AC3194" t="s">
        <v>14043</v>
      </c>
      <c r="AD3194" t="s">
        <v>14044</v>
      </c>
      <c r="AE3194" t="s">
        <v>13611</v>
      </c>
      <c r="AF3194" t="s">
        <v>14045</v>
      </c>
    </row>
    <row r="3195" spans="27:32" x14ac:dyDescent="0.25">
      <c r="AA3195" t="str">
        <f t="shared" si="112"/>
        <v>MIKBESB1</v>
      </c>
      <c r="AB3195" t="s">
        <v>13118</v>
      </c>
      <c r="AC3195" t="s">
        <v>13510</v>
      </c>
      <c r="AD3195" t="s">
        <v>13511</v>
      </c>
      <c r="AE3195" t="s">
        <v>13193</v>
      </c>
      <c r="AF3195" t="s">
        <v>13512</v>
      </c>
    </row>
    <row r="3196" spans="27:32" x14ac:dyDescent="0.25">
      <c r="AA3196" t="str">
        <f t="shared" si="112"/>
        <v>MILBCHGG</v>
      </c>
      <c r="AB3196" t="s">
        <v>13585</v>
      </c>
      <c r="AC3196" t="s">
        <v>13775</v>
      </c>
      <c r="AD3196" t="s">
        <v>13776</v>
      </c>
      <c r="AE3196" t="s">
        <v>13777</v>
      </c>
      <c r="AF3196" t="s">
        <v>13778</v>
      </c>
    </row>
    <row r="3197" spans="27:32" x14ac:dyDescent="0.25">
      <c r="AA3197" t="str">
        <f t="shared" si="112"/>
        <v>MINDROBU</v>
      </c>
      <c r="AB3197" t="s">
        <v>12908</v>
      </c>
      <c r="AC3197" t="s">
        <v>12923</v>
      </c>
      <c r="AD3197" t="s">
        <v>12924</v>
      </c>
      <c r="AE3197" t="s">
        <v>12911</v>
      </c>
      <c r="AF3197" t="s">
        <v>12925</v>
      </c>
    </row>
    <row r="3198" spans="27:32" x14ac:dyDescent="0.25">
      <c r="AA3198" t="str">
        <f t="shared" si="112"/>
        <v>MIRACHGG</v>
      </c>
      <c r="AB3198" t="s">
        <v>13585</v>
      </c>
      <c r="AC3198" t="s">
        <v>14046</v>
      </c>
      <c r="AD3198" t="s">
        <v>14047</v>
      </c>
      <c r="AE3198" t="s">
        <v>13728</v>
      </c>
      <c r="AF3198" t="s">
        <v>14048</v>
      </c>
    </row>
    <row r="3199" spans="27:32" x14ac:dyDescent="0.25">
      <c r="AA3199" s="71" t="s">
        <v>15646</v>
      </c>
      <c r="AB3199" s="71" t="s">
        <v>16173</v>
      </c>
      <c r="AC3199" s="71" t="s">
        <v>15647</v>
      </c>
      <c r="AD3199" s="71"/>
    </row>
    <row r="3200" spans="27:32" x14ac:dyDescent="0.25">
      <c r="AA3200" s="71" t="s">
        <v>15648</v>
      </c>
      <c r="AB3200" s="71" t="s">
        <v>16173</v>
      </c>
      <c r="AC3200" s="71" t="s">
        <v>15649</v>
      </c>
      <c r="AD3200" s="71"/>
    </row>
    <row r="3201" spans="27:32" x14ac:dyDescent="0.25">
      <c r="AA3201" t="str">
        <f t="shared" ref="AA3201:AA3206" si="113">LEFT(AF3201,8)</f>
        <v>MIRALULL</v>
      </c>
      <c r="AB3201" t="s">
        <v>11787</v>
      </c>
      <c r="AC3201" t="s">
        <v>11928</v>
      </c>
      <c r="AD3201" t="s">
        <v>11929</v>
      </c>
      <c r="AE3201" t="s">
        <v>198</v>
      </c>
      <c r="AF3201" t="s">
        <v>11930</v>
      </c>
    </row>
    <row r="3202" spans="27:32" x14ac:dyDescent="0.25">
      <c r="AA3202" t="str">
        <f t="shared" si="113"/>
        <v>MIRNIE21</v>
      </c>
      <c r="AB3202" t="s">
        <v>9091</v>
      </c>
      <c r="AC3202" t="s">
        <v>9560</v>
      </c>
      <c r="AD3202" t="s">
        <v>9561</v>
      </c>
      <c r="AE3202" t="s">
        <v>9562</v>
      </c>
      <c r="AF3202" t="s">
        <v>9563</v>
      </c>
    </row>
    <row r="3203" spans="27:32" x14ac:dyDescent="0.25">
      <c r="AA3203" t="str">
        <f t="shared" si="113"/>
        <v>MIROROBU</v>
      </c>
      <c r="AB3203" t="s">
        <v>12908</v>
      </c>
      <c r="AC3203" t="s">
        <v>12967</v>
      </c>
      <c r="AD3203" t="s">
        <v>12968</v>
      </c>
      <c r="AE3203" t="s">
        <v>12911</v>
      </c>
      <c r="AF3203" t="s">
        <v>12969</v>
      </c>
    </row>
    <row r="3204" spans="27:32" x14ac:dyDescent="0.25">
      <c r="AA3204" t="str">
        <f t="shared" si="113"/>
        <v>MISPDK21</v>
      </c>
      <c r="AB3204" t="s">
        <v>2561</v>
      </c>
      <c r="AC3204" t="s">
        <v>2661</v>
      </c>
      <c r="AD3204" t="s">
        <v>2662</v>
      </c>
      <c r="AE3204" t="s">
        <v>2663</v>
      </c>
      <c r="AF3204" t="s">
        <v>2664</v>
      </c>
    </row>
    <row r="3205" spans="27:32" x14ac:dyDescent="0.25">
      <c r="AA3205" t="str">
        <f t="shared" si="113"/>
        <v>MKBKDE51</v>
      </c>
      <c r="AB3205" t="s">
        <v>3737</v>
      </c>
      <c r="AC3205" t="s">
        <v>4813</v>
      </c>
      <c r="AD3205" t="s">
        <v>4814</v>
      </c>
      <c r="AE3205" t="s">
        <v>4815</v>
      </c>
      <c r="AF3205" t="s">
        <v>4816</v>
      </c>
    </row>
    <row r="3206" spans="27:32" x14ac:dyDescent="0.25">
      <c r="AA3206" t="str">
        <f t="shared" si="113"/>
        <v>MKKBHUHB</v>
      </c>
      <c r="AB3206" t="s">
        <v>8991</v>
      </c>
      <c r="AC3206" t="s">
        <v>9050</v>
      </c>
      <c r="AD3206" t="s">
        <v>9051</v>
      </c>
      <c r="AE3206" t="s">
        <v>8994</v>
      </c>
      <c r="AF3206" t="s">
        <v>9052</v>
      </c>
    </row>
    <row r="3207" spans="27:32" x14ac:dyDescent="0.25">
      <c r="AA3207" s="71" t="s">
        <v>15650</v>
      </c>
      <c r="AB3207" s="71" t="s">
        <v>16173</v>
      </c>
      <c r="AC3207" s="71" t="s">
        <v>15651</v>
      </c>
      <c r="AD3207" s="71"/>
    </row>
    <row r="3208" spans="27:32" x14ac:dyDescent="0.25">
      <c r="AA3208" t="str">
        <f>LEFT(AF3208,8)</f>
        <v>MLBKDEH1</v>
      </c>
      <c r="AB3208" t="s">
        <v>3737</v>
      </c>
      <c r="AC3208" t="s">
        <v>4830</v>
      </c>
      <c r="AD3208" t="s">
        <v>4831</v>
      </c>
      <c r="AE3208" t="s">
        <v>1142</v>
      </c>
      <c r="AF3208" t="s">
        <v>4832</v>
      </c>
    </row>
    <row r="3209" spans="27:32" x14ac:dyDescent="0.25">
      <c r="AA3209" t="str">
        <f>LEFT(AF3209,8)</f>
        <v>MLPBDE61</v>
      </c>
      <c r="AB3209" t="s">
        <v>3737</v>
      </c>
      <c r="AC3209" t="s">
        <v>4820</v>
      </c>
      <c r="AD3209" t="s">
        <v>4821</v>
      </c>
      <c r="AE3209" t="s">
        <v>4822</v>
      </c>
      <c r="AF3209" t="s">
        <v>4823</v>
      </c>
    </row>
    <row r="3210" spans="27:32" x14ac:dyDescent="0.25">
      <c r="AA3210" t="str">
        <f>LEFT(AF3210,8)</f>
        <v>MMEBMTMT</v>
      </c>
      <c r="AB3210" t="s">
        <v>11992</v>
      </c>
      <c r="AC3210" t="s">
        <v>12067</v>
      </c>
      <c r="AD3210" t="s">
        <v>12068</v>
      </c>
      <c r="AE3210" t="s">
        <v>12015</v>
      </c>
      <c r="AF3210" t="s">
        <v>12069</v>
      </c>
    </row>
    <row r="3211" spans="27:32" x14ac:dyDescent="0.25">
      <c r="AA3211" t="str">
        <f>LEFT(AF3211,8)</f>
        <v>MMWHDEH1</v>
      </c>
      <c r="AB3211" t="s">
        <v>3737</v>
      </c>
      <c r="AC3211" t="s">
        <v>4756</v>
      </c>
      <c r="AD3211" t="s">
        <v>4757</v>
      </c>
      <c r="AE3211" t="s">
        <v>3847</v>
      </c>
      <c r="AF3211" t="s">
        <v>4758</v>
      </c>
    </row>
    <row r="3212" spans="27:32" x14ac:dyDescent="0.25">
      <c r="AA3212" s="71" t="s">
        <v>15653</v>
      </c>
      <c r="AB3212" s="71" t="s">
        <v>16173</v>
      </c>
      <c r="AC3212" s="71" t="s">
        <v>14881</v>
      </c>
      <c r="AD3212" s="71"/>
    </row>
    <row r="3213" spans="27:32" x14ac:dyDescent="0.25">
      <c r="AA3213" t="str">
        <f t="shared" ref="AA3213:AA3223" si="114">LEFT(AF3213,8)</f>
        <v>MNCUIE21</v>
      </c>
      <c r="AB3213" t="s">
        <v>9091</v>
      </c>
      <c r="AC3213" t="s">
        <v>9340</v>
      </c>
      <c r="AD3213" t="s">
        <v>9341</v>
      </c>
      <c r="AE3213" t="s">
        <v>9342</v>
      </c>
      <c r="AF3213" t="s">
        <v>9343</v>
      </c>
    </row>
    <row r="3214" spans="27:32" x14ac:dyDescent="0.25">
      <c r="AA3214" t="str">
        <f t="shared" si="114"/>
        <v>MNNELT21</v>
      </c>
      <c r="AB3214" t="s">
        <v>11531</v>
      </c>
      <c r="AC3214" t="s">
        <v>11708</v>
      </c>
      <c r="AD3214" t="s">
        <v>11709</v>
      </c>
      <c r="AE3214" t="s">
        <v>11534</v>
      </c>
      <c r="AF3214" t="s">
        <v>11710</v>
      </c>
    </row>
    <row r="3215" spans="27:32" x14ac:dyDescent="0.25">
      <c r="AA3215" t="str">
        <f t="shared" si="114"/>
        <v>MOBQFR22</v>
      </c>
      <c r="AB3215" t="s">
        <v>2812</v>
      </c>
      <c r="AC3215" t="s">
        <v>3585</v>
      </c>
      <c r="AD3215" t="s">
        <v>3586</v>
      </c>
      <c r="AE3215" t="s">
        <v>3587</v>
      </c>
      <c r="AF3215" t="s">
        <v>3588</v>
      </c>
    </row>
    <row r="3216" spans="27:32" x14ac:dyDescent="0.25">
      <c r="AA3216" t="str">
        <f t="shared" si="114"/>
        <v>MODIIE21</v>
      </c>
      <c r="AB3216" t="s">
        <v>9091</v>
      </c>
      <c r="AC3216" t="s">
        <v>9571</v>
      </c>
      <c r="AD3216" t="s">
        <v>9572</v>
      </c>
      <c r="AE3216" t="s">
        <v>9573</v>
      </c>
      <c r="AF3216" t="s">
        <v>9574</v>
      </c>
    </row>
    <row r="3217" spans="27:32" x14ac:dyDescent="0.25">
      <c r="AA3217" t="str">
        <f t="shared" si="114"/>
        <v>MODRGB21</v>
      </c>
      <c r="AB3217" t="s">
        <v>14236</v>
      </c>
      <c r="AC3217" t="s">
        <v>14420</v>
      </c>
      <c r="AD3217" t="s">
        <v>14421</v>
      </c>
      <c r="AE3217" t="s">
        <v>14239</v>
      </c>
      <c r="AF3217" t="s">
        <v>14422</v>
      </c>
    </row>
    <row r="3218" spans="27:32" x14ac:dyDescent="0.25">
      <c r="AA3218" t="str">
        <f t="shared" si="114"/>
        <v>MODRIE22</v>
      </c>
      <c r="AB3218" t="s">
        <v>9091</v>
      </c>
      <c r="AC3218" t="s">
        <v>9568</v>
      </c>
      <c r="AD3218" t="s">
        <v>9569</v>
      </c>
      <c r="AE3218" t="s">
        <v>9106</v>
      </c>
      <c r="AF3218" t="s">
        <v>9570</v>
      </c>
    </row>
    <row r="3219" spans="27:32" x14ac:dyDescent="0.25">
      <c r="AA3219" t="str">
        <f t="shared" si="114"/>
        <v>MODUNO21</v>
      </c>
      <c r="AB3219" t="s">
        <v>12312</v>
      </c>
      <c r="AC3219" t="s">
        <v>12490</v>
      </c>
      <c r="AD3219" t="s">
        <v>12491</v>
      </c>
      <c r="AE3219" t="s">
        <v>12492</v>
      </c>
      <c r="AF3219" t="s">
        <v>12493</v>
      </c>
    </row>
    <row r="3220" spans="27:32" x14ac:dyDescent="0.25">
      <c r="AA3220" t="str">
        <f t="shared" si="114"/>
        <v>MOEIIE21</v>
      </c>
      <c r="AB3220" t="s">
        <v>9091</v>
      </c>
      <c r="AC3220" t="s">
        <v>9575</v>
      </c>
      <c r="AD3220" t="s">
        <v>9576</v>
      </c>
      <c r="AE3220" t="s">
        <v>9577</v>
      </c>
      <c r="AF3220" t="s">
        <v>9578</v>
      </c>
    </row>
    <row r="3221" spans="27:32" x14ac:dyDescent="0.25">
      <c r="AA3221" t="str">
        <f t="shared" si="114"/>
        <v>MOEOIE21</v>
      </c>
      <c r="AB3221" t="s">
        <v>9091</v>
      </c>
      <c r="AC3221" t="s">
        <v>9579</v>
      </c>
      <c r="AD3221" t="s">
        <v>9491</v>
      </c>
      <c r="AE3221" t="s">
        <v>9580</v>
      </c>
      <c r="AF3221" t="s">
        <v>9581</v>
      </c>
    </row>
    <row r="3222" spans="27:32" x14ac:dyDescent="0.25">
      <c r="AA3222" t="str">
        <f t="shared" si="114"/>
        <v>MOETIT31</v>
      </c>
      <c r="AB3222" t="s">
        <v>9822</v>
      </c>
      <c r="AC3222" t="s">
        <v>11207</v>
      </c>
      <c r="AD3222" t="s">
        <v>11208</v>
      </c>
      <c r="AE3222" t="s">
        <v>11209</v>
      </c>
      <c r="AF3222" t="s">
        <v>11210</v>
      </c>
    </row>
    <row r="3223" spans="27:32" x14ac:dyDescent="0.25">
      <c r="AA3223" t="str">
        <f t="shared" si="114"/>
        <v>MOEYFRPP</v>
      </c>
      <c r="AB3223" t="s">
        <v>2812</v>
      </c>
      <c r="AC3223" t="s">
        <v>3599</v>
      </c>
      <c r="AD3223" t="s">
        <v>3600</v>
      </c>
      <c r="AE3223" t="s">
        <v>3601</v>
      </c>
      <c r="AF3223" t="s">
        <v>3602</v>
      </c>
    </row>
    <row r="3224" spans="27:32" x14ac:dyDescent="0.25">
      <c r="AA3224" s="71" t="s">
        <v>15654</v>
      </c>
      <c r="AB3224" s="71" t="s">
        <v>16173</v>
      </c>
      <c r="AC3224" s="71" t="s">
        <v>15655</v>
      </c>
      <c r="AD3224" s="71"/>
    </row>
    <row r="3225" spans="27:32" x14ac:dyDescent="0.25">
      <c r="AA3225" t="str">
        <f>LEFT(AF3225,8)</f>
        <v>MOLUGB22</v>
      </c>
      <c r="AB3225" t="s">
        <v>14236</v>
      </c>
      <c r="AC3225" t="s">
        <v>14237</v>
      </c>
      <c r="AD3225" t="s">
        <v>14238</v>
      </c>
      <c r="AE3225" t="s">
        <v>14239</v>
      </c>
      <c r="AF3225" t="s">
        <v>14240</v>
      </c>
    </row>
    <row r="3226" spans="27:32" x14ac:dyDescent="0.25">
      <c r="AA3226" t="str">
        <f>LEFT(AF3226,8)</f>
        <v>MONSDK21</v>
      </c>
      <c r="AB3226" t="s">
        <v>2561</v>
      </c>
      <c r="AC3226" t="s">
        <v>2562</v>
      </c>
      <c r="AD3226" t="s">
        <v>2563</v>
      </c>
      <c r="AE3226" t="s">
        <v>2564</v>
      </c>
      <c r="AF3226" t="s">
        <v>2565</v>
      </c>
    </row>
    <row r="3227" spans="27:32" x14ac:dyDescent="0.25">
      <c r="AA3227" t="str">
        <f>LEFT(AF3227,8)</f>
        <v>MONTFRPP</v>
      </c>
      <c r="AB3227" t="s">
        <v>2812</v>
      </c>
      <c r="AC3227" t="s">
        <v>3596</v>
      </c>
      <c r="AD3227" t="s">
        <v>3597</v>
      </c>
      <c r="AE3227" t="s">
        <v>2819</v>
      </c>
      <c r="AF3227" t="s">
        <v>3598</v>
      </c>
    </row>
    <row r="3228" spans="27:32" x14ac:dyDescent="0.25">
      <c r="AA3228" s="71" t="s">
        <v>15656</v>
      </c>
      <c r="AB3228" s="71" t="s">
        <v>16173</v>
      </c>
      <c r="AC3228" s="71" t="s">
        <v>15657</v>
      </c>
      <c r="AD3228" s="71"/>
    </row>
    <row r="3229" spans="27:32" x14ac:dyDescent="0.25">
      <c r="AA3229" t="str">
        <f>LEFT(AF3229,8)</f>
        <v>MONZGB2L</v>
      </c>
      <c r="AB3229" t="s">
        <v>14236</v>
      </c>
      <c r="AC3229" t="s">
        <v>14429</v>
      </c>
      <c r="AD3229" t="s">
        <v>14430</v>
      </c>
      <c r="AE3229" t="s">
        <v>14239</v>
      </c>
      <c r="AF3229" t="s">
        <v>14431</v>
      </c>
    </row>
    <row r="3230" spans="27:32" x14ac:dyDescent="0.25">
      <c r="AA3230" t="str">
        <f>LEFT(AF3230,8)</f>
        <v>MOOWGB22</v>
      </c>
      <c r="AB3230" t="s">
        <v>14236</v>
      </c>
      <c r="AC3230" t="s">
        <v>14432</v>
      </c>
      <c r="AD3230" t="s">
        <v>14433</v>
      </c>
      <c r="AE3230" t="s">
        <v>14239</v>
      </c>
      <c r="AF3230" t="s">
        <v>14434</v>
      </c>
    </row>
    <row r="3231" spans="27:32" x14ac:dyDescent="0.25">
      <c r="AA3231" t="str">
        <f>LEFT(AF3231,8)</f>
        <v>MOTOLT21</v>
      </c>
      <c r="AB3231" t="s">
        <v>11531</v>
      </c>
      <c r="AC3231" t="s">
        <v>11561</v>
      </c>
      <c r="AD3231" t="s">
        <v>11562</v>
      </c>
      <c r="AE3231" t="s">
        <v>11538</v>
      </c>
      <c r="AF3231" t="s">
        <v>11563</v>
      </c>
    </row>
    <row r="3232" spans="27:32" x14ac:dyDescent="0.25">
      <c r="AA3232" t="str">
        <f>LEFT(AF3232,8)</f>
        <v>MOXEFR22</v>
      </c>
      <c r="AB3232" t="s">
        <v>2812</v>
      </c>
      <c r="AC3232" t="s">
        <v>3592</v>
      </c>
      <c r="AD3232" t="s">
        <v>3593</v>
      </c>
      <c r="AE3232" t="s">
        <v>3594</v>
      </c>
      <c r="AF3232" t="s">
        <v>3595</v>
      </c>
    </row>
    <row r="3233" spans="27:32" x14ac:dyDescent="0.25">
      <c r="AA3233" s="71" t="s">
        <v>15658</v>
      </c>
      <c r="AB3233" s="71" t="s">
        <v>16173</v>
      </c>
      <c r="AC3233" s="71" t="s">
        <v>15659</v>
      </c>
      <c r="AD3233" s="71"/>
    </row>
    <row r="3234" spans="27:32" x14ac:dyDescent="0.25">
      <c r="AA3234" t="str">
        <f>LEFT(AF3234,8)</f>
        <v>MOYPGIGI</v>
      </c>
      <c r="AB3234" t="s">
        <v>14236</v>
      </c>
      <c r="AC3234" t="s">
        <v>14426</v>
      </c>
      <c r="AD3234" t="s">
        <v>14427</v>
      </c>
      <c r="AE3234" t="s">
        <v>141</v>
      </c>
      <c r="AF3234" t="s">
        <v>14428</v>
      </c>
    </row>
    <row r="3235" spans="27:32" x14ac:dyDescent="0.25">
      <c r="AA3235" s="71" t="s">
        <v>15660</v>
      </c>
      <c r="AB3235" s="71" t="s">
        <v>16173</v>
      </c>
      <c r="AC3235" s="71" t="s">
        <v>15619</v>
      </c>
      <c r="AD3235" s="71"/>
    </row>
    <row r="3236" spans="27:32" x14ac:dyDescent="0.25">
      <c r="AA3236" t="str">
        <f t="shared" ref="AA3236:AA3241" si="115">LEFT(AF3236,8)</f>
        <v>MPBAISRE</v>
      </c>
      <c r="AB3236" t="s">
        <v>9073</v>
      </c>
      <c r="AC3236" t="s">
        <v>9085</v>
      </c>
      <c r="AD3236" t="s">
        <v>9086</v>
      </c>
      <c r="AE3236" t="s">
        <v>9076</v>
      </c>
      <c r="AF3236" t="s">
        <v>9087</v>
      </c>
    </row>
    <row r="3237" spans="27:32" x14ac:dyDescent="0.25">
      <c r="AA3237" t="str">
        <f t="shared" si="115"/>
        <v>MPCUIE21</v>
      </c>
      <c r="AB3237" t="s">
        <v>9091</v>
      </c>
      <c r="AC3237" t="s">
        <v>9800</v>
      </c>
      <c r="AD3237" t="s">
        <v>9801</v>
      </c>
      <c r="AE3237" t="s">
        <v>9669</v>
      </c>
      <c r="AF3237" t="s">
        <v>9802</v>
      </c>
    </row>
    <row r="3238" spans="27:32" x14ac:dyDescent="0.25">
      <c r="AA3238" t="str">
        <f t="shared" si="115"/>
        <v>MPIOPTPL</v>
      </c>
      <c r="AB3238" t="s">
        <v>12783</v>
      </c>
      <c r="AC3238" t="s">
        <v>12882</v>
      </c>
      <c r="AD3238" t="s">
        <v>12883</v>
      </c>
      <c r="AE3238" t="s">
        <v>12790</v>
      </c>
      <c r="AF3238" t="s">
        <v>12884</v>
      </c>
    </row>
    <row r="3239" spans="27:32" x14ac:dyDescent="0.25">
      <c r="AA3239" t="str">
        <f t="shared" si="115"/>
        <v>MPLFIT33</v>
      </c>
      <c r="AB3239" t="s">
        <v>9822</v>
      </c>
      <c r="AC3239" t="s">
        <v>11211</v>
      </c>
      <c r="AD3239" t="s">
        <v>11212</v>
      </c>
      <c r="AE3239" t="s">
        <v>10486</v>
      </c>
      <c r="AF3239" t="s">
        <v>11213</v>
      </c>
    </row>
    <row r="3240" spans="27:32" x14ac:dyDescent="0.25">
      <c r="AA3240" t="str">
        <f t="shared" si="115"/>
        <v>MPOSGB2L</v>
      </c>
      <c r="AB3240" t="s">
        <v>14236</v>
      </c>
      <c r="AC3240" t="s">
        <v>14441</v>
      </c>
      <c r="AD3240" t="s">
        <v>14442</v>
      </c>
      <c r="AE3240" t="s">
        <v>14239</v>
      </c>
      <c r="AF3240" t="s">
        <v>14443</v>
      </c>
    </row>
    <row r="3241" spans="27:32" x14ac:dyDescent="0.25">
      <c r="AA3241" t="str">
        <f t="shared" si="115"/>
        <v>MPUBCZPP</v>
      </c>
      <c r="AB3241" t="s">
        <v>2488</v>
      </c>
      <c r="AC3241" t="s">
        <v>2555</v>
      </c>
      <c r="AD3241" t="s">
        <v>2556</v>
      </c>
      <c r="AE3241" t="s">
        <v>2491</v>
      </c>
      <c r="AF3241" t="s">
        <v>2557</v>
      </c>
    </row>
    <row r="3242" spans="27:32" x14ac:dyDescent="0.25">
      <c r="AA3242" s="71" t="s">
        <v>15661</v>
      </c>
      <c r="AB3242" s="71" t="s">
        <v>16173</v>
      </c>
      <c r="AC3242" s="71" t="s">
        <v>15662</v>
      </c>
      <c r="AD3242" s="71"/>
    </row>
    <row r="3243" spans="27:32" x14ac:dyDescent="0.25">
      <c r="AA3243" t="str">
        <f>LEFT(AF3243,8)</f>
        <v>MSBBGB2L</v>
      </c>
      <c r="AB3243" t="s">
        <v>14236</v>
      </c>
      <c r="AC3243" t="s">
        <v>14435</v>
      </c>
      <c r="AD3243" t="s">
        <v>14436</v>
      </c>
      <c r="AE3243" t="s">
        <v>14239</v>
      </c>
      <c r="AF3243" t="s">
        <v>14437</v>
      </c>
    </row>
    <row r="3244" spans="27:32" x14ac:dyDescent="0.25">
      <c r="AA3244" t="str">
        <f>LEFT(AF3244,8)</f>
        <v>MSCNIE21</v>
      </c>
      <c r="AB3244" t="s">
        <v>9091</v>
      </c>
      <c r="AC3244" t="s">
        <v>9096</v>
      </c>
      <c r="AD3244" t="s">
        <v>9097</v>
      </c>
      <c r="AE3244" t="s">
        <v>9098</v>
      </c>
      <c r="AF3244" t="s">
        <v>9099</v>
      </c>
    </row>
    <row r="3245" spans="27:32" x14ac:dyDescent="0.25">
      <c r="AA3245" s="71" t="s">
        <v>15663</v>
      </c>
      <c r="AB3245" s="71" t="s">
        <v>16173</v>
      </c>
      <c r="AC3245" s="71" t="s">
        <v>15664</v>
      </c>
      <c r="AD3245" s="71"/>
    </row>
    <row r="3246" spans="27:32" x14ac:dyDescent="0.25">
      <c r="AA3246" t="str">
        <f>LEFT(AF3246,8)</f>
        <v>MTCCMTMT</v>
      </c>
      <c r="AB3246" t="s">
        <v>11992</v>
      </c>
      <c r="AC3246" t="s">
        <v>12097</v>
      </c>
      <c r="AD3246" t="s">
        <v>12098</v>
      </c>
      <c r="AE3246" t="s">
        <v>12099</v>
      </c>
      <c r="AF3246" t="s">
        <v>12100</v>
      </c>
    </row>
    <row r="3247" spans="27:32" x14ac:dyDescent="0.25">
      <c r="AA3247" t="str">
        <f>LEFT(AF3247,8)</f>
        <v>MTPSBEBB</v>
      </c>
      <c r="AB3247" t="s">
        <v>2100</v>
      </c>
      <c r="AC3247" t="s">
        <v>2219</v>
      </c>
      <c r="AD3247" t="s">
        <v>2220</v>
      </c>
      <c r="AE3247" t="s">
        <v>2111</v>
      </c>
      <c r="AF3247" t="s">
        <v>2221</v>
      </c>
    </row>
    <row r="3248" spans="27:32" x14ac:dyDescent="0.25">
      <c r="AA3248" t="str">
        <f>LEFT(AF3248,8)</f>
        <v>MUGCLULL</v>
      </c>
      <c r="AB3248" t="s">
        <v>11787</v>
      </c>
      <c r="AC3248" t="s">
        <v>11931</v>
      </c>
      <c r="AD3248" t="s">
        <v>11932</v>
      </c>
      <c r="AE3248" t="s">
        <v>198</v>
      </c>
      <c r="AF3248" t="s">
        <v>11933</v>
      </c>
    </row>
    <row r="3249" spans="27:32" x14ac:dyDescent="0.25">
      <c r="AA3249" s="71" t="s">
        <v>15666</v>
      </c>
      <c r="AB3249" s="71" t="s">
        <v>16173</v>
      </c>
      <c r="AC3249" s="71" t="s">
        <v>15667</v>
      </c>
      <c r="AD3249" s="71"/>
    </row>
    <row r="3250" spans="27:32" x14ac:dyDescent="0.25">
      <c r="AA3250" t="str">
        <f>LEFT(AF3250,8)</f>
        <v>MULTLV2X</v>
      </c>
      <c r="AB3250" t="s">
        <v>11434</v>
      </c>
      <c r="AC3250" t="s">
        <v>11445</v>
      </c>
      <c r="AD3250" t="s">
        <v>11446</v>
      </c>
      <c r="AE3250" t="s">
        <v>11437</v>
      </c>
      <c r="AF3250" t="s">
        <v>11447</v>
      </c>
    </row>
    <row r="3251" spans="27:32" x14ac:dyDescent="0.25">
      <c r="AA3251" t="str">
        <f>LEFT(AF3251,8)</f>
        <v>MURNIE21</v>
      </c>
      <c r="AB3251" t="s">
        <v>9091</v>
      </c>
      <c r="AC3251" t="s">
        <v>9586</v>
      </c>
      <c r="AD3251" t="s">
        <v>9587</v>
      </c>
      <c r="AE3251" t="s">
        <v>9588</v>
      </c>
      <c r="AF3251" t="s">
        <v>9589</v>
      </c>
    </row>
    <row r="3252" spans="27:32" x14ac:dyDescent="0.25">
      <c r="AA3252" t="str">
        <f>LEFT(AF3252,8)</f>
        <v>MURUIE21</v>
      </c>
      <c r="AB3252" t="s">
        <v>9091</v>
      </c>
      <c r="AC3252" t="s">
        <v>9590</v>
      </c>
      <c r="AD3252" t="s">
        <v>9591</v>
      </c>
      <c r="AE3252" t="s">
        <v>9592</v>
      </c>
      <c r="AF3252" t="s">
        <v>9593</v>
      </c>
    </row>
    <row r="3253" spans="27:32" x14ac:dyDescent="0.25">
      <c r="AA3253" s="71" t="s">
        <v>16165</v>
      </c>
      <c r="AB3253" s="71" t="s">
        <v>16173</v>
      </c>
      <c r="AC3253" s="71" t="s">
        <v>15668</v>
      </c>
      <c r="AD3253" s="71"/>
    </row>
    <row r="3254" spans="27:32" x14ac:dyDescent="0.25">
      <c r="AA3254" t="str">
        <f>LEFT(AF3254,8)</f>
        <v>MVBMDE55</v>
      </c>
      <c r="AB3254" t="s">
        <v>3737</v>
      </c>
      <c r="AC3254" t="s">
        <v>4766</v>
      </c>
      <c r="AD3254" t="s">
        <v>4767</v>
      </c>
      <c r="AE3254" t="s">
        <v>4271</v>
      </c>
      <c r="AF3254" t="s">
        <v>4768</v>
      </c>
    </row>
    <row r="3255" spans="27:32" x14ac:dyDescent="0.25">
      <c r="AA3255" s="71" t="s">
        <v>15669</v>
      </c>
      <c r="AB3255" s="71" t="s">
        <v>16173</v>
      </c>
      <c r="AC3255" s="71" t="s">
        <v>14602</v>
      </c>
      <c r="AD3255" s="71"/>
    </row>
    <row r="3256" spans="27:32" x14ac:dyDescent="0.25">
      <c r="AA3256" t="str">
        <f t="shared" ref="AA3256:AA3264" si="116">LEFT(AF3256,8)</f>
        <v>MVOGAT22</v>
      </c>
      <c r="AB3256" t="s">
        <v>336</v>
      </c>
      <c r="AC3256" t="s">
        <v>484</v>
      </c>
      <c r="AD3256" t="s">
        <v>485</v>
      </c>
      <c r="AE3256" t="s">
        <v>486</v>
      </c>
      <c r="AF3256" t="s">
        <v>487</v>
      </c>
    </row>
    <row r="3257" spans="27:32" x14ac:dyDescent="0.25">
      <c r="AA3257" t="str">
        <f t="shared" si="116"/>
        <v>MYMBGB2L</v>
      </c>
      <c r="AB3257" t="s">
        <v>14236</v>
      </c>
      <c r="AC3257" t="s">
        <v>14414</v>
      </c>
      <c r="AD3257" t="s">
        <v>14415</v>
      </c>
      <c r="AE3257" t="s">
        <v>14243</v>
      </c>
      <c r="AF3257" t="s">
        <v>14416</v>
      </c>
    </row>
    <row r="3258" spans="27:32" x14ac:dyDescent="0.25">
      <c r="AA3258" t="str">
        <f t="shared" si="116"/>
        <v>NABAATWW</v>
      </c>
      <c r="AB3258" t="s">
        <v>336</v>
      </c>
      <c r="AC3258" t="s">
        <v>501</v>
      </c>
      <c r="AD3258" t="s">
        <v>502</v>
      </c>
      <c r="AE3258" t="s">
        <v>351</v>
      </c>
      <c r="AF3258" t="s">
        <v>503</v>
      </c>
    </row>
    <row r="3259" spans="27:32" x14ac:dyDescent="0.25">
      <c r="AA3259" t="str">
        <f t="shared" si="116"/>
        <v>NACNESMM</v>
      </c>
      <c r="AB3259" t="s">
        <v>13118</v>
      </c>
      <c r="AC3259" t="s">
        <v>13171</v>
      </c>
      <c r="AD3259" t="s">
        <v>13172</v>
      </c>
      <c r="AE3259" t="s">
        <v>13125</v>
      </c>
      <c r="AF3259" t="s">
        <v>13173</v>
      </c>
    </row>
    <row r="3260" spans="27:32" x14ac:dyDescent="0.25">
      <c r="AA3260" t="str">
        <f t="shared" si="116"/>
        <v>NACUIE21</v>
      </c>
      <c r="AB3260" t="s">
        <v>9091</v>
      </c>
      <c r="AC3260" t="s">
        <v>9518</v>
      </c>
      <c r="AD3260" t="s">
        <v>9519</v>
      </c>
      <c r="AE3260" t="s">
        <v>9520</v>
      </c>
      <c r="AF3260" t="s">
        <v>9521</v>
      </c>
    </row>
    <row r="3261" spans="27:32" x14ac:dyDescent="0.25">
      <c r="AA3261" t="str">
        <f t="shared" si="116"/>
        <v>NAIAGB21</v>
      </c>
      <c r="AB3261" t="s">
        <v>14236</v>
      </c>
      <c r="AC3261" t="s">
        <v>14447</v>
      </c>
      <c r="AD3261" t="s">
        <v>14448</v>
      </c>
      <c r="AE3261" t="s">
        <v>14449</v>
      </c>
      <c r="AF3261" t="s">
        <v>14450</v>
      </c>
    </row>
    <row r="3262" spans="27:32" x14ac:dyDescent="0.25">
      <c r="AA3262" t="str">
        <f t="shared" si="116"/>
        <v>NARVNO21</v>
      </c>
      <c r="AB3262" t="s">
        <v>12312</v>
      </c>
      <c r="AC3262" t="s">
        <v>12606</v>
      </c>
      <c r="AD3262" t="s">
        <v>12607</v>
      </c>
      <c r="AE3262" t="s">
        <v>12608</v>
      </c>
      <c r="AF3262" t="s">
        <v>12609</v>
      </c>
    </row>
    <row r="3263" spans="27:32" x14ac:dyDescent="0.25">
      <c r="AA3263" t="str">
        <f t="shared" si="116"/>
        <v>NASBBGSF</v>
      </c>
      <c r="AB3263" t="s">
        <v>2267</v>
      </c>
      <c r="AC3263" t="s">
        <v>2272</v>
      </c>
      <c r="AD3263" t="s">
        <v>2273</v>
      </c>
      <c r="AE3263" t="s">
        <v>2270</v>
      </c>
      <c r="AF3263" t="s">
        <v>2274</v>
      </c>
    </row>
    <row r="3264" spans="27:32" x14ac:dyDescent="0.25">
      <c r="AA3264" t="str">
        <f t="shared" si="116"/>
        <v>NASSDE55</v>
      </c>
      <c r="AB3264" t="s">
        <v>3737</v>
      </c>
      <c r="AC3264" t="s">
        <v>4840</v>
      </c>
      <c r="AD3264" t="s">
        <v>4841</v>
      </c>
      <c r="AE3264" t="s">
        <v>3748</v>
      </c>
      <c r="AF3264" t="s">
        <v>4842</v>
      </c>
    </row>
    <row r="3265" spans="27:32" x14ac:dyDescent="0.25">
      <c r="AA3265" s="71" t="s">
        <v>15670</v>
      </c>
      <c r="AB3265" s="71" t="s">
        <v>16173</v>
      </c>
      <c r="AC3265" s="71" t="s">
        <v>15671</v>
      </c>
      <c r="AD3265" s="71"/>
    </row>
    <row r="3266" spans="27:32" x14ac:dyDescent="0.25">
      <c r="AA3266" s="71" t="s">
        <v>15672</v>
      </c>
      <c r="AB3266" s="71" t="s">
        <v>16173</v>
      </c>
      <c r="AC3266" s="71" t="s">
        <v>15673</v>
      </c>
      <c r="AD3266" s="71"/>
    </row>
    <row r="3267" spans="27:32" x14ac:dyDescent="0.25">
      <c r="AA3267" t="str">
        <f>LEFT(AF3267,8)</f>
        <v>NATXDEFP</v>
      </c>
      <c r="AB3267" t="s">
        <v>3737</v>
      </c>
      <c r="AC3267" t="s">
        <v>4849</v>
      </c>
      <c r="AD3267" t="s">
        <v>4850</v>
      </c>
      <c r="AE3267" t="s">
        <v>4020</v>
      </c>
      <c r="AF3267" t="s">
        <v>4851</v>
      </c>
    </row>
    <row r="3268" spans="27:32" x14ac:dyDescent="0.25">
      <c r="AA3268" t="str">
        <f>LEFT(AF3268,8)</f>
        <v>NATXFRPP</v>
      </c>
      <c r="AB3268" t="s">
        <v>2812</v>
      </c>
      <c r="AC3268" t="s">
        <v>3609</v>
      </c>
      <c r="AD3268" t="s">
        <v>3610</v>
      </c>
      <c r="AE3268" t="s">
        <v>3611</v>
      </c>
      <c r="AF3268" t="s">
        <v>3612</v>
      </c>
    </row>
    <row r="3269" spans="27:32" x14ac:dyDescent="0.25">
      <c r="AA3269" t="str">
        <f>LEFT(AF3269,8)</f>
        <v>NATXFRPP</v>
      </c>
      <c r="AB3269" t="s">
        <v>2812</v>
      </c>
      <c r="AC3269" t="s">
        <v>3613</v>
      </c>
      <c r="AD3269" t="s">
        <v>3614</v>
      </c>
      <c r="AE3269" t="s">
        <v>2819</v>
      </c>
      <c r="AF3269" t="s">
        <v>3615</v>
      </c>
    </row>
    <row r="3270" spans="27:32" x14ac:dyDescent="0.25">
      <c r="AA3270" s="71" t="s">
        <v>15674</v>
      </c>
      <c r="AB3270" s="71" t="s">
        <v>16173</v>
      </c>
      <c r="AC3270" s="71" t="s">
        <v>15675</v>
      </c>
      <c r="AD3270" s="71"/>
    </row>
    <row r="3271" spans="27:32" x14ac:dyDescent="0.25">
      <c r="AA3271" s="71" t="s">
        <v>15676</v>
      </c>
      <c r="AB3271" s="71" t="s">
        <v>16173</v>
      </c>
      <c r="AC3271" s="71" t="s">
        <v>15677</v>
      </c>
      <c r="AD3271" s="71"/>
    </row>
    <row r="3272" spans="27:32" x14ac:dyDescent="0.25">
      <c r="AA3272" t="str">
        <f t="shared" ref="AA3272:AA3279" si="117">LEFT(AF3272,8)</f>
        <v>NBADFRPP</v>
      </c>
      <c r="AB3272" t="s">
        <v>2812</v>
      </c>
      <c r="AC3272" t="s">
        <v>3509</v>
      </c>
      <c r="AD3272" t="s">
        <v>3510</v>
      </c>
      <c r="AE3272" t="s">
        <v>2819</v>
      </c>
      <c r="AF3272" t="s">
        <v>3511</v>
      </c>
    </row>
    <row r="3273" spans="27:32" x14ac:dyDescent="0.25">
      <c r="AA3273" t="str">
        <f t="shared" si="117"/>
        <v>NBAGDE3E</v>
      </c>
      <c r="AB3273" t="s">
        <v>3737</v>
      </c>
      <c r="AC3273" t="s">
        <v>4846</v>
      </c>
      <c r="AD3273" t="s">
        <v>4847</v>
      </c>
      <c r="AE3273" t="s">
        <v>3840</v>
      </c>
      <c r="AF3273" t="s">
        <v>4848</v>
      </c>
    </row>
    <row r="3274" spans="27:32" x14ac:dyDescent="0.25">
      <c r="AA3274" t="str">
        <f t="shared" si="117"/>
        <v>NBANLI22</v>
      </c>
      <c r="AB3274" t="s">
        <v>11492</v>
      </c>
      <c r="AC3274" t="s">
        <v>11521</v>
      </c>
      <c r="AD3274" t="s">
        <v>11522</v>
      </c>
      <c r="AE3274" t="s">
        <v>11507</v>
      </c>
      <c r="AF3274" t="s">
        <v>11523</v>
      </c>
    </row>
    <row r="3275" spans="27:32" x14ac:dyDescent="0.25">
      <c r="AA3275" t="str">
        <f t="shared" si="117"/>
        <v>NBBEBEBB</v>
      </c>
      <c r="AB3275" t="s">
        <v>2100</v>
      </c>
      <c r="AC3275" t="s">
        <v>2131</v>
      </c>
      <c r="AD3275" t="s">
        <v>2132</v>
      </c>
      <c r="AE3275" t="s">
        <v>2103</v>
      </c>
      <c r="AF3275" t="s">
        <v>2133</v>
      </c>
    </row>
    <row r="3276" spans="27:32" x14ac:dyDescent="0.25">
      <c r="AA3276" t="str">
        <f t="shared" si="117"/>
        <v>NBCUIE21</v>
      </c>
      <c r="AB3276" t="s">
        <v>9091</v>
      </c>
      <c r="AC3276" t="s">
        <v>9594</v>
      </c>
      <c r="AD3276" t="s">
        <v>9595</v>
      </c>
      <c r="AE3276" t="s">
        <v>9596</v>
      </c>
      <c r="AF3276" t="s">
        <v>9597</v>
      </c>
    </row>
    <row r="3277" spans="27:32" x14ac:dyDescent="0.25">
      <c r="AA3277" t="str">
        <f t="shared" si="117"/>
        <v>NBHRHR2X</v>
      </c>
      <c r="AB3277" t="s">
        <v>2349</v>
      </c>
      <c r="AC3277" t="s">
        <v>2368</v>
      </c>
      <c r="AD3277" t="s">
        <v>2369</v>
      </c>
      <c r="AE3277" t="s">
        <v>2352</v>
      </c>
      <c r="AF3277" t="s">
        <v>2370</v>
      </c>
    </row>
    <row r="3278" spans="27:32" x14ac:dyDescent="0.25">
      <c r="AA3278" t="str">
        <f t="shared" si="117"/>
        <v>NBIIISRE</v>
      </c>
      <c r="AB3278" t="s">
        <v>9073</v>
      </c>
      <c r="AC3278" t="s">
        <v>9088</v>
      </c>
      <c r="AD3278" t="s">
        <v>9089</v>
      </c>
      <c r="AE3278" t="s">
        <v>9076</v>
      </c>
      <c r="AF3278" t="s">
        <v>9090</v>
      </c>
    </row>
    <row r="3279" spans="27:32" x14ac:dyDescent="0.25">
      <c r="AA3279" t="str">
        <f t="shared" si="117"/>
        <v>NBOKCHGG</v>
      </c>
      <c r="AB3279" t="s">
        <v>13585</v>
      </c>
      <c r="AC3279" t="s">
        <v>14049</v>
      </c>
      <c r="AD3279" t="s">
        <v>14050</v>
      </c>
      <c r="AE3279" t="s">
        <v>13728</v>
      </c>
      <c r="AF3279" t="s">
        <v>14051</v>
      </c>
    </row>
    <row r="3280" spans="27:32" x14ac:dyDescent="0.25">
      <c r="AA3280" s="71" t="s">
        <v>15678</v>
      </c>
      <c r="AB3280" s="71" t="s">
        <v>16173</v>
      </c>
      <c r="AC3280" s="71" t="s">
        <v>15679</v>
      </c>
      <c r="AD3280" s="71"/>
    </row>
    <row r="3281" spans="27:32" x14ac:dyDescent="0.25">
      <c r="AA3281" t="str">
        <f>LEFT(AF3281,8)</f>
        <v>NBOKGB2L</v>
      </c>
      <c r="AB3281" t="s">
        <v>2812</v>
      </c>
      <c r="AC3281" t="s">
        <v>3606</v>
      </c>
      <c r="AD3281" t="s">
        <v>3607</v>
      </c>
      <c r="AE3281" t="s">
        <v>2965</v>
      </c>
      <c r="AF3281" t="s">
        <v>3608</v>
      </c>
    </row>
    <row r="3282" spans="27:32" x14ac:dyDescent="0.25">
      <c r="AA3282" t="str">
        <f>LEFT(AF3282,8)</f>
        <v>NBPADEFF</v>
      </c>
      <c r="AB3282" t="s">
        <v>3737</v>
      </c>
      <c r="AC3282" t="s">
        <v>4843</v>
      </c>
      <c r="AD3282" t="s">
        <v>4844</v>
      </c>
      <c r="AE3282" t="s">
        <v>3854</v>
      </c>
      <c r="AF3282" t="s">
        <v>4845</v>
      </c>
    </row>
    <row r="3283" spans="27:32" x14ac:dyDescent="0.25">
      <c r="AA3283" s="71" t="s">
        <v>15681</v>
      </c>
      <c r="AB3283" s="71" t="s">
        <v>16173</v>
      </c>
      <c r="AC3283" s="71" t="s">
        <v>15680</v>
      </c>
      <c r="AD3283" s="71"/>
    </row>
    <row r="3284" spans="27:32" x14ac:dyDescent="0.25">
      <c r="AA3284" t="str">
        <f>LEFT(AF3284,8)</f>
        <v>NBPLPLPW</v>
      </c>
      <c r="AB3284" t="s">
        <v>12698</v>
      </c>
      <c r="AC3284" t="s">
        <v>12763</v>
      </c>
      <c r="AD3284" t="s">
        <v>12764</v>
      </c>
      <c r="AE3284" t="s">
        <v>12701</v>
      </c>
      <c r="AF3284" t="s">
        <v>12765</v>
      </c>
    </row>
    <row r="3285" spans="27:32" x14ac:dyDescent="0.25">
      <c r="AA3285" t="str">
        <f>LEFT(AF3285,8)</f>
        <v>NBSBSKBX</v>
      </c>
      <c r="AB3285" t="s">
        <v>13005</v>
      </c>
      <c r="AC3285" t="s">
        <v>13020</v>
      </c>
      <c r="AD3285" t="s">
        <v>13021</v>
      </c>
      <c r="AE3285" t="s">
        <v>13008</v>
      </c>
      <c r="AF3285" t="s">
        <v>13022</v>
      </c>
    </row>
    <row r="3286" spans="27:32" x14ac:dyDescent="0.25">
      <c r="AA3286" s="71" t="s">
        <v>15682</v>
      </c>
      <c r="AB3286" s="71" t="s">
        <v>16173</v>
      </c>
      <c r="AC3286" s="71" t="s">
        <v>15683</v>
      </c>
      <c r="AD3286" s="71"/>
    </row>
    <row r="3287" spans="27:32" x14ac:dyDescent="0.25">
      <c r="AA3287" s="71" t="s">
        <v>15684</v>
      </c>
      <c r="AB3287" s="71" t="s">
        <v>16173</v>
      </c>
      <c r="AC3287" s="71" t="s">
        <v>15685</v>
      </c>
      <c r="AD3287" s="71"/>
    </row>
    <row r="3288" spans="27:32" x14ac:dyDescent="0.25">
      <c r="AA3288" s="71" t="s">
        <v>15686</v>
      </c>
      <c r="AB3288" s="71" t="s">
        <v>16173</v>
      </c>
      <c r="AC3288" s="71" t="s">
        <v>15687</v>
      </c>
      <c r="AD3288" s="71"/>
    </row>
    <row r="3289" spans="27:32" x14ac:dyDescent="0.25">
      <c r="AA3289" s="71" t="s">
        <v>15688</v>
      </c>
      <c r="AB3289" s="71" t="s">
        <v>16173</v>
      </c>
      <c r="AC3289" s="71" t="s">
        <v>2772</v>
      </c>
      <c r="AD3289" s="71"/>
    </row>
    <row r="3290" spans="27:32" x14ac:dyDescent="0.25">
      <c r="AA3290" t="str">
        <f>LEFT(AF3290,8)</f>
        <v>NDEAFIHH</v>
      </c>
      <c r="AB3290" t="s">
        <v>2782</v>
      </c>
      <c r="AC3290" t="s">
        <v>2799</v>
      </c>
      <c r="AD3290" t="s">
        <v>2800</v>
      </c>
      <c r="AE3290" t="s">
        <v>2785</v>
      </c>
      <c r="AF3290" t="s">
        <v>2801</v>
      </c>
    </row>
    <row r="3291" spans="27:32" x14ac:dyDescent="0.25">
      <c r="AA3291" s="71" t="s">
        <v>15689</v>
      </c>
      <c r="AB3291" s="71" t="s">
        <v>16173</v>
      </c>
      <c r="AC3291" s="71" t="s">
        <v>15690</v>
      </c>
      <c r="AD3291" s="71"/>
    </row>
    <row r="3292" spans="27:32" x14ac:dyDescent="0.25">
      <c r="AA3292" s="71" t="s">
        <v>15691</v>
      </c>
      <c r="AB3292" s="71" t="s">
        <v>16173</v>
      </c>
      <c r="AC3292" s="71" t="s">
        <v>15692</v>
      </c>
      <c r="AD3292" s="71"/>
    </row>
    <row r="3293" spans="27:32" x14ac:dyDescent="0.25">
      <c r="AA3293" s="71" t="s">
        <v>15693</v>
      </c>
      <c r="AB3293" s="71" t="s">
        <v>16173</v>
      </c>
      <c r="AC3293" s="71" t="s">
        <v>15694</v>
      </c>
      <c r="AD3293" s="71"/>
    </row>
    <row r="3294" spans="27:32" x14ac:dyDescent="0.25">
      <c r="AA3294" s="71" t="s">
        <v>15695</v>
      </c>
      <c r="AB3294" s="71" t="s">
        <v>16173</v>
      </c>
      <c r="AC3294" s="71" t="s">
        <v>15696</v>
      </c>
      <c r="AD3294" s="71"/>
    </row>
    <row r="3295" spans="27:32" x14ac:dyDescent="0.25">
      <c r="AA3295" s="71" t="s">
        <v>15697</v>
      </c>
      <c r="AB3295" s="71" t="s">
        <v>16173</v>
      </c>
      <c r="AC3295" s="71" t="s">
        <v>15698</v>
      </c>
      <c r="AD3295" s="71"/>
    </row>
    <row r="3296" spans="27:32" x14ac:dyDescent="0.25">
      <c r="AA3296" t="str">
        <f t="shared" ref="AA3296:AA3327" si="118">LEFT(AF3296,8)</f>
        <v>NEECBEB2</v>
      </c>
      <c r="AB3296" t="s">
        <v>2100</v>
      </c>
      <c r="AC3296" t="s">
        <v>2222</v>
      </c>
      <c r="AD3296" t="s">
        <v>2223</v>
      </c>
      <c r="AE3296" t="s">
        <v>2111</v>
      </c>
      <c r="AF3296" t="s">
        <v>2224</v>
      </c>
    </row>
    <row r="3297" spans="27:32" x14ac:dyDescent="0.25">
      <c r="AA3297" t="str">
        <f t="shared" si="118"/>
        <v>NEELDE22</v>
      </c>
      <c r="AB3297" t="s">
        <v>3737</v>
      </c>
      <c r="AC3297" t="s">
        <v>3914</v>
      </c>
      <c r="AD3297" t="s">
        <v>3915</v>
      </c>
      <c r="AE3297" t="s">
        <v>3916</v>
      </c>
      <c r="AF3297" t="s">
        <v>3917</v>
      </c>
    </row>
    <row r="3298" spans="27:32" x14ac:dyDescent="0.25">
      <c r="AA3298" t="str">
        <f t="shared" si="118"/>
        <v>NEEUIE21</v>
      </c>
      <c r="AB3298" t="s">
        <v>9091</v>
      </c>
      <c r="AC3298" t="s">
        <v>9606</v>
      </c>
      <c r="AD3298" t="s">
        <v>9407</v>
      </c>
      <c r="AE3298" t="s">
        <v>9454</v>
      </c>
      <c r="AF3298" t="s">
        <v>9607</v>
      </c>
    </row>
    <row r="3299" spans="27:32" x14ac:dyDescent="0.25">
      <c r="AA3299" t="str">
        <f t="shared" si="118"/>
        <v>NEOPESBB</v>
      </c>
      <c r="AB3299" t="s">
        <v>13118</v>
      </c>
      <c r="AC3299" t="s">
        <v>13504</v>
      </c>
      <c r="AD3299" t="s">
        <v>13505</v>
      </c>
      <c r="AE3299" t="s">
        <v>13193</v>
      </c>
      <c r="AF3299" t="s">
        <v>13506</v>
      </c>
    </row>
    <row r="3300" spans="27:32" x14ac:dyDescent="0.25">
      <c r="AA3300" t="str">
        <f t="shared" si="118"/>
        <v>NEPICHZZ</v>
      </c>
      <c r="AB3300" t="s">
        <v>13585</v>
      </c>
      <c r="AC3300" t="s">
        <v>14060</v>
      </c>
      <c r="AD3300" t="s">
        <v>14061</v>
      </c>
      <c r="AE3300" t="s">
        <v>14062</v>
      </c>
      <c r="AF3300" t="s">
        <v>14063</v>
      </c>
    </row>
    <row r="3301" spans="27:32" x14ac:dyDescent="0.25">
      <c r="AA3301" t="str">
        <f t="shared" si="118"/>
        <v>NEPRNO21</v>
      </c>
      <c r="AB3301" t="s">
        <v>12312</v>
      </c>
      <c r="AC3301" t="s">
        <v>12554</v>
      </c>
      <c r="AD3301" t="s">
        <v>12555</v>
      </c>
      <c r="AE3301" t="s">
        <v>12556</v>
      </c>
      <c r="AF3301" t="s">
        <v>12557</v>
      </c>
    </row>
    <row r="3302" spans="27:32" x14ac:dyDescent="0.25">
      <c r="AA3302" t="str">
        <f t="shared" si="118"/>
        <v>NEPYITM1</v>
      </c>
      <c r="AB3302" t="s">
        <v>9822</v>
      </c>
      <c r="AC3302" t="s">
        <v>11214</v>
      </c>
      <c r="AD3302" t="s">
        <v>11215</v>
      </c>
      <c r="AE3302" t="s">
        <v>9847</v>
      </c>
      <c r="AF3302" t="s">
        <v>11216</v>
      </c>
    </row>
    <row r="3303" spans="27:32" x14ac:dyDescent="0.25">
      <c r="AA3303" t="str">
        <f t="shared" si="118"/>
        <v>NERIIE21</v>
      </c>
      <c r="AB3303" t="s">
        <v>9091</v>
      </c>
      <c r="AC3303" t="s">
        <v>9598</v>
      </c>
      <c r="AD3303" t="s">
        <v>9599</v>
      </c>
      <c r="AE3303" t="s">
        <v>9600</v>
      </c>
      <c r="AF3303" t="s">
        <v>9601</v>
      </c>
    </row>
    <row r="3304" spans="27:32" x14ac:dyDescent="0.25">
      <c r="AA3304" t="str">
        <f t="shared" si="118"/>
        <v>NESBPLPW</v>
      </c>
      <c r="AB3304" t="s">
        <v>12698</v>
      </c>
      <c r="AC3304" t="s">
        <v>12766</v>
      </c>
      <c r="AD3304" t="s">
        <v>12767</v>
      </c>
      <c r="AE3304" t="s">
        <v>12701</v>
      </c>
      <c r="AF3304" t="s">
        <v>12768</v>
      </c>
    </row>
    <row r="3305" spans="27:32" x14ac:dyDescent="0.25">
      <c r="AA3305" t="str">
        <f t="shared" si="118"/>
        <v>NEUALT21</v>
      </c>
      <c r="AB3305" t="s">
        <v>11531</v>
      </c>
      <c r="AC3305" t="s">
        <v>11672</v>
      </c>
      <c r="AD3305" t="s">
        <v>11673</v>
      </c>
      <c r="AE3305" t="s">
        <v>11534</v>
      </c>
      <c r="AF3305" t="s">
        <v>11674</v>
      </c>
    </row>
    <row r="3306" spans="27:32" x14ac:dyDescent="0.25">
      <c r="AA3306" t="str">
        <f t="shared" si="118"/>
        <v>NFHBDE21</v>
      </c>
      <c r="AB3306" t="s">
        <v>3737</v>
      </c>
      <c r="AC3306" t="s">
        <v>4299</v>
      </c>
      <c r="AD3306" t="s">
        <v>4300</v>
      </c>
      <c r="AE3306" t="s">
        <v>3916</v>
      </c>
      <c r="AF3306" t="s">
        <v>4301</v>
      </c>
    </row>
    <row r="3307" spans="27:32" x14ac:dyDescent="0.25">
      <c r="AA3307" t="str">
        <f t="shared" si="118"/>
        <v>NICABEBB</v>
      </c>
      <c r="AB3307" t="s">
        <v>2100</v>
      </c>
      <c r="AC3307" t="s">
        <v>2167</v>
      </c>
      <c r="AD3307" t="s">
        <v>2168</v>
      </c>
      <c r="AE3307" t="s">
        <v>2103</v>
      </c>
      <c r="AF3307" t="s">
        <v>2169</v>
      </c>
    </row>
    <row r="3308" spans="27:32" x14ac:dyDescent="0.25">
      <c r="AA3308" t="str">
        <f t="shared" si="118"/>
        <v>NIKACH22</v>
      </c>
      <c r="AB3308" t="s">
        <v>13585</v>
      </c>
      <c r="AC3308" t="s">
        <v>14056</v>
      </c>
      <c r="AD3308" t="s">
        <v>14057</v>
      </c>
      <c r="AE3308" t="s">
        <v>14058</v>
      </c>
      <c r="AF3308" t="s">
        <v>14059</v>
      </c>
    </row>
    <row r="3309" spans="27:32" x14ac:dyDescent="0.25">
      <c r="AA3309" t="str">
        <f t="shared" si="118"/>
        <v>NIKOLULL</v>
      </c>
      <c r="AB3309" t="s">
        <v>11787</v>
      </c>
      <c r="AC3309" t="s">
        <v>11934</v>
      </c>
      <c r="AD3309" t="s">
        <v>11935</v>
      </c>
      <c r="AE3309" t="s">
        <v>11787</v>
      </c>
      <c r="AF3309" t="s">
        <v>11936</v>
      </c>
    </row>
    <row r="3310" spans="27:32" x14ac:dyDescent="0.25">
      <c r="AA3310" t="str">
        <f t="shared" si="118"/>
        <v>NIKULT22</v>
      </c>
      <c r="AB3310" t="s">
        <v>11531</v>
      </c>
      <c r="AC3310" t="s">
        <v>11605</v>
      </c>
      <c r="AD3310" t="s">
        <v>11606</v>
      </c>
      <c r="AE3310" t="s">
        <v>11534</v>
      </c>
      <c r="AF3310" t="s">
        <v>11607</v>
      </c>
    </row>
    <row r="3311" spans="27:32" x14ac:dyDescent="0.25">
      <c r="AA3311" t="str">
        <f t="shared" si="118"/>
        <v>NIPSITR1</v>
      </c>
      <c r="AB3311" t="s">
        <v>9822</v>
      </c>
      <c r="AC3311" t="s">
        <v>9823</v>
      </c>
      <c r="AD3311" t="s">
        <v>9824</v>
      </c>
      <c r="AE3311" t="s">
        <v>9825</v>
      </c>
      <c r="AF3311" t="s">
        <v>9826</v>
      </c>
    </row>
    <row r="3312" spans="27:32" x14ac:dyDescent="0.25">
      <c r="AA3312" t="str">
        <f t="shared" si="118"/>
        <v>NLACIE21</v>
      </c>
      <c r="AB3312" t="s">
        <v>9091</v>
      </c>
      <c r="AC3312" t="s">
        <v>9608</v>
      </c>
      <c r="AD3312" t="s">
        <v>9609</v>
      </c>
      <c r="AE3312" t="s">
        <v>9610</v>
      </c>
      <c r="AF3312" t="s">
        <v>9611</v>
      </c>
    </row>
    <row r="3313" spans="27:32" x14ac:dyDescent="0.25">
      <c r="AA3313" t="str">
        <f t="shared" si="118"/>
        <v>NNBANL2G</v>
      </c>
      <c r="AB3313" t="s">
        <v>12180</v>
      </c>
      <c r="AC3313" t="s">
        <v>12284</v>
      </c>
      <c r="AD3313" t="s">
        <v>12285</v>
      </c>
      <c r="AE3313" t="s">
        <v>12214</v>
      </c>
      <c r="AF3313" t="s">
        <v>12286</v>
      </c>
    </row>
    <row r="3314" spans="27:32" x14ac:dyDescent="0.25">
      <c r="AA3314" t="str">
        <f t="shared" si="118"/>
        <v>NOEHGB22</v>
      </c>
      <c r="AB3314" t="s">
        <v>14236</v>
      </c>
      <c r="AC3314" t="s">
        <v>14460</v>
      </c>
      <c r="AD3314" t="s">
        <v>14461</v>
      </c>
      <c r="AE3314" t="s">
        <v>14239</v>
      </c>
      <c r="AF3314" t="s">
        <v>14462</v>
      </c>
    </row>
    <row r="3315" spans="27:32" x14ac:dyDescent="0.25">
      <c r="AA3315" t="str">
        <f t="shared" si="118"/>
        <v>NOLADE21</v>
      </c>
      <c r="AB3315" t="s">
        <v>3737</v>
      </c>
      <c r="AC3315" t="s">
        <v>3992</v>
      </c>
      <c r="AD3315" t="s">
        <v>3993</v>
      </c>
      <c r="AE3315" t="s">
        <v>3994</v>
      </c>
      <c r="AF3315" t="s">
        <v>3995</v>
      </c>
    </row>
    <row r="3316" spans="27:32" x14ac:dyDescent="0.25">
      <c r="AA3316" t="str">
        <f t="shared" si="118"/>
        <v>NOLADE21</v>
      </c>
      <c r="AB3316" t="s">
        <v>3737</v>
      </c>
      <c r="AC3316" t="s">
        <v>4217</v>
      </c>
      <c r="AD3316" t="s">
        <v>4218</v>
      </c>
      <c r="AE3316" t="s">
        <v>4219</v>
      </c>
      <c r="AF3316" t="s">
        <v>4220</v>
      </c>
    </row>
    <row r="3317" spans="27:32" x14ac:dyDescent="0.25">
      <c r="AA3317" t="str">
        <f t="shared" si="118"/>
        <v>NOLADE21</v>
      </c>
      <c r="AB3317" t="s">
        <v>3737</v>
      </c>
      <c r="AC3317" t="s">
        <v>4330</v>
      </c>
      <c r="AD3317" t="s">
        <v>4331</v>
      </c>
      <c r="AE3317" t="s">
        <v>4328</v>
      </c>
      <c r="AF3317" t="s">
        <v>4332</v>
      </c>
    </row>
    <row r="3318" spans="27:32" x14ac:dyDescent="0.25">
      <c r="AA3318" t="str">
        <f t="shared" si="118"/>
        <v>NOLADE21</v>
      </c>
      <c r="AB3318" t="s">
        <v>3737</v>
      </c>
      <c r="AC3318" t="s">
        <v>4445</v>
      </c>
      <c r="AD3318" t="s">
        <v>4446</v>
      </c>
      <c r="AE3318" t="s">
        <v>4447</v>
      </c>
      <c r="AF3318" t="s">
        <v>4448</v>
      </c>
    </row>
    <row r="3319" spans="27:32" x14ac:dyDescent="0.25">
      <c r="AA3319" t="str">
        <f t="shared" si="118"/>
        <v>NOLADE21</v>
      </c>
      <c r="AB3319" t="s">
        <v>3737</v>
      </c>
      <c r="AC3319" t="s">
        <v>4456</v>
      </c>
      <c r="AD3319" t="s">
        <v>4457</v>
      </c>
      <c r="AE3319" t="s">
        <v>4458</v>
      </c>
      <c r="AF3319" t="s">
        <v>4459</v>
      </c>
    </row>
    <row r="3320" spans="27:32" x14ac:dyDescent="0.25">
      <c r="AA3320" t="str">
        <f t="shared" si="118"/>
        <v>NOLADE21</v>
      </c>
      <c r="AB3320" t="s">
        <v>3737</v>
      </c>
      <c r="AC3320" t="s">
        <v>4476</v>
      </c>
      <c r="AD3320" t="s">
        <v>4477</v>
      </c>
      <c r="AE3320" t="s">
        <v>4478</v>
      </c>
      <c r="AF3320" t="s">
        <v>4479</v>
      </c>
    </row>
    <row r="3321" spans="27:32" x14ac:dyDescent="0.25">
      <c r="AA3321" t="str">
        <f t="shared" si="118"/>
        <v>NOLADE21</v>
      </c>
      <c r="AB3321" t="s">
        <v>3737</v>
      </c>
      <c r="AC3321" t="s">
        <v>4497</v>
      </c>
      <c r="AD3321" t="s">
        <v>4498</v>
      </c>
      <c r="AE3321" t="s">
        <v>4499</v>
      </c>
      <c r="AF3321" t="s">
        <v>4500</v>
      </c>
    </row>
    <row r="3322" spans="27:32" x14ac:dyDescent="0.25">
      <c r="AA3322" t="str">
        <f t="shared" si="118"/>
        <v>NOLADE21</v>
      </c>
      <c r="AB3322" t="s">
        <v>3737</v>
      </c>
      <c r="AC3322" t="s">
        <v>4520</v>
      </c>
      <c r="AD3322" t="s">
        <v>4521</v>
      </c>
      <c r="AE3322" t="s">
        <v>4297</v>
      </c>
      <c r="AF3322" t="s">
        <v>4522</v>
      </c>
    </row>
    <row r="3323" spans="27:32" x14ac:dyDescent="0.25">
      <c r="AA3323" t="str">
        <f t="shared" si="118"/>
        <v>NOLADE21</v>
      </c>
      <c r="AB3323" t="s">
        <v>3737</v>
      </c>
      <c r="AC3323" t="s">
        <v>4545</v>
      </c>
      <c r="AD3323" t="s">
        <v>4546</v>
      </c>
      <c r="AE3323" t="s">
        <v>4547</v>
      </c>
      <c r="AF3323" t="s">
        <v>4548</v>
      </c>
    </row>
    <row r="3324" spans="27:32" x14ac:dyDescent="0.25">
      <c r="AA3324" t="str">
        <f t="shared" si="118"/>
        <v>NOLADE21</v>
      </c>
      <c r="AB3324" t="s">
        <v>3737</v>
      </c>
      <c r="AC3324" t="s">
        <v>4576</v>
      </c>
      <c r="AD3324" t="s">
        <v>4577</v>
      </c>
      <c r="AE3324" t="s">
        <v>4578</v>
      </c>
      <c r="AF3324" t="s">
        <v>4579</v>
      </c>
    </row>
    <row r="3325" spans="27:32" x14ac:dyDescent="0.25">
      <c r="AA3325" t="str">
        <f t="shared" si="118"/>
        <v>NOLADE21</v>
      </c>
      <c r="AB3325" t="s">
        <v>3737</v>
      </c>
      <c r="AC3325" t="s">
        <v>4591</v>
      </c>
      <c r="AD3325" t="s">
        <v>4592</v>
      </c>
      <c r="AE3325" t="s">
        <v>4593</v>
      </c>
      <c r="AF3325" t="s">
        <v>4594</v>
      </c>
    </row>
    <row r="3326" spans="27:32" x14ac:dyDescent="0.25">
      <c r="AA3326" t="str">
        <f t="shared" si="118"/>
        <v>NOLADE21</v>
      </c>
      <c r="AB3326" t="s">
        <v>3737</v>
      </c>
      <c r="AC3326" t="s">
        <v>4638</v>
      </c>
      <c r="AD3326" t="s">
        <v>4639</v>
      </c>
      <c r="AE3326" t="s">
        <v>4640</v>
      </c>
      <c r="AF3326" t="s">
        <v>4641</v>
      </c>
    </row>
    <row r="3327" spans="27:32" x14ac:dyDescent="0.25">
      <c r="AA3327" t="str">
        <f t="shared" si="118"/>
        <v>NOLADE21</v>
      </c>
      <c r="AB3327" t="s">
        <v>3737</v>
      </c>
      <c r="AC3327" t="s">
        <v>4646</v>
      </c>
      <c r="AD3327" t="s">
        <v>4647</v>
      </c>
      <c r="AE3327" t="s">
        <v>4648</v>
      </c>
      <c r="AF3327" t="s">
        <v>4649</v>
      </c>
    </row>
    <row r="3328" spans="27:32" x14ac:dyDescent="0.25">
      <c r="AA3328" t="str">
        <f t="shared" ref="AA3328:AA3359" si="119">LEFT(AF3328,8)</f>
        <v>NOLADE21</v>
      </c>
      <c r="AB3328" t="s">
        <v>3737</v>
      </c>
      <c r="AC3328" t="s">
        <v>4654</v>
      </c>
      <c r="AD3328" t="s">
        <v>4655</v>
      </c>
      <c r="AE3328" t="s">
        <v>4656</v>
      </c>
      <c r="AF3328" t="s">
        <v>4657</v>
      </c>
    </row>
    <row r="3329" spans="27:32" x14ac:dyDescent="0.25">
      <c r="AA3329" t="str">
        <f t="shared" si="119"/>
        <v>NOLADE21</v>
      </c>
      <c r="AB3329" t="s">
        <v>3737</v>
      </c>
      <c r="AC3329" t="s">
        <v>4726</v>
      </c>
      <c r="AD3329" t="s">
        <v>4727</v>
      </c>
      <c r="AE3329" t="s">
        <v>4024</v>
      </c>
      <c r="AF3329" t="s">
        <v>4728</v>
      </c>
    </row>
    <row r="3330" spans="27:32" x14ac:dyDescent="0.25">
      <c r="AA3330" t="str">
        <f t="shared" si="119"/>
        <v>NOLADE21</v>
      </c>
      <c r="AB3330" t="s">
        <v>3737</v>
      </c>
      <c r="AC3330" t="s">
        <v>4833</v>
      </c>
      <c r="AD3330" t="s">
        <v>4834</v>
      </c>
      <c r="AE3330" t="s">
        <v>4835</v>
      </c>
      <c r="AF3330" t="s">
        <v>4836</v>
      </c>
    </row>
    <row r="3331" spans="27:32" x14ac:dyDescent="0.25">
      <c r="AA3331" t="str">
        <f t="shared" si="119"/>
        <v>NOLADE21</v>
      </c>
      <c r="AB3331" t="s">
        <v>3737</v>
      </c>
      <c r="AC3331" t="s">
        <v>4865</v>
      </c>
      <c r="AD3331" t="s">
        <v>4866</v>
      </c>
      <c r="AE3331" t="s">
        <v>4867</v>
      </c>
      <c r="AF3331" t="s">
        <v>4868</v>
      </c>
    </row>
    <row r="3332" spans="27:32" x14ac:dyDescent="0.25">
      <c r="AA3332" t="str">
        <f t="shared" si="119"/>
        <v>NOLADE21</v>
      </c>
      <c r="AB3332" t="s">
        <v>3737</v>
      </c>
      <c r="AC3332" t="s">
        <v>4908</v>
      </c>
      <c r="AD3332" t="s">
        <v>4909</v>
      </c>
      <c r="AE3332" t="s">
        <v>4910</v>
      </c>
      <c r="AF3332" t="s">
        <v>4911</v>
      </c>
    </row>
    <row r="3333" spans="27:32" x14ac:dyDescent="0.25">
      <c r="AA3333" t="str">
        <f t="shared" si="119"/>
        <v>NOLADE21</v>
      </c>
      <c r="AB3333" t="s">
        <v>3737</v>
      </c>
      <c r="AC3333" t="s">
        <v>6086</v>
      </c>
      <c r="AD3333" t="s">
        <v>6087</v>
      </c>
      <c r="AE3333" t="s">
        <v>4533</v>
      </c>
      <c r="AF3333" t="s">
        <v>6088</v>
      </c>
    </row>
    <row r="3334" spans="27:32" x14ac:dyDescent="0.25">
      <c r="AA3334" t="str">
        <f t="shared" si="119"/>
        <v>NOLADE21</v>
      </c>
      <c r="AB3334" t="s">
        <v>3737</v>
      </c>
      <c r="AC3334" t="s">
        <v>6093</v>
      </c>
      <c r="AD3334" t="s">
        <v>6094</v>
      </c>
      <c r="AE3334" t="s">
        <v>6095</v>
      </c>
      <c r="AF3334" t="s">
        <v>6096</v>
      </c>
    </row>
    <row r="3335" spans="27:32" x14ac:dyDescent="0.25">
      <c r="AA3335" t="str">
        <f t="shared" si="119"/>
        <v>NOLADE21</v>
      </c>
      <c r="AB3335" t="s">
        <v>3737</v>
      </c>
      <c r="AC3335" t="s">
        <v>6216</v>
      </c>
      <c r="AD3335" t="s">
        <v>6217</v>
      </c>
      <c r="AE3335" t="s">
        <v>6218</v>
      </c>
      <c r="AF3335" t="s">
        <v>6219</v>
      </c>
    </row>
    <row r="3336" spans="27:32" x14ac:dyDescent="0.25">
      <c r="AA3336" t="str">
        <f t="shared" si="119"/>
        <v>NOLADE21</v>
      </c>
      <c r="AB3336" t="s">
        <v>3737</v>
      </c>
      <c r="AC3336" t="s">
        <v>6332</v>
      </c>
      <c r="AD3336" t="s">
        <v>6333</v>
      </c>
      <c r="AE3336" t="s">
        <v>6334</v>
      </c>
      <c r="AF3336" t="s">
        <v>6335</v>
      </c>
    </row>
    <row r="3337" spans="27:32" x14ac:dyDescent="0.25">
      <c r="AA3337" t="str">
        <f t="shared" si="119"/>
        <v>NOLADE21</v>
      </c>
      <c r="AB3337" t="s">
        <v>3737</v>
      </c>
      <c r="AC3337" t="s">
        <v>6336</v>
      </c>
      <c r="AD3337" t="s">
        <v>6337</v>
      </c>
      <c r="AE3337" t="s">
        <v>6338</v>
      </c>
      <c r="AF3337" t="s">
        <v>6339</v>
      </c>
    </row>
    <row r="3338" spans="27:32" x14ac:dyDescent="0.25">
      <c r="AA3338" t="str">
        <f t="shared" si="119"/>
        <v>NOLADE21</v>
      </c>
      <c r="AB3338" t="s">
        <v>3737</v>
      </c>
      <c r="AC3338" t="s">
        <v>6379</v>
      </c>
      <c r="AD3338" t="s">
        <v>6380</v>
      </c>
      <c r="AE3338" t="s">
        <v>6381</v>
      </c>
      <c r="AF3338" t="s">
        <v>6382</v>
      </c>
    </row>
    <row r="3339" spans="27:32" x14ac:dyDescent="0.25">
      <c r="AA3339" t="str">
        <f t="shared" si="119"/>
        <v>NOLADE21</v>
      </c>
      <c r="AB3339" t="s">
        <v>3737</v>
      </c>
      <c r="AC3339" t="s">
        <v>6391</v>
      </c>
      <c r="AD3339" t="s">
        <v>6392</v>
      </c>
      <c r="AE3339" t="s">
        <v>6393</v>
      </c>
      <c r="AF3339" t="s">
        <v>6394</v>
      </c>
    </row>
    <row r="3340" spans="27:32" x14ac:dyDescent="0.25">
      <c r="AA3340" t="str">
        <f t="shared" si="119"/>
        <v>NOLADE21</v>
      </c>
      <c r="AB3340" t="s">
        <v>3737</v>
      </c>
      <c r="AC3340" t="s">
        <v>6399</v>
      </c>
      <c r="AD3340" t="s">
        <v>6400</v>
      </c>
      <c r="AE3340" t="s">
        <v>6401</v>
      </c>
      <c r="AF3340" t="s">
        <v>6402</v>
      </c>
    </row>
    <row r="3341" spans="27:32" x14ac:dyDescent="0.25">
      <c r="AA3341" t="str">
        <f t="shared" si="119"/>
        <v>NOLADE21</v>
      </c>
      <c r="AB3341" t="s">
        <v>3737</v>
      </c>
      <c r="AC3341" t="s">
        <v>6407</v>
      </c>
      <c r="AD3341" t="s">
        <v>6408</v>
      </c>
      <c r="AE3341" t="s">
        <v>4167</v>
      </c>
      <c r="AF3341" t="s">
        <v>6409</v>
      </c>
    </row>
    <row r="3342" spans="27:32" x14ac:dyDescent="0.25">
      <c r="AA3342" t="str">
        <f t="shared" si="119"/>
        <v>NOLADE21</v>
      </c>
      <c r="AB3342" t="s">
        <v>3737</v>
      </c>
      <c r="AC3342" t="s">
        <v>6481</v>
      </c>
      <c r="AD3342" t="s">
        <v>6482</v>
      </c>
      <c r="AE3342" t="s">
        <v>6483</v>
      </c>
      <c r="AF3342" t="s">
        <v>6484</v>
      </c>
    </row>
    <row r="3343" spans="27:32" x14ac:dyDescent="0.25">
      <c r="AA3343" t="str">
        <f t="shared" si="119"/>
        <v>NOLADE21</v>
      </c>
      <c r="AB3343" t="s">
        <v>3737</v>
      </c>
      <c r="AC3343" t="s">
        <v>6500</v>
      </c>
      <c r="AD3343" t="s">
        <v>6501</v>
      </c>
      <c r="AE3343" t="s">
        <v>6502</v>
      </c>
      <c r="AF3343" t="s">
        <v>6503</v>
      </c>
    </row>
    <row r="3344" spans="27:32" x14ac:dyDescent="0.25">
      <c r="AA3344" t="str">
        <f t="shared" si="119"/>
        <v>NOLADE21</v>
      </c>
      <c r="AB3344" t="s">
        <v>3737</v>
      </c>
      <c r="AC3344" t="s">
        <v>6518</v>
      </c>
      <c r="AD3344" t="s">
        <v>6519</v>
      </c>
      <c r="AE3344" t="s">
        <v>3847</v>
      </c>
      <c r="AF3344" t="s">
        <v>6520</v>
      </c>
    </row>
    <row r="3345" spans="27:32" x14ac:dyDescent="0.25">
      <c r="AA3345" t="str">
        <f t="shared" si="119"/>
        <v>NOLADE21</v>
      </c>
      <c r="AB3345" t="s">
        <v>3737</v>
      </c>
      <c r="AC3345" t="s">
        <v>6543</v>
      </c>
      <c r="AD3345" t="s">
        <v>6544</v>
      </c>
      <c r="AE3345" t="s">
        <v>6545</v>
      </c>
      <c r="AF3345" t="s">
        <v>6546</v>
      </c>
    </row>
    <row r="3346" spans="27:32" x14ac:dyDescent="0.25">
      <c r="AA3346" t="str">
        <f t="shared" si="119"/>
        <v>NOLADE21</v>
      </c>
      <c r="AB3346" t="s">
        <v>3737</v>
      </c>
      <c r="AC3346" t="s">
        <v>6571</v>
      </c>
      <c r="AD3346" t="s">
        <v>6572</v>
      </c>
      <c r="AE3346" t="s">
        <v>6573</v>
      </c>
      <c r="AF3346" t="s">
        <v>6574</v>
      </c>
    </row>
    <row r="3347" spans="27:32" x14ac:dyDescent="0.25">
      <c r="AA3347" t="str">
        <f t="shared" si="119"/>
        <v>NOLADE21</v>
      </c>
      <c r="AB3347" t="s">
        <v>3737</v>
      </c>
      <c r="AC3347" t="s">
        <v>6593</v>
      </c>
      <c r="AD3347" t="s">
        <v>6594</v>
      </c>
      <c r="AE3347" t="s">
        <v>6595</v>
      </c>
      <c r="AF3347" t="s">
        <v>6596</v>
      </c>
    </row>
    <row r="3348" spans="27:32" x14ac:dyDescent="0.25">
      <c r="AA3348" t="str">
        <f t="shared" si="119"/>
        <v>NOLADE21</v>
      </c>
      <c r="AB3348" t="s">
        <v>3737</v>
      </c>
      <c r="AC3348" t="s">
        <v>6668</v>
      </c>
      <c r="AD3348" t="s">
        <v>6669</v>
      </c>
      <c r="AE3348" t="s">
        <v>6670</v>
      </c>
      <c r="AF3348" t="s">
        <v>6671</v>
      </c>
    </row>
    <row r="3349" spans="27:32" x14ac:dyDescent="0.25">
      <c r="AA3349" t="str">
        <f t="shared" si="119"/>
        <v>NOLADE21</v>
      </c>
      <c r="AB3349" t="s">
        <v>3737</v>
      </c>
      <c r="AC3349" t="s">
        <v>6685</v>
      </c>
      <c r="AD3349" t="s">
        <v>6686</v>
      </c>
      <c r="AE3349" t="s">
        <v>6687</v>
      </c>
      <c r="AF3349" t="s">
        <v>6688</v>
      </c>
    </row>
    <row r="3350" spans="27:32" x14ac:dyDescent="0.25">
      <c r="AA3350" t="str">
        <f t="shared" si="119"/>
        <v>NOLADE21</v>
      </c>
      <c r="AB3350" t="s">
        <v>3737</v>
      </c>
      <c r="AC3350" t="s">
        <v>6696</v>
      </c>
      <c r="AD3350" t="s">
        <v>6697</v>
      </c>
      <c r="AE3350" t="s">
        <v>6698</v>
      </c>
      <c r="AF3350" t="s">
        <v>6699</v>
      </c>
    </row>
    <row r="3351" spans="27:32" x14ac:dyDescent="0.25">
      <c r="AA3351" t="str">
        <f t="shared" si="119"/>
        <v>NOLADE21</v>
      </c>
      <c r="AB3351" t="s">
        <v>3737</v>
      </c>
      <c r="AC3351" t="s">
        <v>6700</v>
      </c>
      <c r="AD3351" t="s">
        <v>6701</v>
      </c>
      <c r="AE3351" t="s">
        <v>6702</v>
      </c>
      <c r="AF3351" t="s">
        <v>6703</v>
      </c>
    </row>
    <row r="3352" spans="27:32" x14ac:dyDescent="0.25">
      <c r="AA3352" t="str">
        <f t="shared" si="119"/>
        <v>NOLADE21</v>
      </c>
      <c r="AB3352" t="s">
        <v>3737</v>
      </c>
      <c r="AC3352" t="s">
        <v>6704</v>
      </c>
      <c r="AD3352" t="s">
        <v>6705</v>
      </c>
      <c r="AE3352" t="s">
        <v>6706</v>
      </c>
      <c r="AF3352" t="s">
        <v>6707</v>
      </c>
    </row>
    <row r="3353" spans="27:32" x14ac:dyDescent="0.25">
      <c r="AA3353" t="str">
        <f t="shared" si="119"/>
        <v>NOLADE21</v>
      </c>
      <c r="AB3353" t="s">
        <v>3737</v>
      </c>
      <c r="AC3353" t="s">
        <v>6731</v>
      </c>
      <c r="AD3353" t="s">
        <v>6732</v>
      </c>
      <c r="AE3353" t="s">
        <v>6733</v>
      </c>
      <c r="AF3353" t="s">
        <v>6734</v>
      </c>
    </row>
    <row r="3354" spans="27:32" x14ac:dyDescent="0.25">
      <c r="AA3354" t="str">
        <f t="shared" si="119"/>
        <v>NOLADE21</v>
      </c>
      <c r="AB3354" t="s">
        <v>3737</v>
      </c>
      <c r="AC3354" t="s">
        <v>6762</v>
      </c>
      <c r="AD3354" t="s">
        <v>6763</v>
      </c>
      <c r="AE3354" t="s">
        <v>6764</v>
      </c>
      <c r="AF3354" t="s">
        <v>6765</v>
      </c>
    </row>
    <row r="3355" spans="27:32" x14ac:dyDescent="0.25">
      <c r="AA3355" t="str">
        <f t="shared" si="119"/>
        <v>NOLADE21</v>
      </c>
      <c r="AB3355" t="s">
        <v>3737</v>
      </c>
      <c r="AC3355" t="s">
        <v>6794</v>
      </c>
      <c r="AD3355" t="s">
        <v>4181</v>
      </c>
      <c r="AE3355" t="s">
        <v>6795</v>
      </c>
      <c r="AF3355" t="s">
        <v>6796</v>
      </c>
    </row>
    <row r="3356" spans="27:32" x14ac:dyDescent="0.25">
      <c r="AA3356" t="str">
        <f t="shared" si="119"/>
        <v>NOLADE21</v>
      </c>
      <c r="AB3356" t="s">
        <v>3737</v>
      </c>
      <c r="AC3356" t="s">
        <v>6835</v>
      </c>
      <c r="AD3356" t="s">
        <v>6836</v>
      </c>
      <c r="AE3356" t="s">
        <v>6837</v>
      </c>
      <c r="AF3356" t="s">
        <v>6838</v>
      </c>
    </row>
    <row r="3357" spans="27:32" x14ac:dyDescent="0.25">
      <c r="AA3357" t="str">
        <f t="shared" si="119"/>
        <v>NOLADE21</v>
      </c>
      <c r="AB3357" t="s">
        <v>3737</v>
      </c>
      <c r="AC3357" t="s">
        <v>6845</v>
      </c>
      <c r="AD3357" t="s">
        <v>6846</v>
      </c>
      <c r="AE3357" t="s">
        <v>6847</v>
      </c>
      <c r="AF3357" t="s">
        <v>6848</v>
      </c>
    </row>
    <row r="3358" spans="27:32" x14ac:dyDescent="0.25">
      <c r="AA3358" t="str">
        <f t="shared" si="119"/>
        <v>NOLADE21</v>
      </c>
      <c r="AB3358" t="s">
        <v>3737</v>
      </c>
      <c r="AC3358" t="s">
        <v>6916</v>
      </c>
      <c r="AD3358" t="s">
        <v>6917</v>
      </c>
      <c r="AE3358" t="s">
        <v>6918</v>
      </c>
      <c r="AF3358" t="s">
        <v>6919</v>
      </c>
    </row>
    <row r="3359" spans="27:32" x14ac:dyDescent="0.25">
      <c r="AA3359" t="str">
        <f t="shared" si="119"/>
        <v>NOLADE21</v>
      </c>
      <c r="AB3359" t="s">
        <v>3737</v>
      </c>
      <c r="AC3359" t="s">
        <v>6958</v>
      </c>
      <c r="AD3359" t="s">
        <v>6959</v>
      </c>
      <c r="AE3359" t="s">
        <v>4648</v>
      </c>
      <c r="AF3359" t="s">
        <v>6960</v>
      </c>
    </row>
    <row r="3360" spans="27:32" x14ac:dyDescent="0.25">
      <c r="AA3360" t="str">
        <f t="shared" ref="AA3360:AA3375" si="120">LEFT(AF3360,8)</f>
        <v>NOLADE21</v>
      </c>
      <c r="AB3360" t="s">
        <v>3737</v>
      </c>
      <c r="AC3360" t="s">
        <v>6969</v>
      </c>
      <c r="AD3360" t="s">
        <v>6970</v>
      </c>
      <c r="AE3360" t="s">
        <v>6971</v>
      </c>
      <c r="AF3360" t="s">
        <v>6972</v>
      </c>
    </row>
    <row r="3361" spans="27:32" x14ac:dyDescent="0.25">
      <c r="AA3361" t="str">
        <f t="shared" si="120"/>
        <v>NOLADE21</v>
      </c>
      <c r="AB3361" t="s">
        <v>3737</v>
      </c>
      <c r="AC3361" t="s">
        <v>6992</v>
      </c>
      <c r="AD3361" t="s">
        <v>6993</v>
      </c>
      <c r="AE3361" t="s">
        <v>6994</v>
      </c>
      <c r="AF3361" t="s">
        <v>6995</v>
      </c>
    </row>
    <row r="3362" spans="27:32" x14ac:dyDescent="0.25">
      <c r="AA3362" t="str">
        <f t="shared" si="120"/>
        <v>NOLADE21</v>
      </c>
      <c r="AB3362" t="s">
        <v>3737</v>
      </c>
      <c r="AC3362" t="s">
        <v>6996</v>
      </c>
      <c r="AD3362" t="s">
        <v>6997</v>
      </c>
      <c r="AE3362" t="s">
        <v>6998</v>
      </c>
      <c r="AF3362" t="s">
        <v>6999</v>
      </c>
    </row>
    <row r="3363" spans="27:32" x14ac:dyDescent="0.25">
      <c r="AA3363" t="str">
        <f t="shared" si="120"/>
        <v>NOLADE21</v>
      </c>
      <c r="AB3363" t="s">
        <v>3737</v>
      </c>
      <c r="AC3363" t="s">
        <v>7019</v>
      </c>
      <c r="AD3363" t="s">
        <v>7020</v>
      </c>
      <c r="AE3363" t="s">
        <v>7021</v>
      </c>
      <c r="AF3363" t="s">
        <v>7022</v>
      </c>
    </row>
    <row r="3364" spans="27:32" x14ac:dyDescent="0.25">
      <c r="AA3364" t="str">
        <f t="shared" si="120"/>
        <v>NOLADE21</v>
      </c>
      <c r="AB3364" t="s">
        <v>3737</v>
      </c>
      <c r="AC3364" t="s">
        <v>7035</v>
      </c>
      <c r="AD3364" t="s">
        <v>7036</v>
      </c>
      <c r="AE3364" t="s">
        <v>7037</v>
      </c>
      <c r="AF3364" t="s">
        <v>7038</v>
      </c>
    </row>
    <row r="3365" spans="27:32" x14ac:dyDescent="0.25">
      <c r="AA3365" t="str">
        <f t="shared" si="120"/>
        <v>NOLADE21</v>
      </c>
      <c r="AB3365" t="s">
        <v>3737</v>
      </c>
      <c r="AC3365" t="s">
        <v>7057</v>
      </c>
      <c r="AD3365" t="s">
        <v>7058</v>
      </c>
      <c r="AE3365" t="s">
        <v>7059</v>
      </c>
      <c r="AF3365" t="s">
        <v>7060</v>
      </c>
    </row>
    <row r="3366" spans="27:32" x14ac:dyDescent="0.25">
      <c r="AA3366" t="str">
        <f t="shared" si="120"/>
        <v>NOLADE21</v>
      </c>
      <c r="AB3366" t="s">
        <v>3737</v>
      </c>
      <c r="AC3366" t="s">
        <v>7075</v>
      </c>
      <c r="AD3366" t="s">
        <v>7076</v>
      </c>
      <c r="AE3366" t="s">
        <v>7077</v>
      </c>
      <c r="AF3366" t="s">
        <v>7078</v>
      </c>
    </row>
    <row r="3367" spans="27:32" x14ac:dyDescent="0.25">
      <c r="AA3367" t="str">
        <f t="shared" si="120"/>
        <v>NOLADE21</v>
      </c>
      <c r="AB3367" t="s">
        <v>3737</v>
      </c>
      <c r="AC3367" t="s">
        <v>7108</v>
      </c>
      <c r="AD3367" t="s">
        <v>7109</v>
      </c>
      <c r="AE3367" t="s">
        <v>7110</v>
      </c>
      <c r="AF3367" t="s">
        <v>7111</v>
      </c>
    </row>
    <row r="3368" spans="27:32" x14ac:dyDescent="0.25">
      <c r="AA3368" t="str">
        <f t="shared" si="120"/>
        <v>NOLADE21</v>
      </c>
      <c r="AB3368" t="s">
        <v>3737</v>
      </c>
      <c r="AC3368" t="s">
        <v>7112</v>
      </c>
      <c r="AD3368" t="s">
        <v>7113</v>
      </c>
      <c r="AE3368" t="s">
        <v>7114</v>
      </c>
      <c r="AF3368" t="s">
        <v>7115</v>
      </c>
    </row>
    <row r="3369" spans="27:32" x14ac:dyDescent="0.25">
      <c r="AA3369" t="str">
        <f t="shared" si="120"/>
        <v>NOLADE21</v>
      </c>
      <c r="AB3369" t="s">
        <v>3737</v>
      </c>
      <c r="AC3369" t="s">
        <v>7126</v>
      </c>
      <c r="AD3369" t="s">
        <v>7127</v>
      </c>
      <c r="AE3369" t="s">
        <v>7128</v>
      </c>
      <c r="AF3369" t="s">
        <v>7129</v>
      </c>
    </row>
    <row r="3370" spans="27:32" x14ac:dyDescent="0.25">
      <c r="AA3370" t="str">
        <f t="shared" si="120"/>
        <v>NOLADE21</v>
      </c>
      <c r="AB3370" t="s">
        <v>3737</v>
      </c>
      <c r="AC3370" t="s">
        <v>7138</v>
      </c>
      <c r="AD3370" t="s">
        <v>7139</v>
      </c>
      <c r="AE3370" t="s">
        <v>7140</v>
      </c>
      <c r="AF3370" t="s">
        <v>7141</v>
      </c>
    </row>
    <row r="3371" spans="27:32" x14ac:dyDescent="0.25">
      <c r="AA3371" t="str">
        <f t="shared" si="120"/>
        <v>NOLADE21</v>
      </c>
      <c r="AB3371" t="s">
        <v>3737</v>
      </c>
      <c r="AC3371" t="s">
        <v>7164</v>
      </c>
      <c r="AD3371" t="s">
        <v>7165</v>
      </c>
      <c r="AE3371" t="s">
        <v>7166</v>
      </c>
      <c r="AF3371" t="s">
        <v>7167</v>
      </c>
    </row>
    <row r="3372" spans="27:32" x14ac:dyDescent="0.25">
      <c r="AA3372" t="str">
        <f t="shared" si="120"/>
        <v>NOLADE21</v>
      </c>
      <c r="AB3372" t="s">
        <v>3737</v>
      </c>
      <c r="AC3372" t="s">
        <v>7209</v>
      </c>
      <c r="AD3372" t="s">
        <v>7210</v>
      </c>
      <c r="AE3372" t="s">
        <v>7211</v>
      </c>
      <c r="AF3372" t="s">
        <v>7212</v>
      </c>
    </row>
    <row r="3373" spans="27:32" x14ac:dyDescent="0.25">
      <c r="AA3373" t="str">
        <f t="shared" si="120"/>
        <v>NOLADE21</v>
      </c>
      <c r="AB3373" t="s">
        <v>3737</v>
      </c>
      <c r="AC3373" t="s">
        <v>7217</v>
      </c>
      <c r="AD3373" t="s">
        <v>7218</v>
      </c>
      <c r="AE3373" t="s">
        <v>7219</v>
      </c>
      <c r="AF3373" t="s">
        <v>7220</v>
      </c>
    </row>
    <row r="3374" spans="27:32" x14ac:dyDescent="0.25">
      <c r="AA3374" t="str">
        <f t="shared" si="120"/>
        <v>NOLADE22</v>
      </c>
      <c r="AB3374" t="s">
        <v>3737</v>
      </c>
      <c r="AC3374" t="s">
        <v>6831</v>
      </c>
      <c r="AD3374" t="s">
        <v>6832</v>
      </c>
      <c r="AE3374" t="s">
        <v>6833</v>
      </c>
      <c r="AF3374" t="s">
        <v>6834</v>
      </c>
    </row>
    <row r="3375" spans="27:32" x14ac:dyDescent="0.25">
      <c r="AA3375" t="str">
        <f t="shared" si="120"/>
        <v>NOLADE2H</v>
      </c>
      <c r="AB3375" t="s">
        <v>3737</v>
      </c>
      <c r="AC3375" t="s">
        <v>4862</v>
      </c>
      <c r="AD3375" t="s">
        <v>4863</v>
      </c>
      <c r="AE3375" t="s">
        <v>4321</v>
      </c>
      <c r="AF3375" t="s">
        <v>4864</v>
      </c>
    </row>
    <row r="3376" spans="27:32" x14ac:dyDescent="0.25">
      <c r="AA3376" s="71" t="s">
        <v>16166</v>
      </c>
      <c r="AB3376" s="71" t="s">
        <v>16173</v>
      </c>
      <c r="AC3376" s="71" t="s">
        <v>16154</v>
      </c>
      <c r="AD3376" s="71"/>
    </row>
    <row r="3377" spans="27:32" x14ac:dyDescent="0.25">
      <c r="AA3377" t="str">
        <f>LEFT(AF3377,8)</f>
        <v>NOLALULL</v>
      </c>
      <c r="AB3377" t="s">
        <v>11787</v>
      </c>
      <c r="AC3377" t="s">
        <v>11937</v>
      </c>
      <c r="AD3377" t="s">
        <v>11938</v>
      </c>
      <c r="AE3377" t="s">
        <v>11939</v>
      </c>
      <c r="AF3377" t="s">
        <v>11940</v>
      </c>
    </row>
    <row r="3378" spans="27:32" x14ac:dyDescent="0.25">
      <c r="AA3378" t="str">
        <f>LEFT(AF3378,8)</f>
        <v>NORDFRPP</v>
      </c>
      <c r="AB3378" t="s">
        <v>2812</v>
      </c>
      <c r="AC3378" t="s">
        <v>3459</v>
      </c>
      <c r="AD3378" t="s">
        <v>3460</v>
      </c>
      <c r="AE3378" t="s">
        <v>2819</v>
      </c>
      <c r="AF3378" t="s">
        <v>3461</v>
      </c>
    </row>
    <row r="3379" spans="27:32" x14ac:dyDescent="0.25">
      <c r="AA3379" s="71" t="s">
        <v>15700</v>
      </c>
      <c r="AB3379" s="71" t="s">
        <v>16173</v>
      </c>
      <c r="AC3379" s="71" t="s">
        <v>15699</v>
      </c>
      <c r="AD3379" s="71"/>
    </row>
    <row r="3380" spans="27:32" x14ac:dyDescent="0.25">
      <c r="AA3380" t="str">
        <f>LEFT(AF3380,8)</f>
        <v>NORSDE51</v>
      </c>
      <c r="AB3380" t="s">
        <v>3737</v>
      </c>
      <c r="AC3380" t="s">
        <v>4872</v>
      </c>
      <c r="AD3380" t="s">
        <v>4873</v>
      </c>
      <c r="AE3380" t="s">
        <v>4874</v>
      </c>
      <c r="AF3380" t="s">
        <v>4875</v>
      </c>
    </row>
    <row r="3381" spans="27:32" x14ac:dyDescent="0.25">
      <c r="AA3381" s="71" t="s">
        <v>15702</v>
      </c>
      <c r="AB3381" s="71" t="s">
        <v>16173</v>
      </c>
      <c r="AC3381" s="71" t="s">
        <v>15701</v>
      </c>
      <c r="AD3381" s="71"/>
    </row>
    <row r="3382" spans="27:32" x14ac:dyDescent="0.25">
      <c r="AA3382" s="71" t="s">
        <v>15703</v>
      </c>
      <c r="AB3382" s="71" t="s">
        <v>16173</v>
      </c>
      <c r="AC3382" s="71" t="s">
        <v>15704</v>
      </c>
      <c r="AD3382" s="71"/>
    </row>
    <row r="3383" spans="27:32" x14ac:dyDescent="0.25">
      <c r="AA3383" t="str">
        <f>LEFT(AF3383,8)</f>
        <v>NORVNO21</v>
      </c>
      <c r="AB3383" t="s">
        <v>12312</v>
      </c>
      <c r="AC3383" t="s">
        <v>12614</v>
      </c>
      <c r="AD3383" t="s">
        <v>12615</v>
      </c>
      <c r="AE3383" t="s">
        <v>12616</v>
      </c>
      <c r="AF3383" t="s">
        <v>12617</v>
      </c>
    </row>
    <row r="3384" spans="27:32" x14ac:dyDescent="0.25">
      <c r="AA3384" t="str">
        <f>LEFT(AF3384,8)</f>
        <v>NORWNOK1</v>
      </c>
      <c r="AB3384" t="s">
        <v>12312</v>
      </c>
      <c r="AC3384" t="s">
        <v>12339</v>
      </c>
      <c r="AD3384" t="s">
        <v>12340</v>
      </c>
      <c r="AE3384" t="s">
        <v>12341</v>
      </c>
      <c r="AF3384" t="s">
        <v>12342</v>
      </c>
    </row>
    <row r="3385" spans="27:32" x14ac:dyDescent="0.25">
      <c r="AA3385" s="71" t="s">
        <v>15705</v>
      </c>
      <c r="AB3385" s="71" t="s">
        <v>16173</v>
      </c>
      <c r="AC3385" s="71" t="s">
        <v>15706</v>
      </c>
      <c r="AD3385" s="71"/>
    </row>
    <row r="3386" spans="27:32" x14ac:dyDescent="0.25">
      <c r="AA3386" t="str">
        <f t="shared" ref="AA3386:AA3393" si="121">LEFT(AF3386,8)</f>
        <v>NOVUFR21</v>
      </c>
      <c r="AB3386" t="s">
        <v>2812</v>
      </c>
      <c r="AC3386" t="s">
        <v>3616</v>
      </c>
      <c r="AD3386" t="s">
        <v>3617</v>
      </c>
      <c r="AE3386" t="s">
        <v>2827</v>
      </c>
      <c r="AF3386" t="s">
        <v>3618</v>
      </c>
    </row>
    <row r="3387" spans="27:32" x14ac:dyDescent="0.25">
      <c r="AA3387" t="str">
        <f t="shared" si="121"/>
        <v>NRCANOK2</v>
      </c>
      <c r="AB3387" t="s">
        <v>12312</v>
      </c>
      <c r="AC3387" t="s">
        <v>12501</v>
      </c>
      <c r="AD3387" t="s">
        <v>12502</v>
      </c>
      <c r="AE3387" t="s">
        <v>12345</v>
      </c>
      <c r="AF3387" t="s">
        <v>12503</v>
      </c>
    </row>
    <row r="3388" spans="27:32" x14ac:dyDescent="0.25">
      <c r="AA3388" t="str">
        <f t="shared" si="121"/>
        <v>NRCUIE21</v>
      </c>
      <c r="AB3388" t="s">
        <v>9091</v>
      </c>
      <c r="AC3388" t="s">
        <v>9602</v>
      </c>
      <c r="AD3388" t="s">
        <v>9603</v>
      </c>
      <c r="AE3388" t="s">
        <v>9604</v>
      </c>
      <c r="AF3388" t="s">
        <v>9605</v>
      </c>
    </row>
    <row r="3389" spans="27:32" x14ac:dyDescent="0.25">
      <c r="AA3389" t="str">
        <f t="shared" si="121"/>
        <v>NRNEDK21</v>
      </c>
      <c r="AB3389" t="s">
        <v>2561</v>
      </c>
      <c r="AC3389" t="s">
        <v>2710</v>
      </c>
      <c r="AD3389" t="s">
        <v>2711</v>
      </c>
      <c r="AE3389" t="s">
        <v>2712</v>
      </c>
      <c r="AF3389" t="s">
        <v>2713</v>
      </c>
    </row>
    <row r="3390" spans="27:32" x14ac:dyDescent="0.25">
      <c r="AA3390" t="str">
        <f t="shared" si="121"/>
        <v>NRWBDEDM</v>
      </c>
      <c r="AB3390" t="s">
        <v>3737</v>
      </c>
      <c r="AC3390" t="s">
        <v>4879</v>
      </c>
      <c r="AD3390" t="s">
        <v>4880</v>
      </c>
      <c r="AE3390" t="s">
        <v>4811</v>
      </c>
      <c r="AF3390" t="s">
        <v>4881</v>
      </c>
    </row>
    <row r="3391" spans="27:32" x14ac:dyDescent="0.25">
      <c r="AA3391" t="str">
        <f t="shared" si="121"/>
        <v>NSBKDK21</v>
      </c>
      <c r="AB3391" t="s">
        <v>2561</v>
      </c>
      <c r="AC3391" t="s">
        <v>2566</v>
      </c>
      <c r="AD3391" t="s">
        <v>2567</v>
      </c>
      <c r="AE3391" t="s">
        <v>2568</v>
      </c>
      <c r="AF3391" t="s">
        <v>2569</v>
      </c>
    </row>
    <row r="3392" spans="27:32" x14ac:dyDescent="0.25">
      <c r="AA3392" t="str">
        <f t="shared" si="121"/>
        <v>NSMBFRPP</v>
      </c>
      <c r="AB3392" t="s">
        <v>2812</v>
      </c>
      <c r="AC3392" t="s">
        <v>2967</v>
      </c>
      <c r="AD3392" t="s">
        <v>2968</v>
      </c>
      <c r="AE3392" t="s">
        <v>2819</v>
      </c>
      <c r="AF3392" t="s">
        <v>2969</v>
      </c>
    </row>
    <row r="3393" spans="27:32" x14ac:dyDescent="0.25">
      <c r="AA3393" t="str">
        <f t="shared" si="121"/>
        <v>NTBAATWW</v>
      </c>
      <c r="AB3393" t="s">
        <v>336</v>
      </c>
      <c r="AC3393" t="s">
        <v>488</v>
      </c>
      <c r="AD3393" t="s">
        <v>489</v>
      </c>
      <c r="AE3393" t="s">
        <v>351</v>
      </c>
      <c r="AF3393" t="s">
        <v>490</v>
      </c>
    </row>
    <row r="3394" spans="27:32" x14ac:dyDescent="0.25">
      <c r="AA3394" s="71" t="s">
        <v>15707</v>
      </c>
      <c r="AB3394" s="71" t="s">
        <v>16173</v>
      </c>
      <c r="AC3394" s="71" t="s">
        <v>15708</v>
      </c>
      <c r="AD3394" s="71"/>
    </row>
    <row r="3395" spans="27:32" x14ac:dyDescent="0.25">
      <c r="AA3395" t="str">
        <f>LEFT(AF3395,8)</f>
        <v>NTSBDEB1</v>
      </c>
      <c r="AB3395" t="s">
        <v>3737</v>
      </c>
      <c r="AC3395" t="s">
        <v>4837</v>
      </c>
      <c r="AD3395" t="s">
        <v>4838</v>
      </c>
      <c r="AE3395" t="s">
        <v>3961</v>
      </c>
      <c r="AF3395" t="s">
        <v>4839</v>
      </c>
    </row>
    <row r="3396" spans="27:32" x14ac:dyDescent="0.25">
      <c r="AA3396" s="71" t="s">
        <v>15709</v>
      </c>
      <c r="AB3396" s="71" t="s">
        <v>16173</v>
      </c>
      <c r="AC3396" s="71" t="s">
        <v>15708</v>
      </c>
      <c r="AD3396" s="71"/>
    </row>
    <row r="3397" spans="27:32" x14ac:dyDescent="0.25">
      <c r="AA3397" s="71" t="s">
        <v>15710</v>
      </c>
      <c r="AB3397" s="71" t="s">
        <v>16173</v>
      </c>
      <c r="AC3397" s="71" t="s">
        <v>15708</v>
      </c>
      <c r="AD3397" s="71"/>
    </row>
    <row r="3398" spans="27:32" x14ac:dyDescent="0.25">
      <c r="AA3398" s="71" t="s">
        <v>15711</v>
      </c>
      <c r="AB3398" s="71" t="s">
        <v>16173</v>
      </c>
      <c r="AC3398" s="71" t="s">
        <v>15708</v>
      </c>
      <c r="AD3398" s="71"/>
    </row>
    <row r="3399" spans="27:32" x14ac:dyDescent="0.25">
      <c r="AA3399" t="str">
        <f>LEFT(AF3399,8)</f>
        <v>NVESITRR</v>
      </c>
      <c r="AB3399" t="s">
        <v>9822</v>
      </c>
      <c r="AC3399" t="s">
        <v>11161</v>
      </c>
      <c r="AD3399" t="s">
        <v>11162</v>
      </c>
      <c r="AE3399" t="s">
        <v>11163</v>
      </c>
      <c r="AF3399" t="s">
        <v>11164</v>
      </c>
    </row>
    <row r="3400" spans="27:32" x14ac:dyDescent="0.25">
      <c r="AA3400" t="str">
        <f>LEFT(AF3400,8)</f>
        <v>NWABNL2G</v>
      </c>
      <c r="AB3400" t="s">
        <v>12180</v>
      </c>
      <c r="AC3400" t="s">
        <v>12287</v>
      </c>
      <c r="AD3400" t="s">
        <v>12288</v>
      </c>
      <c r="AE3400" t="s">
        <v>12214</v>
      </c>
      <c r="AF3400" t="s">
        <v>12289</v>
      </c>
    </row>
    <row r="3401" spans="27:32" x14ac:dyDescent="0.25">
      <c r="AA3401" t="str">
        <f>LEFT(AF3401,8)</f>
        <v>NWBKGB2L</v>
      </c>
      <c r="AB3401" t="s">
        <v>14236</v>
      </c>
      <c r="AC3401" t="s">
        <v>14444</v>
      </c>
      <c r="AD3401" t="s">
        <v>14445</v>
      </c>
      <c r="AE3401" t="s">
        <v>14243</v>
      </c>
      <c r="AF3401" t="s">
        <v>14446</v>
      </c>
    </row>
    <row r="3402" spans="27:32" x14ac:dyDescent="0.25">
      <c r="AA3402" t="str">
        <f>LEFT(AF3402,8)</f>
        <v>NYKBDKKK</v>
      </c>
      <c r="AB3402" t="s">
        <v>2561</v>
      </c>
      <c r="AC3402" t="s">
        <v>2665</v>
      </c>
      <c r="AD3402" t="s">
        <v>2666</v>
      </c>
      <c r="AE3402" t="s">
        <v>2596</v>
      </c>
      <c r="AF3402" t="s">
        <v>2667</v>
      </c>
    </row>
    <row r="3403" spans="27:32" x14ac:dyDescent="0.25">
      <c r="AA3403" s="71" t="s">
        <v>15712</v>
      </c>
      <c r="AB3403" s="71" t="s">
        <v>16173</v>
      </c>
      <c r="AC3403" s="71" t="s">
        <v>15713</v>
      </c>
      <c r="AD3403" s="71"/>
    </row>
    <row r="3404" spans="27:32" x14ac:dyDescent="0.25">
      <c r="AA3404" t="str">
        <f>LEFT(AF3404,8)</f>
        <v>OASPDE6A</v>
      </c>
      <c r="AB3404" t="s">
        <v>3737</v>
      </c>
      <c r="AC3404" t="s">
        <v>4595</v>
      </c>
      <c r="AD3404" t="s">
        <v>4596</v>
      </c>
      <c r="AE3404" t="s">
        <v>4597</v>
      </c>
      <c r="AF3404" t="s">
        <v>4598</v>
      </c>
    </row>
    <row r="3405" spans="27:32" x14ac:dyDescent="0.25">
      <c r="AA3405" t="str">
        <f>LEFT(AF3405,8)</f>
        <v>OBKLAT2L</v>
      </c>
      <c r="AB3405" t="s">
        <v>336</v>
      </c>
      <c r="AC3405" t="s">
        <v>491</v>
      </c>
      <c r="AD3405" t="s">
        <v>492</v>
      </c>
      <c r="AE3405" t="s">
        <v>343</v>
      </c>
      <c r="AF3405" t="s">
        <v>493</v>
      </c>
    </row>
    <row r="3406" spans="27:32" x14ac:dyDescent="0.25">
      <c r="AA3406" s="71" t="s">
        <v>15715</v>
      </c>
      <c r="AB3406" s="71" t="s">
        <v>16173</v>
      </c>
      <c r="AC3406" s="71" t="s">
        <v>15714</v>
      </c>
      <c r="AD3406" s="71"/>
    </row>
    <row r="3407" spans="27:32" x14ac:dyDescent="0.25">
      <c r="AA3407" s="71" t="s">
        <v>15716</v>
      </c>
      <c r="AB3407" s="71" t="s">
        <v>16173</v>
      </c>
      <c r="AC3407" s="71" t="s">
        <v>15714</v>
      </c>
      <c r="AD3407" s="71"/>
    </row>
    <row r="3408" spans="27:32" x14ac:dyDescent="0.25">
      <c r="AA3408" s="71" t="s">
        <v>15717</v>
      </c>
      <c r="AB3408" s="71" t="s">
        <v>16173</v>
      </c>
      <c r="AC3408" s="71" t="s">
        <v>15714</v>
      </c>
      <c r="AD3408" s="71"/>
    </row>
    <row r="3409" spans="27:32" x14ac:dyDescent="0.25">
      <c r="AA3409" s="71" t="s">
        <v>15718</v>
      </c>
      <c r="AB3409" s="71" t="s">
        <v>16173</v>
      </c>
      <c r="AC3409" s="71" t="s">
        <v>15714</v>
      </c>
      <c r="AD3409" s="71"/>
    </row>
    <row r="3410" spans="27:32" x14ac:dyDescent="0.25">
      <c r="AA3410" t="str">
        <f t="shared" ref="AA3410:AA3419" si="122">LEFT(AF3410,8)</f>
        <v>OBLAAT2L</v>
      </c>
      <c r="AB3410" t="s">
        <v>336</v>
      </c>
      <c r="AC3410" t="s">
        <v>494</v>
      </c>
      <c r="AD3410" t="s">
        <v>495</v>
      </c>
      <c r="AE3410" t="s">
        <v>496</v>
      </c>
      <c r="AF3410" t="s">
        <v>497</v>
      </c>
    </row>
    <row r="3411" spans="27:32" x14ac:dyDescent="0.25">
      <c r="AA3411" t="str">
        <f t="shared" si="122"/>
        <v>OBOSNOK1</v>
      </c>
      <c r="AB3411" t="s">
        <v>12312</v>
      </c>
      <c r="AC3411" t="s">
        <v>12504</v>
      </c>
      <c r="AD3411" t="s">
        <v>12505</v>
      </c>
      <c r="AE3411" t="s">
        <v>12341</v>
      </c>
      <c r="AF3411" t="s">
        <v>12506</v>
      </c>
    </row>
    <row r="3412" spans="27:32" x14ac:dyDescent="0.25">
      <c r="AA3412" t="str">
        <f t="shared" si="122"/>
        <v>OBWKCH22</v>
      </c>
      <c r="AB3412" t="s">
        <v>13585</v>
      </c>
      <c r="AC3412" t="s">
        <v>14064</v>
      </c>
      <c r="AD3412" t="s">
        <v>14065</v>
      </c>
      <c r="AE3412" t="s">
        <v>14066</v>
      </c>
      <c r="AF3412" t="s">
        <v>14067</v>
      </c>
    </row>
    <row r="3413" spans="27:32" x14ac:dyDescent="0.25">
      <c r="AA3413" t="str">
        <f t="shared" si="122"/>
        <v>ODASNO21</v>
      </c>
      <c r="AB3413" t="s">
        <v>12312</v>
      </c>
      <c r="AC3413" t="s">
        <v>12507</v>
      </c>
      <c r="AD3413" t="s">
        <v>12508</v>
      </c>
      <c r="AE3413" t="s">
        <v>12509</v>
      </c>
      <c r="AF3413" t="s">
        <v>12510</v>
      </c>
    </row>
    <row r="3414" spans="27:32" x14ac:dyDescent="0.25">
      <c r="AA3414" t="str">
        <f t="shared" si="122"/>
        <v>ODDOFRPP</v>
      </c>
      <c r="AB3414" t="s">
        <v>2812</v>
      </c>
      <c r="AC3414" t="s">
        <v>3619</v>
      </c>
      <c r="AD3414" t="s">
        <v>3620</v>
      </c>
      <c r="AE3414" t="s">
        <v>2819</v>
      </c>
      <c r="AF3414" t="s">
        <v>3621</v>
      </c>
    </row>
    <row r="3415" spans="27:32" x14ac:dyDescent="0.25">
      <c r="AA3415" t="str">
        <f t="shared" si="122"/>
        <v>OEKOATWW</v>
      </c>
      <c r="AB3415" t="s">
        <v>336</v>
      </c>
      <c r="AC3415" t="s">
        <v>498</v>
      </c>
      <c r="AD3415" t="s">
        <v>499</v>
      </c>
      <c r="AE3415" t="s">
        <v>385</v>
      </c>
      <c r="AF3415" t="s">
        <v>500</v>
      </c>
    </row>
    <row r="3416" spans="27:32" x14ac:dyDescent="0.25">
      <c r="AA3416" t="str">
        <f t="shared" si="122"/>
        <v>OFSPNO21</v>
      </c>
      <c r="AB3416" t="s">
        <v>12312</v>
      </c>
      <c r="AC3416" t="s">
        <v>12511</v>
      </c>
      <c r="AD3416" t="s">
        <v>12512</v>
      </c>
      <c r="AE3416" t="s">
        <v>12513</v>
      </c>
      <c r="AF3416" t="s">
        <v>12514</v>
      </c>
    </row>
    <row r="3417" spans="27:32" x14ac:dyDescent="0.25">
      <c r="AA3417" t="str">
        <f t="shared" si="122"/>
        <v>OKDLNO21</v>
      </c>
      <c r="AB3417" t="s">
        <v>12312</v>
      </c>
      <c r="AC3417" t="s">
        <v>12519</v>
      </c>
      <c r="AD3417" t="s">
        <v>12520</v>
      </c>
      <c r="AE3417" t="s">
        <v>12521</v>
      </c>
      <c r="AF3417" t="s">
        <v>12522</v>
      </c>
    </row>
    <row r="3418" spans="27:32" x14ac:dyDescent="0.25">
      <c r="AA3418" t="str">
        <f t="shared" si="122"/>
        <v>OKEOLT22</v>
      </c>
      <c r="AB3418" t="s">
        <v>11531</v>
      </c>
      <c r="AC3418" t="s">
        <v>11608</v>
      </c>
      <c r="AD3418" t="s">
        <v>11609</v>
      </c>
      <c r="AE3418" t="s">
        <v>11538</v>
      </c>
      <c r="AF3418" t="s">
        <v>11610</v>
      </c>
    </row>
    <row r="3419" spans="27:32" x14ac:dyDescent="0.25">
      <c r="AA3419" t="str">
        <f t="shared" si="122"/>
        <v>OKHBHUHB</v>
      </c>
      <c r="AB3419" t="s">
        <v>8991</v>
      </c>
      <c r="AC3419" t="s">
        <v>9029</v>
      </c>
      <c r="AD3419" t="s">
        <v>9030</v>
      </c>
      <c r="AE3419" t="s">
        <v>8994</v>
      </c>
      <c r="AF3419" t="s">
        <v>9031</v>
      </c>
    </row>
    <row r="3420" spans="27:32" x14ac:dyDescent="0.25">
      <c r="AA3420" s="71" t="s">
        <v>15719</v>
      </c>
      <c r="AB3420" s="71" t="s">
        <v>16173</v>
      </c>
      <c r="AC3420" s="71" t="s">
        <v>15720</v>
      </c>
      <c r="AD3420" s="71"/>
    </row>
    <row r="3421" spans="27:32" x14ac:dyDescent="0.25">
      <c r="AA3421" t="str">
        <f>LEFT(AF3421,8)</f>
        <v>OKOYFIHH</v>
      </c>
      <c r="AB3421" t="s">
        <v>2782</v>
      </c>
      <c r="AC3421" t="s">
        <v>2802</v>
      </c>
      <c r="AD3421" t="s">
        <v>2803</v>
      </c>
      <c r="AE3421" t="s">
        <v>2785</v>
      </c>
      <c r="AF3421" t="s">
        <v>2804</v>
      </c>
    </row>
    <row r="3422" spans="27:32" x14ac:dyDescent="0.25">
      <c r="AA3422" s="71" t="s">
        <v>15721</v>
      </c>
      <c r="AB3422" s="71" t="s">
        <v>16173</v>
      </c>
      <c r="AC3422" s="71" t="s">
        <v>15722</v>
      </c>
      <c r="AD3422" s="71"/>
    </row>
    <row r="3423" spans="27:32" x14ac:dyDescent="0.25">
      <c r="AA3423" s="71" t="s">
        <v>15723</v>
      </c>
      <c r="AB3423" s="71" t="s">
        <v>16173</v>
      </c>
      <c r="AC3423" s="71" t="s">
        <v>15722</v>
      </c>
      <c r="AD3423" s="71"/>
    </row>
    <row r="3424" spans="27:32" x14ac:dyDescent="0.25">
      <c r="AA3424" t="str">
        <f>LEFT(AF3424,8)</f>
        <v>OLBODEH2</v>
      </c>
      <c r="AB3424" t="s">
        <v>3737</v>
      </c>
      <c r="AC3424" t="s">
        <v>4885</v>
      </c>
      <c r="AD3424" t="s">
        <v>4886</v>
      </c>
      <c r="AE3424" t="s">
        <v>4721</v>
      </c>
      <c r="AF3424" t="s">
        <v>4887</v>
      </c>
    </row>
    <row r="3425" spans="27:32" x14ac:dyDescent="0.25">
      <c r="AA3425" t="str">
        <f>LEFT(AF3425,8)</f>
        <v>OLCUIE21</v>
      </c>
      <c r="AB3425" t="s">
        <v>9091</v>
      </c>
      <c r="AC3425" t="s">
        <v>9612</v>
      </c>
      <c r="AD3425" t="s">
        <v>9613</v>
      </c>
      <c r="AE3425" t="s">
        <v>9614</v>
      </c>
      <c r="AF3425" t="s">
        <v>9615</v>
      </c>
    </row>
    <row r="3426" spans="27:32" x14ac:dyDescent="0.25">
      <c r="AA3426" s="71" t="s">
        <v>15724</v>
      </c>
      <c r="AB3426" s="71" t="s">
        <v>16173</v>
      </c>
      <c r="AC3426" s="71" t="s">
        <v>15725</v>
      </c>
      <c r="AD3426" s="71"/>
    </row>
    <row r="3427" spans="27:32" x14ac:dyDescent="0.25">
      <c r="AA3427" t="str">
        <f>LEFT(AF3427,8)</f>
        <v>ONPXLULM</v>
      </c>
      <c r="AB3427" t="s">
        <v>11787</v>
      </c>
      <c r="AC3427" t="s">
        <v>11945</v>
      </c>
      <c r="AD3427" t="s">
        <v>11946</v>
      </c>
      <c r="AE3427" t="s">
        <v>198</v>
      </c>
      <c r="AF3427" t="s">
        <v>11947</v>
      </c>
    </row>
    <row r="3428" spans="27:32" x14ac:dyDescent="0.25">
      <c r="AA3428" t="str">
        <f>LEFT(AF3428,8)</f>
        <v>OONXBEBB</v>
      </c>
      <c r="AB3428" t="s">
        <v>2100</v>
      </c>
      <c r="AC3428" t="s">
        <v>2225</v>
      </c>
      <c r="AD3428" t="s">
        <v>2226</v>
      </c>
      <c r="AE3428" t="s">
        <v>2111</v>
      </c>
      <c r="AF3428" t="s">
        <v>2227</v>
      </c>
    </row>
    <row r="3429" spans="27:32" x14ac:dyDescent="0.25">
      <c r="AA3429" t="str">
        <f>LEFT(AF3429,8)</f>
        <v>OPENESMM</v>
      </c>
      <c r="AB3429" t="s">
        <v>13118</v>
      </c>
      <c r="AC3429" t="s">
        <v>13513</v>
      </c>
      <c r="AD3429" t="s">
        <v>13514</v>
      </c>
      <c r="AE3429" t="s">
        <v>13515</v>
      </c>
      <c r="AF3429" t="s">
        <v>13516</v>
      </c>
    </row>
    <row r="3430" spans="27:32" x14ac:dyDescent="0.25">
      <c r="AA3430" t="str">
        <f>LEFT(AF3430,8)</f>
        <v>OPEXGB22</v>
      </c>
      <c r="AB3430" t="s">
        <v>14236</v>
      </c>
      <c r="AC3430" t="s">
        <v>14463</v>
      </c>
      <c r="AD3430" t="s">
        <v>14464</v>
      </c>
      <c r="AE3430" t="s">
        <v>14239</v>
      </c>
      <c r="AF3430" t="s">
        <v>14465</v>
      </c>
    </row>
    <row r="3431" spans="27:32" x14ac:dyDescent="0.25">
      <c r="AA3431" s="71" t="s">
        <v>15726</v>
      </c>
      <c r="AB3431" s="71" t="s">
        <v>16173</v>
      </c>
      <c r="AC3431" s="71" t="s">
        <v>14463</v>
      </c>
      <c r="AD3431" s="71"/>
    </row>
    <row r="3432" spans="27:32" x14ac:dyDescent="0.25">
      <c r="AA3432" t="str">
        <f>LEFT(AF3432,8)</f>
        <v>OPPDNO21</v>
      </c>
      <c r="AB3432" t="s">
        <v>12312</v>
      </c>
      <c r="AC3432" t="s">
        <v>12515</v>
      </c>
      <c r="AD3432" t="s">
        <v>12516</v>
      </c>
      <c r="AE3432" t="s">
        <v>12517</v>
      </c>
      <c r="AF3432" t="s">
        <v>12518</v>
      </c>
    </row>
    <row r="3433" spans="27:32" x14ac:dyDescent="0.25">
      <c r="AA3433" s="71" t="s">
        <v>15727</v>
      </c>
      <c r="AB3433" s="71" t="s">
        <v>16173</v>
      </c>
      <c r="AC3433" s="71" t="s">
        <v>15722</v>
      </c>
      <c r="AD3433" s="71"/>
    </row>
    <row r="3434" spans="27:32" x14ac:dyDescent="0.25">
      <c r="AA3434" t="str">
        <f t="shared" ref="AA3434:AA3439" si="123">LEFT(AF3434,8)</f>
        <v>OPSPFR21</v>
      </c>
      <c r="AB3434" t="s">
        <v>11787</v>
      </c>
      <c r="AC3434" t="s">
        <v>11941</v>
      </c>
      <c r="AD3434" t="s">
        <v>11942</v>
      </c>
      <c r="AE3434" t="s">
        <v>11943</v>
      </c>
      <c r="AF3434" t="s">
        <v>11944</v>
      </c>
    </row>
    <row r="3435" spans="27:32" x14ac:dyDescent="0.25">
      <c r="AA3435" t="str">
        <f t="shared" si="123"/>
        <v>OPTULT22</v>
      </c>
      <c r="AB3435" t="s">
        <v>11531</v>
      </c>
      <c r="AC3435" t="s">
        <v>11611</v>
      </c>
      <c r="AD3435" t="s">
        <v>11612</v>
      </c>
      <c r="AE3435" t="s">
        <v>11534</v>
      </c>
      <c r="AF3435" t="s">
        <v>11613</v>
      </c>
    </row>
    <row r="3436" spans="27:32" x14ac:dyDescent="0.25">
      <c r="AA3436" t="str">
        <f t="shared" si="123"/>
        <v>ORKONO21</v>
      </c>
      <c r="AB3436" t="s">
        <v>12312</v>
      </c>
      <c r="AC3436" t="s">
        <v>12526</v>
      </c>
      <c r="AD3436" t="s">
        <v>12527</v>
      </c>
      <c r="AE3436" t="s">
        <v>12527</v>
      </c>
      <c r="AF3436" t="s">
        <v>12528</v>
      </c>
    </row>
    <row r="3437" spans="27:32" x14ac:dyDescent="0.25">
      <c r="AA3437" t="str">
        <f t="shared" si="123"/>
        <v>ORLANO21</v>
      </c>
      <c r="AB3437" t="s">
        <v>12312</v>
      </c>
      <c r="AC3437" t="s">
        <v>12523</v>
      </c>
      <c r="AD3437" t="s">
        <v>12487</v>
      </c>
      <c r="AE3437" t="s">
        <v>12524</v>
      </c>
      <c r="AF3437" t="s">
        <v>12525</v>
      </c>
    </row>
    <row r="3438" spans="27:32" x14ac:dyDescent="0.25">
      <c r="AA3438" t="str">
        <f t="shared" si="123"/>
        <v>ORRRCZP1</v>
      </c>
      <c r="AB3438" t="s">
        <v>2488</v>
      </c>
      <c r="AC3438" t="s">
        <v>2537</v>
      </c>
      <c r="AD3438" t="s">
        <v>2538</v>
      </c>
      <c r="AE3438" t="s">
        <v>2539</v>
      </c>
      <c r="AF3438" t="s">
        <v>2540</v>
      </c>
    </row>
    <row r="3439" spans="27:32" x14ac:dyDescent="0.25">
      <c r="AA3439" t="str">
        <f t="shared" si="123"/>
        <v>ORUEES21</v>
      </c>
      <c r="AB3439" t="s">
        <v>2812</v>
      </c>
      <c r="AC3439" t="s">
        <v>3633</v>
      </c>
      <c r="AD3439" t="s">
        <v>3634</v>
      </c>
      <c r="AE3439" t="s">
        <v>3635</v>
      </c>
      <c r="AF3439" t="s">
        <v>3636</v>
      </c>
    </row>
    <row r="3440" spans="27:32" x14ac:dyDescent="0.25">
      <c r="AA3440" s="71" t="s">
        <v>15728</v>
      </c>
      <c r="AB3440" s="71" t="s">
        <v>16173</v>
      </c>
      <c r="AC3440" s="71" t="s">
        <v>15729</v>
      </c>
      <c r="AD3440" s="71"/>
    </row>
    <row r="3441" spans="27:32" x14ac:dyDescent="0.25">
      <c r="AA3441" s="71" t="s">
        <v>15730</v>
      </c>
      <c r="AB3441" s="71" t="s">
        <v>16173</v>
      </c>
      <c r="AC3441" s="71" t="s">
        <v>15729</v>
      </c>
      <c r="AD3441" s="71"/>
    </row>
    <row r="3442" spans="27:32" x14ac:dyDescent="0.25">
      <c r="AA3442" t="str">
        <f>LEFT(AF3442,8)</f>
        <v>ORUNGB2L</v>
      </c>
      <c r="AB3442" t="s">
        <v>14236</v>
      </c>
      <c r="AC3442" t="s">
        <v>14393</v>
      </c>
      <c r="AD3442" t="s">
        <v>14394</v>
      </c>
      <c r="AE3442" t="s">
        <v>14243</v>
      </c>
      <c r="AF3442" t="s">
        <v>14395</v>
      </c>
    </row>
    <row r="3443" spans="27:32" x14ac:dyDescent="0.25">
      <c r="AA3443" s="71" t="s">
        <v>15731</v>
      </c>
      <c r="AB3443" s="71" t="s">
        <v>16173</v>
      </c>
      <c r="AC3443" s="71" t="s">
        <v>15729</v>
      </c>
      <c r="AD3443" s="71"/>
    </row>
    <row r="3444" spans="27:32" x14ac:dyDescent="0.25">
      <c r="AA3444" s="71" t="s">
        <v>15732</v>
      </c>
      <c r="AB3444" s="71" t="s">
        <v>16173</v>
      </c>
      <c r="AC3444" s="71" t="s">
        <v>15733</v>
      </c>
      <c r="AD3444" s="71"/>
    </row>
    <row r="3445" spans="27:32" x14ac:dyDescent="0.25">
      <c r="AA3445" t="str">
        <f t="shared" ref="AA3445:AA3454" si="124">LEFT(AF3445,8)</f>
        <v>OSCBDEH1</v>
      </c>
      <c r="AB3445" t="s">
        <v>3737</v>
      </c>
      <c r="AC3445" t="s">
        <v>4912</v>
      </c>
      <c r="AD3445" t="s">
        <v>4913</v>
      </c>
      <c r="AE3445" t="s">
        <v>3847</v>
      </c>
      <c r="AF3445" t="s">
        <v>4914</v>
      </c>
    </row>
    <row r="3446" spans="27:32" x14ac:dyDescent="0.25">
      <c r="AA3446" t="str">
        <f t="shared" si="124"/>
        <v>OSDDDE81</v>
      </c>
      <c r="AB3446" t="s">
        <v>3737</v>
      </c>
      <c r="AC3446" t="s">
        <v>4904</v>
      </c>
      <c r="AD3446" t="s">
        <v>4905</v>
      </c>
      <c r="AE3446" t="s">
        <v>4906</v>
      </c>
      <c r="AF3446" t="s">
        <v>4907</v>
      </c>
    </row>
    <row r="3447" spans="27:32" x14ac:dyDescent="0.25">
      <c r="AA3447" t="str">
        <f t="shared" si="124"/>
        <v>OTPVHR2X</v>
      </c>
      <c r="AB3447" t="s">
        <v>2349</v>
      </c>
      <c r="AC3447" t="s">
        <v>2392</v>
      </c>
      <c r="AD3447" t="s">
        <v>2393</v>
      </c>
      <c r="AE3447" t="s">
        <v>2394</v>
      </c>
      <c r="AF3447" t="s">
        <v>2395</v>
      </c>
    </row>
    <row r="3448" spans="27:32" x14ac:dyDescent="0.25">
      <c r="AA3448" t="str">
        <f t="shared" si="124"/>
        <v>OTPVHUHB</v>
      </c>
      <c r="AB3448" t="s">
        <v>8991</v>
      </c>
      <c r="AC3448" t="s">
        <v>9053</v>
      </c>
      <c r="AD3448" t="s">
        <v>9054</v>
      </c>
      <c r="AE3448" t="s">
        <v>8994</v>
      </c>
      <c r="AF3448" t="s">
        <v>9055</v>
      </c>
    </row>
    <row r="3449" spans="27:32" x14ac:dyDescent="0.25">
      <c r="AA3449" t="str">
        <f t="shared" si="124"/>
        <v>OTPVROBU</v>
      </c>
      <c r="AB3449" t="s">
        <v>12908</v>
      </c>
      <c r="AC3449" t="s">
        <v>12954</v>
      </c>
      <c r="AD3449" t="s">
        <v>12955</v>
      </c>
      <c r="AE3449" t="s">
        <v>12911</v>
      </c>
      <c r="AF3449" t="s">
        <v>12956</v>
      </c>
    </row>
    <row r="3450" spans="27:32" x14ac:dyDescent="0.25">
      <c r="AA3450" t="str">
        <f t="shared" si="124"/>
        <v>OTPVSKBX</v>
      </c>
      <c r="AB3450" t="s">
        <v>13005</v>
      </c>
      <c r="AC3450" t="s">
        <v>13023</v>
      </c>
      <c r="AD3450" t="s">
        <v>13024</v>
      </c>
      <c r="AE3450" t="s">
        <v>13008</v>
      </c>
      <c r="AF3450" t="s">
        <v>13025</v>
      </c>
    </row>
    <row r="3451" spans="27:32" x14ac:dyDescent="0.25">
      <c r="AA3451" t="str">
        <f t="shared" si="124"/>
        <v>OUDAFRP1</v>
      </c>
      <c r="AB3451" t="s">
        <v>2812</v>
      </c>
      <c r="AC3451" t="s">
        <v>3637</v>
      </c>
      <c r="AD3451" t="s">
        <v>3638</v>
      </c>
      <c r="AE3451" t="s">
        <v>2819</v>
      </c>
      <c r="AF3451" t="s">
        <v>3639</v>
      </c>
    </row>
    <row r="3452" spans="27:32" x14ac:dyDescent="0.25">
      <c r="AA3452" t="str">
        <f t="shared" si="124"/>
        <v>OVLIAT21</v>
      </c>
      <c r="AB3452" t="s">
        <v>336</v>
      </c>
      <c r="AC3452" t="s">
        <v>423</v>
      </c>
      <c r="AD3452" t="s">
        <v>424</v>
      </c>
      <c r="AE3452" t="s">
        <v>425</v>
      </c>
      <c r="AF3452" t="s">
        <v>426</v>
      </c>
    </row>
    <row r="3453" spans="27:32" x14ac:dyDescent="0.25">
      <c r="AA3453" t="str">
        <f t="shared" si="124"/>
        <v>OWHBDEFF</v>
      </c>
      <c r="AB3453" t="s">
        <v>3737</v>
      </c>
      <c r="AC3453" t="s">
        <v>8850</v>
      </c>
      <c r="AD3453" t="s">
        <v>8851</v>
      </c>
      <c r="AE3453" t="s">
        <v>3772</v>
      </c>
      <c r="AF3453" t="s">
        <v>8852</v>
      </c>
    </row>
    <row r="3454" spans="27:32" x14ac:dyDescent="0.25">
      <c r="AA3454" t="str">
        <f t="shared" si="124"/>
        <v>OYAKDE5K</v>
      </c>
      <c r="AB3454" t="s">
        <v>3737</v>
      </c>
      <c r="AC3454" t="s">
        <v>4915</v>
      </c>
      <c r="AD3454" t="s">
        <v>4916</v>
      </c>
      <c r="AE3454" t="s">
        <v>3764</v>
      </c>
      <c r="AF3454" t="s">
        <v>4917</v>
      </c>
    </row>
    <row r="3455" spans="27:32" x14ac:dyDescent="0.25">
      <c r="AA3455" s="71" t="s">
        <v>15734</v>
      </c>
      <c r="AB3455" s="71" t="s">
        <v>16173</v>
      </c>
      <c r="AC3455" s="71" t="s">
        <v>15735</v>
      </c>
      <c r="AD3455" s="71"/>
    </row>
    <row r="3456" spans="27:32" x14ac:dyDescent="0.25">
      <c r="AA3456" s="71" t="s">
        <v>15736</v>
      </c>
      <c r="AB3456" s="71" t="s">
        <v>16173</v>
      </c>
      <c r="AC3456" s="71" t="s">
        <v>15737</v>
      </c>
      <c r="AD3456" s="71"/>
    </row>
    <row r="3457" spans="27:32" x14ac:dyDescent="0.25">
      <c r="AA3457" t="str">
        <f t="shared" ref="AA3457:AA3465" si="125">LEFT(AF3457,8)</f>
        <v>PAEDGB21</v>
      </c>
      <c r="AB3457" t="s">
        <v>14236</v>
      </c>
      <c r="AC3457" t="s">
        <v>14475</v>
      </c>
      <c r="AD3457" t="s">
        <v>14476</v>
      </c>
      <c r="AE3457" t="s">
        <v>14239</v>
      </c>
      <c r="AF3457" t="s">
        <v>14477</v>
      </c>
    </row>
    <row r="3458" spans="27:32" x14ac:dyDescent="0.25">
      <c r="AA3458" t="str">
        <f t="shared" si="125"/>
        <v>PAEOLT21</v>
      </c>
      <c r="AB3458" t="s">
        <v>11531</v>
      </c>
      <c r="AC3458" t="s">
        <v>11675</v>
      </c>
      <c r="AD3458" t="s">
        <v>11676</v>
      </c>
      <c r="AE3458" t="s">
        <v>11534</v>
      </c>
      <c r="AF3458" t="s">
        <v>11677</v>
      </c>
    </row>
    <row r="3459" spans="27:32" x14ac:dyDescent="0.25">
      <c r="AA3459" t="str">
        <f t="shared" si="125"/>
        <v>PAERCZP1</v>
      </c>
      <c r="AB3459" t="s">
        <v>2488</v>
      </c>
      <c r="AC3459" t="s">
        <v>2541</v>
      </c>
      <c r="AD3459" t="s">
        <v>2542</v>
      </c>
      <c r="AE3459" t="s">
        <v>2543</v>
      </c>
      <c r="AF3459" t="s">
        <v>2544</v>
      </c>
    </row>
    <row r="3460" spans="27:32" x14ac:dyDescent="0.25">
      <c r="AA3460" t="str">
        <f t="shared" si="125"/>
        <v>PAEUIE21</v>
      </c>
      <c r="AB3460" t="s">
        <v>9091</v>
      </c>
      <c r="AC3460" t="s">
        <v>9616</v>
      </c>
      <c r="AD3460" t="s">
        <v>9617</v>
      </c>
      <c r="AE3460" t="s">
        <v>9416</v>
      </c>
      <c r="AF3460" t="s">
        <v>9618</v>
      </c>
    </row>
    <row r="3461" spans="27:32" x14ac:dyDescent="0.25">
      <c r="AA3461" t="str">
        <f t="shared" si="125"/>
        <v>PAGMDEM1</v>
      </c>
      <c r="AB3461" t="s">
        <v>3737</v>
      </c>
      <c r="AC3461" t="s">
        <v>4921</v>
      </c>
      <c r="AD3461" t="s">
        <v>4922</v>
      </c>
      <c r="AE3461" t="s">
        <v>4923</v>
      </c>
      <c r="AF3461" t="s">
        <v>4924</v>
      </c>
    </row>
    <row r="3462" spans="27:32" x14ac:dyDescent="0.25">
      <c r="AA3462" t="str">
        <f t="shared" si="125"/>
        <v>PANXBEB1</v>
      </c>
      <c r="AB3462" t="s">
        <v>2100</v>
      </c>
      <c r="AC3462" t="s">
        <v>2228</v>
      </c>
      <c r="AD3462" t="s">
        <v>2229</v>
      </c>
      <c r="AE3462" t="s">
        <v>2230</v>
      </c>
      <c r="AF3462" t="s">
        <v>2231</v>
      </c>
    </row>
    <row r="3463" spans="27:32" x14ac:dyDescent="0.25">
      <c r="AA3463" t="str">
        <f t="shared" si="125"/>
        <v>PAOMGB21</v>
      </c>
      <c r="AB3463" t="s">
        <v>14236</v>
      </c>
      <c r="AC3463" t="s">
        <v>14469</v>
      </c>
      <c r="AD3463" t="s">
        <v>14470</v>
      </c>
      <c r="AE3463" t="s">
        <v>14239</v>
      </c>
      <c r="AF3463" t="s">
        <v>14471</v>
      </c>
    </row>
    <row r="3464" spans="27:32" x14ac:dyDescent="0.25">
      <c r="AA3464" t="str">
        <f t="shared" si="125"/>
        <v>PAOTFRP1</v>
      </c>
      <c r="AB3464" t="s">
        <v>2812</v>
      </c>
      <c r="AC3464" t="s">
        <v>3643</v>
      </c>
      <c r="AD3464" t="s">
        <v>3644</v>
      </c>
      <c r="AE3464" t="s">
        <v>2965</v>
      </c>
      <c r="AF3464" t="s">
        <v>3645</v>
      </c>
    </row>
    <row r="3465" spans="27:32" x14ac:dyDescent="0.25">
      <c r="AA3465" t="str">
        <f t="shared" si="125"/>
        <v>PAPYMTMT</v>
      </c>
      <c r="AB3465" t="s">
        <v>11992</v>
      </c>
      <c r="AC3465" t="s">
        <v>12114</v>
      </c>
      <c r="AD3465" t="s">
        <v>12115</v>
      </c>
      <c r="AE3465" t="s">
        <v>12039</v>
      </c>
      <c r="AF3465" t="s">
        <v>12116</v>
      </c>
    </row>
    <row r="3466" spans="27:32" x14ac:dyDescent="0.25">
      <c r="AA3466" s="71" t="s">
        <v>15739</v>
      </c>
      <c r="AB3466" s="71" t="s">
        <v>16173</v>
      </c>
      <c r="AC3466" s="71" t="s">
        <v>15740</v>
      </c>
      <c r="AD3466" s="71"/>
    </row>
    <row r="3467" spans="27:32" x14ac:dyDescent="0.25">
      <c r="AA3467" s="71" t="s">
        <v>15741</v>
      </c>
      <c r="AB3467" s="71" t="s">
        <v>16173</v>
      </c>
      <c r="AC3467" s="71" t="s">
        <v>15742</v>
      </c>
      <c r="AD3467" s="71"/>
    </row>
    <row r="3468" spans="27:32" x14ac:dyDescent="0.25">
      <c r="AA3468" s="71" t="s">
        <v>15743</v>
      </c>
      <c r="AB3468" s="71" t="s">
        <v>16173</v>
      </c>
      <c r="AC3468" s="71" t="s">
        <v>15740</v>
      </c>
      <c r="AD3468" s="71"/>
    </row>
    <row r="3469" spans="27:32" x14ac:dyDescent="0.25">
      <c r="AA3469" s="71" t="s">
        <v>15744</v>
      </c>
      <c r="AB3469" s="71" t="s">
        <v>16173</v>
      </c>
      <c r="AC3469" s="71" t="s">
        <v>15740</v>
      </c>
      <c r="AD3469" s="71"/>
    </row>
    <row r="3470" spans="27:32" x14ac:dyDescent="0.25">
      <c r="AA3470" t="str">
        <f>LEFT(AF3470,8)</f>
        <v>PARBFRPP</v>
      </c>
      <c r="AB3470" t="s">
        <v>2812</v>
      </c>
      <c r="AC3470" t="s">
        <v>3092</v>
      </c>
      <c r="AD3470" t="s">
        <v>3093</v>
      </c>
      <c r="AE3470" t="s">
        <v>2819</v>
      </c>
      <c r="AF3470" t="s">
        <v>3094</v>
      </c>
    </row>
    <row r="3471" spans="27:32" x14ac:dyDescent="0.25">
      <c r="AA3471" s="71" t="s">
        <v>15745</v>
      </c>
      <c r="AB3471" s="71" t="s">
        <v>16173</v>
      </c>
      <c r="AC3471" s="71" t="s">
        <v>15740</v>
      </c>
      <c r="AD3471" s="71"/>
    </row>
    <row r="3472" spans="27:32" x14ac:dyDescent="0.25">
      <c r="AA3472" s="71" t="s">
        <v>15746</v>
      </c>
      <c r="AB3472" s="71" t="s">
        <v>16173</v>
      </c>
      <c r="AC3472" s="71" t="s">
        <v>15740</v>
      </c>
      <c r="AD3472" s="71"/>
    </row>
    <row r="3473" spans="27:32" x14ac:dyDescent="0.25">
      <c r="AA3473" s="71" t="s">
        <v>15747</v>
      </c>
      <c r="AB3473" s="71" t="s">
        <v>16173</v>
      </c>
      <c r="AC3473" s="71" t="s">
        <v>15748</v>
      </c>
      <c r="AD3473" s="71"/>
    </row>
    <row r="3474" spans="27:32" x14ac:dyDescent="0.25">
      <c r="AA3474" s="71" t="s">
        <v>15749</v>
      </c>
      <c r="AB3474" s="71" t="s">
        <v>16173</v>
      </c>
      <c r="AC3474" s="71" t="s">
        <v>15740</v>
      </c>
      <c r="AD3474" s="71"/>
    </row>
    <row r="3475" spans="27:32" x14ac:dyDescent="0.25">
      <c r="AA3475" s="71" t="s">
        <v>15750</v>
      </c>
      <c r="AB3475" s="71" t="s">
        <v>16173</v>
      </c>
      <c r="AC3475" s="71" t="s">
        <v>15751</v>
      </c>
      <c r="AD3475" s="71"/>
    </row>
    <row r="3476" spans="27:32" x14ac:dyDescent="0.25">
      <c r="AA3476" t="str">
        <f>LEFT(AF3476,8)</f>
        <v>PARXLV22</v>
      </c>
      <c r="AB3476" t="s">
        <v>11434</v>
      </c>
      <c r="AC3476" t="s">
        <v>11458</v>
      </c>
      <c r="AD3476" t="s">
        <v>11459</v>
      </c>
      <c r="AE3476" t="s">
        <v>11437</v>
      </c>
      <c r="AF3476" t="s">
        <v>11460</v>
      </c>
    </row>
    <row r="3477" spans="27:32" x14ac:dyDescent="0.25">
      <c r="AA3477" t="str">
        <f>LEFT(AF3477,8)</f>
        <v>PASBITGG</v>
      </c>
      <c r="AB3477" t="s">
        <v>9822</v>
      </c>
      <c r="AC3477" t="s">
        <v>10491</v>
      </c>
      <c r="AD3477" t="s">
        <v>10492</v>
      </c>
      <c r="AE3477" t="s">
        <v>10493</v>
      </c>
      <c r="AF3477" t="s">
        <v>10494</v>
      </c>
    </row>
    <row r="3478" spans="27:32" x14ac:dyDescent="0.25">
      <c r="AA3478" s="71" t="s">
        <v>15752</v>
      </c>
      <c r="AB3478" s="71" t="s">
        <v>16173</v>
      </c>
      <c r="AC3478" s="71" t="s">
        <v>15753</v>
      </c>
      <c r="AD3478" s="71"/>
    </row>
    <row r="3479" spans="27:32" x14ac:dyDescent="0.25">
      <c r="AA3479" s="71" t="s">
        <v>15754</v>
      </c>
      <c r="AB3479" s="71" t="s">
        <v>16173</v>
      </c>
      <c r="AC3479" s="71" t="s">
        <v>15755</v>
      </c>
      <c r="AD3479" s="71"/>
    </row>
    <row r="3480" spans="27:32" x14ac:dyDescent="0.25">
      <c r="AA3480" t="str">
        <f t="shared" ref="AA3480:AA3487" si="126">LEFT(AF3480,8)</f>
        <v>PASCITMM</v>
      </c>
      <c r="AB3480" t="s">
        <v>9822</v>
      </c>
      <c r="AC3480" t="s">
        <v>10484</v>
      </c>
      <c r="AD3480" t="s">
        <v>10485</v>
      </c>
      <c r="AE3480" t="s">
        <v>10486</v>
      </c>
      <c r="AF3480" t="s">
        <v>10487</v>
      </c>
    </row>
    <row r="3481" spans="27:32" x14ac:dyDescent="0.25">
      <c r="AA3481" t="str">
        <f t="shared" si="126"/>
        <v>PATCBGSF</v>
      </c>
      <c r="AB3481" t="s">
        <v>2267</v>
      </c>
      <c r="AC3481" t="s">
        <v>2316</v>
      </c>
      <c r="AD3481" t="s">
        <v>2317</v>
      </c>
      <c r="AE3481" t="s">
        <v>2292</v>
      </c>
      <c r="AF3481" t="s">
        <v>2318</v>
      </c>
    </row>
    <row r="3482" spans="27:32" x14ac:dyDescent="0.25">
      <c r="AA3482" t="str">
        <f t="shared" si="126"/>
        <v>PAUALT22</v>
      </c>
      <c r="AB3482" t="s">
        <v>11531</v>
      </c>
      <c r="AC3482" t="s">
        <v>11620</v>
      </c>
      <c r="AD3482" t="s">
        <v>11621</v>
      </c>
      <c r="AE3482" t="s">
        <v>11538</v>
      </c>
      <c r="AF3482" t="s">
        <v>11622</v>
      </c>
    </row>
    <row r="3483" spans="27:32" x14ac:dyDescent="0.25">
      <c r="AA3483" t="str">
        <f t="shared" si="126"/>
        <v>PAUUMTM1</v>
      </c>
      <c r="AB3483" t="s">
        <v>11992</v>
      </c>
      <c r="AC3483" t="s">
        <v>12062</v>
      </c>
      <c r="AD3483" t="s">
        <v>12063</v>
      </c>
      <c r="AE3483" t="s">
        <v>12064</v>
      </c>
      <c r="AF3483" t="s">
        <v>12065</v>
      </c>
    </row>
    <row r="3484" spans="27:32" x14ac:dyDescent="0.25">
      <c r="AA3484" t="str">
        <f t="shared" si="126"/>
        <v>PAYRGB21</v>
      </c>
      <c r="AB3484" t="s">
        <v>14236</v>
      </c>
      <c r="AC3484" t="s">
        <v>14472</v>
      </c>
      <c r="AD3484" t="s">
        <v>14473</v>
      </c>
      <c r="AE3484" t="s">
        <v>14239</v>
      </c>
      <c r="AF3484" t="s">
        <v>14474</v>
      </c>
    </row>
    <row r="3485" spans="27:32" x14ac:dyDescent="0.25">
      <c r="AA3485" t="str">
        <f t="shared" si="126"/>
        <v>PAYTITM1</v>
      </c>
      <c r="AB3485" t="s">
        <v>9822</v>
      </c>
      <c r="AC3485" t="s">
        <v>11217</v>
      </c>
      <c r="AD3485" t="s">
        <v>11218</v>
      </c>
      <c r="AE3485" t="s">
        <v>9833</v>
      </c>
      <c r="AF3485" t="s">
        <v>11219</v>
      </c>
    </row>
    <row r="3486" spans="27:32" x14ac:dyDescent="0.25">
      <c r="AA3486" t="str">
        <f t="shared" si="126"/>
        <v>PAYVBEB2</v>
      </c>
      <c r="AB3486" t="s">
        <v>2100</v>
      </c>
      <c r="AC3486" t="s">
        <v>2232</v>
      </c>
      <c r="AD3486" t="s">
        <v>2233</v>
      </c>
      <c r="AE3486" t="s">
        <v>2111</v>
      </c>
      <c r="AF3486" t="s">
        <v>2234</v>
      </c>
    </row>
    <row r="3487" spans="27:32" x14ac:dyDescent="0.25">
      <c r="AA3487" t="str">
        <f t="shared" si="126"/>
        <v>PAZGHR2X</v>
      </c>
      <c r="AB3487" t="s">
        <v>2349</v>
      </c>
      <c r="AC3487" t="s">
        <v>2396</v>
      </c>
      <c r="AD3487" t="s">
        <v>2397</v>
      </c>
      <c r="AE3487" t="s">
        <v>2352</v>
      </c>
      <c r="AF3487" t="s">
        <v>2398</v>
      </c>
    </row>
    <row r="3488" spans="27:32" x14ac:dyDescent="0.25">
      <c r="AA3488" s="71" t="s">
        <v>15756</v>
      </c>
      <c r="AB3488" s="71" t="s">
        <v>16173</v>
      </c>
      <c r="AC3488" s="71" t="s">
        <v>15757</v>
      </c>
      <c r="AD3488" s="71"/>
    </row>
    <row r="3489" spans="27:32" x14ac:dyDescent="0.25">
      <c r="AA3489" t="str">
        <f>LEFT(AF3489,8)</f>
        <v>PBSLSI22</v>
      </c>
      <c r="AB3489" t="s">
        <v>13064</v>
      </c>
      <c r="AC3489" t="s">
        <v>13106</v>
      </c>
      <c r="AD3489" t="s">
        <v>13107</v>
      </c>
      <c r="AE3489" t="s">
        <v>13101</v>
      </c>
      <c r="AF3489" t="s">
        <v>13108</v>
      </c>
    </row>
    <row r="3490" spans="27:32" x14ac:dyDescent="0.25">
      <c r="AA3490" t="str">
        <f>LEFT(AF3490,8)</f>
        <v>PBZGHR2X</v>
      </c>
      <c r="AB3490" t="s">
        <v>2349</v>
      </c>
      <c r="AC3490" t="s">
        <v>2403</v>
      </c>
      <c r="AD3490" t="s">
        <v>2404</v>
      </c>
      <c r="AE3490" t="s">
        <v>2352</v>
      </c>
      <c r="AF3490" t="s">
        <v>2405</v>
      </c>
    </row>
    <row r="3491" spans="27:32" x14ac:dyDescent="0.25">
      <c r="AA3491" t="str">
        <f>LEFT(AF3491,8)</f>
        <v>PCBCDEFF</v>
      </c>
      <c r="AB3491" t="s">
        <v>3737</v>
      </c>
      <c r="AC3491" t="s">
        <v>4030</v>
      </c>
      <c r="AD3491" t="s">
        <v>4031</v>
      </c>
      <c r="AE3491" t="s">
        <v>3764</v>
      </c>
      <c r="AF3491" t="s">
        <v>4032</v>
      </c>
    </row>
    <row r="3492" spans="27:32" x14ac:dyDescent="0.25">
      <c r="AA3492" t="str">
        <f>LEFT(AF3492,8)</f>
        <v>PCBCLULL</v>
      </c>
      <c r="AB3492" t="s">
        <v>11787</v>
      </c>
      <c r="AC3492" t="s">
        <v>11854</v>
      </c>
      <c r="AD3492" t="s">
        <v>11855</v>
      </c>
      <c r="AE3492" t="s">
        <v>198</v>
      </c>
      <c r="AF3492" t="s">
        <v>11856</v>
      </c>
    </row>
    <row r="3493" spans="27:32" x14ac:dyDescent="0.25">
      <c r="AA3493" s="71" t="s">
        <v>15758</v>
      </c>
      <c r="AB3493" s="71" t="s">
        <v>16173</v>
      </c>
      <c r="AC3493" s="71" t="s">
        <v>15759</v>
      </c>
      <c r="AD3493" s="71"/>
    </row>
    <row r="3494" spans="27:32" x14ac:dyDescent="0.25">
      <c r="AA3494" t="str">
        <f t="shared" ref="AA3494:AA3499" si="127">LEFT(AF3494,8)</f>
        <v>PCHQBEBB</v>
      </c>
      <c r="AB3494" t="s">
        <v>2100</v>
      </c>
      <c r="AC3494" t="s">
        <v>2149</v>
      </c>
      <c r="AD3494" t="s">
        <v>2150</v>
      </c>
      <c r="AE3494" t="s">
        <v>2103</v>
      </c>
      <c r="AF3494" t="s">
        <v>2151</v>
      </c>
    </row>
    <row r="3495" spans="27:32" x14ac:dyDescent="0.25">
      <c r="AA3495" t="str">
        <f t="shared" si="127"/>
        <v>PCTULT21</v>
      </c>
      <c r="AB3495" t="s">
        <v>11531</v>
      </c>
      <c r="AC3495" t="s">
        <v>11623</v>
      </c>
      <c r="AD3495" t="s">
        <v>11624</v>
      </c>
      <c r="AE3495" t="s">
        <v>11538</v>
      </c>
      <c r="AF3495" t="s">
        <v>11625</v>
      </c>
    </row>
    <row r="3496" spans="27:32" x14ac:dyDescent="0.25">
      <c r="AA3496" t="str">
        <f t="shared" si="127"/>
        <v>PCUEIE21</v>
      </c>
      <c r="AB3496" t="s">
        <v>9091</v>
      </c>
      <c r="AC3496" t="s">
        <v>9671</v>
      </c>
      <c r="AD3496" t="s">
        <v>9672</v>
      </c>
      <c r="AE3496" t="s">
        <v>9106</v>
      </c>
      <c r="AF3496" t="s">
        <v>9673</v>
      </c>
    </row>
    <row r="3497" spans="27:32" x14ac:dyDescent="0.25">
      <c r="AA3497" t="str">
        <f t="shared" si="127"/>
        <v>PDCUIE21</v>
      </c>
      <c r="AB3497" t="s">
        <v>9091</v>
      </c>
      <c r="AC3497" t="s">
        <v>9627</v>
      </c>
      <c r="AD3497" t="s">
        <v>9628</v>
      </c>
      <c r="AE3497" t="s">
        <v>9106</v>
      </c>
      <c r="AF3497" t="s">
        <v>9629</v>
      </c>
    </row>
    <row r="3498" spans="27:32" x14ac:dyDescent="0.25">
      <c r="AA3498" t="str">
        <f t="shared" si="127"/>
        <v>PDKCHR2X</v>
      </c>
      <c r="AB3498" t="s">
        <v>2349</v>
      </c>
      <c r="AC3498" t="s">
        <v>2399</v>
      </c>
      <c r="AD3498" t="s">
        <v>2400</v>
      </c>
      <c r="AE3498" t="s">
        <v>2401</v>
      </c>
      <c r="AF3498" t="s">
        <v>2402</v>
      </c>
    </row>
    <row r="3499" spans="27:32" x14ac:dyDescent="0.25">
      <c r="AA3499" t="str">
        <f t="shared" si="127"/>
        <v>PDSCIT31</v>
      </c>
      <c r="AB3499" t="s">
        <v>9822</v>
      </c>
      <c r="AC3499" t="s">
        <v>11146</v>
      </c>
      <c r="AD3499" t="s">
        <v>11147</v>
      </c>
      <c r="AE3499" t="s">
        <v>10282</v>
      </c>
      <c r="AF3499" t="s">
        <v>11148</v>
      </c>
    </row>
    <row r="3500" spans="27:32" x14ac:dyDescent="0.25">
      <c r="AA3500" s="71" t="s">
        <v>15760</v>
      </c>
      <c r="AB3500" s="71" t="s">
        <v>16173</v>
      </c>
      <c r="AC3500" s="71" t="s">
        <v>15761</v>
      </c>
      <c r="AD3500" s="71"/>
    </row>
    <row r="3501" spans="27:32" x14ac:dyDescent="0.25">
      <c r="AA3501" t="str">
        <f t="shared" ref="AA3501:AA3509" si="128">LEFT(AF3501,8)</f>
        <v>PEPGLT21</v>
      </c>
      <c r="AB3501" t="s">
        <v>11531</v>
      </c>
      <c r="AC3501" t="s">
        <v>11726</v>
      </c>
      <c r="AD3501" t="s">
        <v>11727</v>
      </c>
      <c r="AE3501" t="s">
        <v>11534</v>
      </c>
      <c r="AF3501" t="s">
        <v>11728</v>
      </c>
    </row>
    <row r="3502" spans="27:32" x14ac:dyDescent="0.25">
      <c r="AA3502" t="str">
        <f t="shared" si="128"/>
        <v>PESOBEB1</v>
      </c>
      <c r="AB3502" t="s">
        <v>2100</v>
      </c>
      <c r="AC3502" t="s">
        <v>2235</v>
      </c>
      <c r="AD3502" t="s">
        <v>2236</v>
      </c>
      <c r="AE3502" t="s">
        <v>2111</v>
      </c>
      <c r="AF3502" t="s">
        <v>2237</v>
      </c>
    </row>
    <row r="3503" spans="27:32" x14ac:dyDescent="0.25">
      <c r="AA3503" t="str">
        <f t="shared" si="128"/>
        <v>PFSRIE21</v>
      </c>
      <c r="AB3503" t="s">
        <v>14236</v>
      </c>
      <c r="AC3503" t="s">
        <v>14484</v>
      </c>
      <c r="AD3503" t="s">
        <v>14485</v>
      </c>
      <c r="AE3503" t="s">
        <v>14239</v>
      </c>
      <c r="AF3503" t="s">
        <v>14486</v>
      </c>
    </row>
    <row r="3504" spans="27:32" x14ac:dyDescent="0.25">
      <c r="AA3504" t="str">
        <f t="shared" si="128"/>
        <v>PFSSESM1</v>
      </c>
      <c r="AB3504" t="s">
        <v>14236</v>
      </c>
      <c r="AC3504" t="s">
        <v>14487</v>
      </c>
      <c r="AD3504" t="s">
        <v>14488</v>
      </c>
      <c r="AE3504" t="s">
        <v>14239</v>
      </c>
      <c r="AF3504" t="s">
        <v>14489</v>
      </c>
    </row>
    <row r="3505" spans="27:32" x14ac:dyDescent="0.25">
      <c r="AA3505" t="str">
        <f t="shared" si="128"/>
        <v>PGCUIE21</v>
      </c>
      <c r="AB3505" t="s">
        <v>9091</v>
      </c>
      <c r="AC3505" t="s">
        <v>9740</v>
      </c>
      <c r="AD3505" t="s">
        <v>9741</v>
      </c>
      <c r="AE3505" t="s">
        <v>9207</v>
      </c>
      <c r="AF3505" t="s">
        <v>9742</v>
      </c>
    </row>
    <row r="3506" spans="27:32" x14ac:dyDescent="0.25">
      <c r="AA3506" t="str">
        <f t="shared" si="128"/>
        <v>PHPYMTM1</v>
      </c>
      <c r="AB3506" t="s">
        <v>11992</v>
      </c>
      <c r="AC3506" t="s">
        <v>12118</v>
      </c>
      <c r="AD3506" t="s">
        <v>12119</v>
      </c>
      <c r="AE3506" t="s">
        <v>12094</v>
      </c>
      <c r="AF3506" t="s">
        <v>12120</v>
      </c>
    </row>
    <row r="3507" spans="27:32" x14ac:dyDescent="0.25">
      <c r="AA3507" t="str">
        <f t="shared" si="128"/>
        <v>PIAGAT2S</v>
      </c>
      <c r="AB3507" t="s">
        <v>336</v>
      </c>
      <c r="AC3507" t="s">
        <v>2097</v>
      </c>
      <c r="AD3507" t="s">
        <v>2098</v>
      </c>
      <c r="AE3507" t="s">
        <v>392</v>
      </c>
      <c r="AF3507" t="s">
        <v>2099</v>
      </c>
    </row>
    <row r="3508" spans="27:32" x14ac:dyDescent="0.25">
      <c r="AA3508" t="str">
        <f t="shared" si="128"/>
        <v>PICHESMM</v>
      </c>
      <c r="AB3508" t="s">
        <v>13118</v>
      </c>
      <c r="AC3508" t="s">
        <v>13195</v>
      </c>
      <c r="AD3508" t="s">
        <v>13196</v>
      </c>
      <c r="AE3508" t="s">
        <v>13125</v>
      </c>
      <c r="AF3508" t="s">
        <v>13197</v>
      </c>
    </row>
    <row r="3509" spans="27:32" x14ac:dyDescent="0.25">
      <c r="AA3509" t="str">
        <f t="shared" si="128"/>
        <v>PICTCHGG</v>
      </c>
      <c r="AB3509" t="s">
        <v>13585</v>
      </c>
      <c r="AC3509" t="s">
        <v>13772</v>
      </c>
      <c r="AD3509" t="s">
        <v>13773</v>
      </c>
      <c r="AE3509" t="s">
        <v>13728</v>
      </c>
      <c r="AF3509" t="s">
        <v>13774</v>
      </c>
    </row>
    <row r="3510" spans="27:32" x14ac:dyDescent="0.25">
      <c r="AA3510" s="71" t="s">
        <v>15763</v>
      </c>
      <c r="AB3510" s="71" t="s">
        <v>16173</v>
      </c>
      <c r="AC3510" s="71" t="s">
        <v>15764</v>
      </c>
      <c r="AD3510" s="71"/>
    </row>
    <row r="3511" spans="27:32" x14ac:dyDescent="0.25">
      <c r="AA3511" s="71" t="s">
        <v>15765</v>
      </c>
      <c r="AB3511" s="71" t="s">
        <v>16173</v>
      </c>
      <c r="AC3511" s="71" t="s">
        <v>15766</v>
      </c>
      <c r="AD3511" s="71"/>
    </row>
    <row r="3512" spans="27:32" x14ac:dyDescent="0.25">
      <c r="AA3512" s="71" t="s">
        <v>15767</v>
      </c>
      <c r="AB3512" s="71" t="s">
        <v>16173</v>
      </c>
      <c r="AC3512" s="71" t="s">
        <v>15768</v>
      </c>
      <c r="AD3512" s="71"/>
    </row>
    <row r="3513" spans="27:32" x14ac:dyDescent="0.25">
      <c r="AA3513" s="71" t="s">
        <v>15769</v>
      </c>
      <c r="AB3513" s="71" t="s">
        <v>16173</v>
      </c>
      <c r="AC3513" s="71" t="s">
        <v>15770</v>
      </c>
      <c r="AD3513" s="71"/>
    </row>
    <row r="3514" spans="27:32" x14ac:dyDescent="0.25">
      <c r="AA3514" s="71" t="s">
        <v>15771</v>
      </c>
      <c r="AB3514" s="71" t="s">
        <v>16173</v>
      </c>
      <c r="AC3514" s="71" t="s">
        <v>15772</v>
      </c>
      <c r="AD3514" s="71"/>
    </row>
    <row r="3515" spans="27:32" x14ac:dyDescent="0.25">
      <c r="AA3515" t="str">
        <f>LEFT(AF3515,8)</f>
        <v>PICTLULX</v>
      </c>
      <c r="AB3515" t="s">
        <v>11787</v>
      </c>
      <c r="AC3515" t="s">
        <v>11948</v>
      </c>
      <c r="AD3515" t="s">
        <v>11949</v>
      </c>
      <c r="AE3515" t="s">
        <v>11787</v>
      </c>
      <c r="AF3515" t="s">
        <v>11950</v>
      </c>
    </row>
    <row r="3516" spans="27:32" x14ac:dyDescent="0.25">
      <c r="AA3516" s="71" t="s">
        <v>15773</v>
      </c>
      <c r="AB3516" s="71" t="s">
        <v>16173</v>
      </c>
      <c r="AC3516" s="71" t="s">
        <v>15770</v>
      </c>
      <c r="AD3516" s="71"/>
    </row>
    <row r="3517" spans="27:32" x14ac:dyDescent="0.25">
      <c r="AA3517" t="str">
        <f>LEFT(AF3517,8)</f>
        <v>PIGUCH22</v>
      </c>
      <c r="AB3517" t="s">
        <v>13585</v>
      </c>
      <c r="AC3517" t="s">
        <v>14074</v>
      </c>
      <c r="AD3517" t="s">
        <v>14075</v>
      </c>
      <c r="AE3517" t="s">
        <v>14076</v>
      </c>
      <c r="AF3517" t="s">
        <v>14077</v>
      </c>
    </row>
    <row r="3518" spans="27:32" x14ac:dyDescent="0.25">
      <c r="AA3518" t="str">
        <f>LEFT(AF3518,8)</f>
        <v>PIRBCY2N</v>
      </c>
      <c r="AB3518" t="s">
        <v>2423</v>
      </c>
      <c r="AC3518" t="s">
        <v>2431</v>
      </c>
      <c r="AD3518" t="s">
        <v>2432</v>
      </c>
      <c r="AE3518" t="s">
        <v>2426</v>
      </c>
      <c r="AF3518" t="s">
        <v>2433</v>
      </c>
    </row>
    <row r="3519" spans="27:32" x14ac:dyDescent="0.25">
      <c r="AA3519" s="71" t="s">
        <v>15774</v>
      </c>
      <c r="AB3519" s="71" t="s">
        <v>16173</v>
      </c>
      <c r="AC3519" s="71" t="s">
        <v>15775</v>
      </c>
      <c r="AD3519" s="71"/>
    </row>
    <row r="3520" spans="27:32" x14ac:dyDescent="0.25">
      <c r="AA3520" t="str">
        <f t="shared" ref="AA3520:AA3525" si="129">LEFT(AF3520,8)</f>
        <v>PIRBGRAA</v>
      </c>
      <c r="AB3520" t="s">
        <v>8904</v>
      </c>
      <c r="AC3520" t="s">
        <v>8971</v>
      </c>
      <c r="AD3520" t="s">
        <v>8972</v>
      </c>
      <c r="AE3520" t="s">
        <v>8973</v>
      </c>
      <c r="AF3520" t="s">
        <v>8974</v>
      </c>
    </row>
    <row r="3521" spans="27:32" x14ac:dyDescent="0.25">
      <c r="AA3521" t="str">
        <f t="shared" si="129"/>
        <v>PIRBROBU</v>
      </c>
      <c r="AB3521" t="s">
        <v>12908</v>
      </c>
      <c r="AC3521" t="s">
        <v>12945</v>
      </c>
      <c r="AD3521" t="s">
        <v>12946</v>
      </c>
      <c r="AE3521" t="s">
        <v>12911</v>
      </c>
      <c r="AF3521" t="s">
        <v>12947</v>
      </c>
    </row>
    <row r="3522" spans="27:32" x14ac:dyDescent="0.25">
      <c r="AA3522" t="str">
        <f t="shared" si="129"/>
        <v>PIRLITM1</v>
      </c>
      <c r="AB3522" t="s">
        <v>9822</v>
      </c>
      <c r="AC3522" t="s">
        <v>11367</v>
      </c>
      <c r="AD3522" t="s">
        <v>11368</v>
      </c>
      <c r="AE3522" t="s">
        <v>9847</v>
      </c>
      <c r="AF3522" t="s">
        <v>11369</v>
      </c>
    </row>
    <row r="3523" spans="27:32" x14ac:dyDescent="0.25">
      <c r="AA3523" t="str">
        <f t="shared" si="129"/>
        <v>PKBSCH22</v>
      </c>
      <c r="AB3523" t="s">
        <v>13585</v>
      </c>
      <c r="AC3523" t="s">
        <v>14078</v>
      </c>
      <c r="AD3523" t="s">
        <v>14079</v>
      </c>
      <c r="AE3523" t="s">
        <v>13615</v>
      </c>
      <c r="AF3523" t="s">
        <v>14080</v>
      </c>
    </row>
    <row r="3524" spans="27:32" x14ac:dyDescent="0.25">
      <c r="AA3524" t="str">
        <f t="shared" si="129"/>
        <v>PKOPPLPW</v>
      </c>
      <c r="AB3524" t="s">
        <v>12698</v>
      </c>
      <c r="AC3524" t="s">
        <v>12719</v>
      </c>
      <c r="AD3524" t="s">
        <v>12720</v>
      </c>
      <c r="AE3524" t="s">
        <v>12721</v>
      </c>
      <c r="AF3524" t="s">
        <v>12722</v>
      </c>
    </row>
    <row r="3525" spans="27:32" x14ac:dyDescent="0.25">
      <c r="AA3525" t="str">
        <f t="shared" si="129"/>
        <v>PLFGDE5A</v>
      </c>
      <c r="AB3525" t="s">
        <v>13549</v>
      </c>
      <c r="AC3525" t="s">
        <v>13558</v>
      </c>
      <c r="AD3525" t="s">
        <v>13559</v>
      </c>
      <c r="AE3525" t="s">
        <v>13560</v>
      </c>
      <c r="AF3525" t="s">
        <v>13561</v>
      </c>
    </row>
    <row r="3526" spans="27:32" x14ac:dyDescent="0.25">
      <c r="AA3526" s="71" t="s">
        <v>15776</v>
      </c>
      <c r="AB3526" s="71" t="s">
        <v>16173</v>
      </c>
      <c r="AC3526" s="71" t="s">
        <v>15777</v>
      </c>
      <c r="AD3526" s="71"/>
    </row>
    <row r="3527" spans="27:32" x14ac:dyDescent="0.25">
      <c r="AA3527" t="str">
        <f>LEFT(AF3527,8)</f>
        <v>PMBPCZPP</v>
      </c>
      <c r="AB3527" t="s">
        <v>2488</v>
      </c>
      <c r="AC3527" t="s">
        <v>2545</v>
      </c>
      <c r="AD3527" t="s">
        <v>2546</v>
      </c>
      <c r="AE3527" t="s">
        <v>2507</v>
      </c>
      <c r="AF3527" t="s">
        <v>2547</v>
      </c>
    </row>
    <row r="3528" spans="27:32" x14ac:dyDescent="0.25">
      <c r="AA3528" t="str">
        <f>LEFT(AF3528,8)</f>
        <v>PNBPGB2L</v>
      </c>
      <c r="AB3528" t="s">
        <v>14236</v>
      </c>
      <c r="AC3528" t="s">
        <v>14567</v>
      </c>
      <c r="AD3528" t="s">
        <v>14568</v>
      </c>
      <c r="AE3528" t="s">
        <v>14239</v>
      </c>
      <c r="AF3528" t="s">
        <v>14569</v>
      </c>
    </row>
    <row r="3529" spans="27:32" x14ac:dyDescent="0.25">
      <c r="AA3529" s="71" t="s">
        <v>15778</v>
      </c>
      <c r="AB3529" s="71" t="s">
        <v>16173</v>
      </c>
      <c r="AC3529" s="71" t="s">
        <v>15779</v>
      </c>
      <c r="AD3529" s="71"/>
    </row>
    <row r="3530" spans="27:32" x14ac:dyDescent="0.25">
      <c r="AA3530" s="71" t="s">
        <v>15780</v>
      </c>
      <c r="AB3530" s="71" t="s">
        <v>16173</v>
      </c>
      <c r="AC3530" s="71" t="s">
        <v>15781</v>
      </c>
      <c r="AD3530" s="71"/>
    </row>
    <row r="3531" spans="27:32" x14ac:dyDescent="0.25">
      <c r="AA3531" t="str">
        <f>LEFT(AF3531,8)</f>
        <v>POBNSKBA</v>
      </c>
      <c r="AB3531" t="s">
        <v>13005</v>
      </c>
      <c r="AC3531" t="s">
        <v>13026</v>
      </c>
      <c r="AD3531" t="s">
        <v>13027</v>
      </c>
      <c r="AE3531" t="s">
        <v>13008</v>
      </c>
      <c r="AF3531" t="s">
        <v>13028</v>
      </c>
    </row>
    <row r="3532" spans="27:32" x14ac:dyDescent="0.25">
      <c r="AA3532" t="str">
        <f>LEFT(AF3532,8)</f>
        <v>POCAIT3C</v>
      </c>
      <c r="AB3532" t="s">
        <v>9822</v>
      </c>
      <c r="AC3532" t="s">
        <v>10503</v>
      </c>
      <c r="AD3532" t="s">
        <v>10504</v>
      </c>
      <c r="AE3532" t="s">
        <v>10505</v>
      </c>
      <c r="AF3532" t="s">
        <v>10506</v>
      </c>
    </row>
    <row r="3533" spans="27:32" x14ac:dyDescent="0.25">
      <c r="AA3533" s="71" t="s">
        <v>15782</v>
      </c>
      <c r="AB3533" s="71" t="s">
        <v>16173</v>
      </c>
      <c r="AC3533" s="71" t="s">
        <v>15783</v>
      </c>
      <c r="AD3533" s="71"/>
    </row>
    <row r="3534" spans="27:32" x14ac:dyDescent="0.25">
      <c r="AA3534" t="str">
        <f t="shared" ref="AA3534:AA3542" si="130">LEFT(AF3534,8)</f>
        <v>POCOIE21</v>
      </c>
      <c r="AB3534" t="s">
        <v>9091</v>
      </c>
      <c r="AC3534" t="s">
        <v>9619</v>
      </c>
      <c r="AD3534" t="s">
        <v>9620</v>
      </c>
      <c r="AE3534" t="s">
        <v>9621</v>
      </c>
      <c r="AF3534" t="s">
        <v>9622</v>
      </c>
    </row>
    <row r="3535" spans="27:32" x14ac:dyDescent="0.25">
      <c r="AA3535" t="str">
        <f t="shared" si="130"/>
        <v>POCSIT31</v>
      </c>
      <c r="AB3535" t="s">
        <v>9822</v>
      </c>
      <c r="AC3535" t="s">
        <v>10533</v>
      </c>
      <c r="AD3535" t="s">
        <v>10534</v>
      </c>
      <c r="AE3535" t="s">
        <v>10535</v>
      </c>
      <c r="AF3535" t="s">
        <v>10536</v>
      </c>
    </row>
    <row r="3536" spans="27:32" x14ac:dyDescent="0.25">
      <c r="AA3536" t="str">
        <f t="shared" si="130"/>
        <v>POCUIE21</v>
      </c>
      <c r="AB3536" t="s">
        <v>9091</v>
      </c>
      <c r="AC3536" t="s">
        <v>9630</v>
      </c>
      <c r="AD3536" t="s">
        <v>9631</v>
      </c>
      <c r="AE3536" t="s">
        <v>9632</v>
      </c>
      <c r="AF3536" t="s">
        <v>9633</v>
      </c>
    </row>
    <row r="3537" spans="27:32" x14ac:dyDescent="0.25">
      <c r="AA3537" t="str">
        <f t="shared" si="130"/>
        <v>POCZPLP4</v>
      </c>
      <c r="AB3537" t="s">
        <v>12698</v>
      </c>
      <c r="AC3537" t="s">
        <v>12772</v>
      </c>
      <c r="AD3537" t="s">
        <v>12773</v>
      </c>
      <c r="AE3537" t="s">
        <v>12774</v>
      </c>
      <c r="AF3537" t="s">
        <v>12775</v>
      </c>
    </row>
    <row r="3538" spans="27:32" x14ac:dyDescent="0.25">
      <c r="AA3538" t="str">
        <f t="shared" si="130"/>
        <v>POFICHBE</v>
      </c>
      <c r="AB3538" t="s">
        <v>13585</v>
      </c>
      <c r="AC3538" t="s">
        <v>14081</v>
      </c>
      <c r="AD3538" t="s">
        <v>14082</v>
      </c>
      <c r="AE3538" t="s">
        <v>13813</v>
      </c>
      <c r="AF3538" t="s">
        <v>14083</v>
      </c>
    </row>
    <row r="3539" spans="27:32" x14ac:dyDescent="0.25">
      <c r="AA3539" t="str">
        <f t="shared" si="130"/>
        <v>POFOIT3F</v>
      </c>
      <c r="AB3539" t="s">
        <v>9822</v>
      </c>
      <c r="AC3539" t="s">
        <v>10537</v>
      </c>
      <c r="AD3539" t="s">
        <v>10538</v>
      </c>
      <c r="AE3539" t="s">
        <v>10539</v>
      </c>
      <c r="AF3539" t="s">
        <v>10540</v>
      </c>
    </row>
    <row r="3540" spans="27:32" x14ac:dyDescent="0.25">
      <c r="AA3540" t="str">
        <f t="shared" si="130"/>
        <v>POLBHU22</v>
      </c>
      <c r="AB3540" t="s">
        <v>8991</v>
      </c>
      <c r="AC3540" t="s">
        <v>9056</v>
      </c>
      <c r="AD3540" t="s">
        <v>9057</v>
      </c>
      <c r="AE3540" t="s">
        <v>9058</v>
      </c>
      <c r="AF3540" t="s">
        <v>9059</v>
      </c>
    </row>
    <row r="3541" spans="27:32" x14ac:dyDescent="0.25">
      <c r="AA3541" t="str">
        <f t="shared" si="130"/>
        <v>POLUPLPR</v>
      </c>
      <c r="AB3541" t="s">
        <v>12698</v>
      </c>
      <c r="AC3541" t="s">
        <v>12723</v>
      </c>
      <c r="AD3541" t="s">
        <v>12724</v>
      </c>
      <c r="AE3541" t="s">
        <v>12701</v>
      </c>
      <c r="AF3541" t="s">
        <v>12725</v>
      </c>
    </row>
    <row r="3542" spans="27:32" x14ac:dyDescent="0.25">
      <c r="AA3542" t="str">
        <f t="shared" si="130"/>
        <v>POPFFI22</v>
      </c>
      <c r="AB3542" t="s">
        <v>2782</v>
      </c>
      <c r="AC3542" t="s">
        <v>2791</v>
      </c>
      <c r="AD3542" t="s">
        <v>2792</v>
      </c>
      <c r="AE3542" t="s">
        <v>2793</v>
      </c>
      <c r="AF3542" t="s">
        <v>2794</v>
      </c>
    </row>
    <row r="3543" spans="27:32" x14ac:dyDescent="0.25">
      <c r="AA3543" s="71" t="s">
        <v>15784</v>
      </c>
      <c r="AB3543" s="71" t="s">
        <v>16173</v>
      </c>
      <c r="AC3543" s="71" t="s">
        <v>15785</v>
      </c>
      <c r="AD3543" s="71"/>
    </row>
    <row r="3544" spans="27:32" x14ac:dyDescent="0.25">
      <c r="AA3544" s="71" t="s">
        <v>15786</v>
      </c>
      <c r="AB3544" s="71" t="s">
        <v>16173</v>
      </c>
      <c r="AC3544" s="71" t="s">
        <v>15787</v>
      </c>
      <c r="AD3544" s="71"/>
    </row>
    <row r="3545" spans="27:32" x14ac:dyDescent="0.25">
      <c r="AA3545" t="str">
        <f>LEFT(AF3545,8)</f>
        <v>POPLESMM</v>
      </c>
      <c r="AB3545" t="s">
        <v>13118</v>
      </c>
      <c r="AC3545" t="s">
        <v>13546</v>
      </c>
      <c r="AD3545" t="s">
        <v>13547</v>
      </c>
      <c r="AE3545" t="s">
        <v>13125</v>
      </c>
      <c r="AF3545" t="s">
        <v>13548</v>
      </c>
    </row>
    <row r="3546" spans="27:32" x14ac:dyDescent="0.25">
      <c r="AA3546" s="71" t="s">
        <v>15788</v>
      </c>
      <c r="AB3546" s="71" t="s">
        <v>16173</v>
      </c>
      <c r="AC3546" s="71" t="s">
        <v>15789</v>
      </c>
      <c r="AD3546" s="71"/>
    </row>
    <row r="3547" spans="27:32" x14ac:dyDescent="0.25">
      <c r="AA3547" t="str">
        <f>LEFT(AF3547,8)</f>
        <v>POPRIT3R</v>
      </c>
      <c r="AB3547" t="s">
        <v>9822</v>
      </c>
      <c r="AC3547" t="s">
        <v>9868</v>
      </c>
      <c r="AD3547" t="s">
        <v>9869</v>
      </c>
      <c r="AE3547" t="s">
        <v>9870</v>
      </c>
      <c r="AF3547" t="s">
        <v>9871</v>
      </c>
    </row>
    <row r="3548" spans="27:32" x14ac:dyDescent="0.25">
      <c r="AA3548" s="71" t="s">
        <v>15790</v>
      </c>
      <c r="AB3548" s="71" t="s">
        <v>16173</v>
      </c>
      <c r="AC3548" s="71" t="s">
        <v>15791</v>
      </c>
      <c r="AD3548" s="71"/>
    </row>
    <row r="3549" spans="27:32" x14ac:dyDescent="0.25">
      <c r="AA3549" t="str">
        <f>LEFT(AF3549,8)</f>
        <v>PORCAT21</v>
      </c>
      <c r="AB3549" t="s">
        <v>336</v>
      </c>
      <c r="AC3549" t="s">
        <v>507</v>
      </c>
      <c r="AD3549" t="s">
        <v>508</v>
      </c>
      <c r="AE3549" t="s">
        <v>392</v>
      </c>
      <c r="AF3549" t="s">
        <v>509</v>
      </c>
    </row>
    <row r="3550" spans="27:32" x14ac:dyDescent="0.25">
      <c r="AA3550" t="str">
        <f>LEFT(AF3550,8)</f>
        <v>PORLROBU</v>
      </c>
      <c r="AB3550" t="s">
        <v>12908</v>
      </c>
      <c r="AC3550" t="s">
        <v>12963</v>
      </c>
      <c r="AD3550" t="s">
        <v>12964</v>
      </c>
      <c r="AE3550" t="s">
        <v>12965</v>
      </c>
      <c r="AF3550" t="s">
        <v>12966</v>
      </c>
    </row>
    <row r="3551" spans="27:32" x14ac:dyDescent="0.25">
      <c r="AA3551" t="str">
        <f>LEFT(AF3551,8)</f>
        <v>PORTDEDD</v>
      </c>
      <c r="AB3551" t="s">
        <v>3737</v>
      </c>
      <c r="AC3551" t="s">
        <v>4929</v>
      </c>
      <c r="AD3551" t="s">
        <v>4930</v>
      </c>
      <c r="AE3551" t="s">
        <v>4811</v>
      </c>
      <c r="AF3551" t="s">
        <v>4931</v>
      </c>
    </row>
    <row r="3552" spans="27:32" x14ac:dyDescent="0.25">
      <c r="AA3552" t="str">
        <f>LEFT(AF3552,8)</f>
        <v>POSOCH22</v>
      </c>
      <c r="AB3552" t="s">
        <v>13585</v>
      </c>
      <c r="AC3552" t="s">
        <v>13634</v>
      </c>
      <c r="AD3552" t="s">
        <v>13635</v>
      </c>
      <c r="AE3552" t="s">
        <v>13615</v>
      </c>
      <c r="AF3552" t="s">
        <v>13636</v>
      </c>
    </row>
    <row r="3553" spans="27:32" x14ac:dyDescent="0.25">
      <c r="AA3553" s="71" t="s">
        <v>15792</v>
      </c>
      <c r="AB3553" s="71" t="s">
        <v>16173</v>
      </c>
      <c r="AC3553" s="71" t="s">
        <v>15793</v>
      </c>
      <c r="AD3553" s="71"/>
    </row>
    <row r="3554" spans="27:32" x14ac:dyDescent="0.25">
      <c r="AA3554" t="str">
        <f>LEFT(AF3554,8)</f>
        <v>POSOIT22</v>
      </c>
      <c r="AB3554" t="s">
        <v>9822</v>
      </c>
      <c r="AC3554" t="s">
        <v>10549</v>
      </c>
      <c r="AD3554" t="s">
        <v>10550</v>
      </c>
      <c r="AE3554" t="s">
        <v>10551</v>
      </c>
      <c r="AF3554" t="s">
        <v>10552</v>
      </c>
    </row>
    <row r="3555" spans="27:32" x14ac:dyDescent="0.25">
      <c r="AA3555" s="71" t="s">
        <v>15794</v>
      </c>
      <c r="AB3555" s="71" t="s">
        <v>16173</v>
      </c>
      <c r="AC3555" s="71" t="s">
        <v>15795</v>
      </c>
      <c r="AD3555" s="71"/>
    </row>
    <row r="3556" spans="27:32" x14ac:dyDescent="0.25">
      <c r="AA3556" t="str">
        <f>LEFT(AF3556,8)</f>
        <v>POUYFR21</v>
      </c>
      <c r="AB3556" t="s">
        <v>2812</v>
      </c>
      <c r="AC3556" t="s">
        <v>3031</v>
      </c>
      <c r="AD3556" t="s">
        <v>3032</v>
      </c>
      <c r="AE3556" t="s">
        <v>3033</v>
      </c>
      <c r="AF3556" t="s">
        <v>3034</v>
      </c>
    </row>
    <row r="3557" spans="27:32" x14ac:dyDescent="0.25">
      <c r="AA3557" t="str">
        <f>LEFT(AF3557,8)</f>
        <v>POVEIT33</v>
      </c>
      <c r="AB3557" t="s">
        <v>9822</v>
      </c>
      <c r="AC3557" t="s">
        <v>10573</v>
      </c>
      <c r="AD3557" t="s">
        <v>10574</v>
      </c>
      <c r="AE3557" t="s">
        <v>10575</v>
      </c>
      <c r="AF3557" t="s">
        <v>10576</v>
      </c>
    </row>
    <row r="3558" spans="27:32" x14ac:dyDescent="0.25">
      <c r="AA3558" t="str">
        <f>LEFT(AF3558,8)</f>
        <v>POWHCY22</v>
      </c>
      <c r="AB3558" t="s">
        <v>2423</v>
      </c>
      <c r="AC3558" t="s">
        <v>2471</v>
      </c>
      <c r="AD3558" t="s">
        <v>2472</v>
      </c>
      <c r="AE3558" t="s">
        <v>2473</v>
      </c>
      <c r="AF3558" t="s">
        <v>2474</v>
      </c>
    </row>
    <row r="3559" spans="27:32" x14ac:dyDescent="0.25">
      <c r="AA3559" s="71" t="s">
        <v>15796</v>
      </c>
      <c r="AB3559" s="71" t="s">
        <v>16173</v>
      </c>
      <c r="AC3559" s="71" t="s">
        <v>15797</v>
      </c>
      <c r="AD3559" s="71"/>
    </row>
    <row r="3560" spans="27:32" x14ac:dyDescent="0.25">
      <c r="AA3560" t="str">
        <f>LEFT(AF3560,8)</f>
        <v>PPABPLPK</v>
      </c>
      <c r="AB3560" t="s">
        <v>12698</v>
      </c>
      <c r="AC3560" t="s">
        <v>12703</v>
      </c>
      <c r="AD3560" t="s">
        <v>12704</v>
      </c>
      <c r="AE3560" t="s">
        <v>12705</v>
      </c>
      <c r="AF3560" t="s">
        <v>12706</v>
      </c>
    </row>
    <row r="3561" spans="27:32" x14ac:dyDescent="0.25">
      <c r="AA3561" t="str">
        <f>LEFT(AF3561,8)</f>
        <v>PPAYITR1</v>
      </c>
      <c r="AB3561" t="s">
        <v>9822</v>
      </c>
      <c r="AC3561" t="s">
        <v>11223</v>
      </c>
      <c r="AD3561" t="s">
        <v>11221</v>
      </c>
      <c r="AE3561" t="s">
        <v>9825</v>
      </c>
      <c r="AF3561" t="s">
        <v>11224</v>
      </c>
    </row>
    <row r="3562" spans="27:32" x14ac:dyDescent="0.25">
      <c r="AA3562" t="str">
        <f>LEFT(AF3562,8)</f>
        <v>PPMSIT31</v>
      </c>
      <c r="AB3562" t="s">
        <v>9822</v>
      </c>
      <c r="AC3562" t="s">
        <v>10522</v>
      </c>
      <c r="AD3562" t="s">
        <v>10523</v>
      </c>
      <c r="AE3562" t="s">
        <v>10524</v>
      </c>
      <c r="AF3562" t="s">
        <v>10525</v>
      </c>
    </row>
    <row r="3563" spans="27:32" x14ac:dyDescent="0.25">
      <c r="AA3563" t="str">
        <f>LEFT(AF3563,8)</f>
        <v>PPROGB21</v>
      </c>
      <c r="AB3563" t="s">
        <v>14236</v>
      </c>
      <c r="AC3563" t="s">
        <v>14481</v>
      </c>
      <c r="AD3563" t="s">
        <v>14482</v>
      </c>
      <c r="AE3563" t="s">
        <v>14239</v>
      </c>
      <c r="AF3563" t="s">
        <v>14483</v>
      </c>
    </row>
    <row r="3564" spans="27:32" x14ac:dyDescent="0.25">
      <c r="AA3564" s="71" t="s">
        <v>16167</v>
      </c>
      <c r="AB3564" s="71" t="s">
        <v>16173</v>
      </c>
      <c r="AC3564" s="71" t="s">
        <v>15798</v>
      </c>
      <c r="AD3564" s="71"/>
    </row>
    <row r="3565" spans="27:32" x14ac:dyDescent="0.25">
      <c r="AA3565" t="str">
        <f>LEFT(AF3565,8)</f>
        <v>PRACIT31</v>
      </c>
      <c r="AB3565" t="s">
        <v>9822</v>
      </c>
      <c r="AC3565" t="s">
        <v>10469</v>
      </c>
      <c r="AD3565" t="s">
        <v>10470</v>
      </c>
      <c r="AE3565" t="s">
        <v>10471</v>
      </c>
      <c r="AF3565" t="s">
        <v>10472</v>
      </c>
    </row>
    <row r="3566" spans="27:32" x14ac:dyDescent="0.25">
      <c r="AA3566" t="str">
        <f>LEFT(AF3566,8)</f>
        <v>PRBECHZZ</v>
      </c>
      <c r="AB3566" t="s">
        <v>13585</v>
      </c>
      <c r="AC3566" t="s">
        <v>14084</v>
      </c>
      <c r="AD3566" t="s">
        <v>14085</v>
      </c>
      <c r="AE3566" t="s">
        <v>13699</v>
      </c>
      <c r="AF3566" t="s">
        <v>14086</v>
      </c>
    </row>
    <row r="3567" spans="27:32" x14ac:dyDescent="0.25">
      <c r="AA3567" t="str">
        <f>LEFT(AF3567,8)</f>
        <v>PRCBBGSF</v>
      </c>
      <c r="AB3567" t="s">
        <v>2267</v>
      </c>
      <c r="AC3567" t="s">
        <v>2319</v>
      </c>
      <c r="AD3567" t="s">
        <v>2320</v>
      </c>
      <c r="AE3567" t="s">
        <v>2270</v>
      </c>
      <c r="AF3567" t="s">
        <v>2321</v>
      </c>
    </row>
    <row r="3568" spans="27:32" x14ac:dyDescent="0.25">
      <c r="AA3568" t="str">
        <f>LEFT(AF3568,8)</f>
        <v>PRCBDEFF</v>
      </c>
      <c r="AB3568" t="s">
        <v>3737</v>
      </c>
      <c r="AC3568" t="s">
        <v>4932</v>
      </c>
      <c r="AD3568" t="s">
        <v>4933</v>
      </c>
      <c r="AE3568" t="s">
        <v>3854</v>
      </c>
      <c r="AF3568" t="s">
        <v>4934</v>
      </c>
    </row>
    <row r="3569" spans="27:32" x14ac:dyDescent="0.25">
      <c r="AA3569" s="71" t="s">
        <v>15799</v>
      </c>
      <c r="AB3569" s="71" t="s">
        <v>16173</v>
      </c>
      <c r="AC3569" s="71" t="s">
        <v>15800</v>
      </c>
      <c r="AD3569" s="71"/>
    </row>
    <row r="3570" spans="27:32" x14ac:dyDescent="0.25">
      <c r="AA3570" t="str">
        <f>LEFT(AF3570,8)</f>
        <v>PRCUIE21</v>
      </c>
      <c r="AB3570" t="s">
        <v>9091</v>
      </c>
      <c r="AC3570" t="s">
        <v>9323</v>
      </c>
      <c r="AD3570" t="s">
        <v>9324</v>
      </c>
      <c r="AE3570" t="s">
        <v>9106</v>
      </c>
      <c r="AF3570" t="s">
        <v>9325</v>
      </c>
    </row>
    <row r="3571" spans="27:32" x14ac:dyDescent="0.25">
      <c r="AA3571" t="str">
        <f>LEFT(AF3571,8)</f>
        <v>PREUFRP1</v>
      </c>
      <c r="AB3571" t="s">
        <v>2812</v>
      </c>
      <c r="AC3571" t="s">
        <v>3035</v>
      </c>
      <c r="AD3571" t="s">
        <v>3036</v>
      </c>
      <c r="AE3571" t="s">
        <v>2819</v>
      </c>
      <c r="AF3571" t="s">
        <v>3037</v>
      </c>
    </row>
    <row r="3572" spans="27:32" x14ac:dyDescent="0.25">
      <c r="AA3572" s="71" t="s">
        <v>15801</v>
      </c>
      <c r="AB3572" s="71" t="s">
        <v>16173</v>
      </c>
      <c r="AC3572" s="71" t="s">
        <v>15802</v>
      </c>
      <c r="AD3572" s="71"/>
    </row>
    <row r="3573" spans="27:32" x14ac:dyDescent="0.25">
      <c r="AA3573" t="str">
        <f>LEFT(AF3573,8)</f>
        <v>PRIBCHGG</v>
      </c>
      <c r="AB3573" t="s">
        <v>13585</v>
      </c>
      <c r="AC3573" t="s">
        <v>13940</v>
      </c>
      <c r="AD3573" t="s">
        <v>13941</v>
      </c>
      <c r="AE3573" t="s">
        <v>13728</v>
      </c>
      <c r="AF3573" t="s">
        <v>13942</v>
      </c>
    </row>
    <row r="3574" spans="27:32" x14ac:dyDescent="0.25">
      <c r="AA3574" t="str">
        <f>LEFT(AF3574,8)</f>
        <v>PRIBLULL</v>
      </c>
      <c r="AB3574" t="s">
        <v>11787</v>
      </c>
      <c r="AC3574" t="s">
        <v>11832</v>
      </c>
      <c r="AD3574" t="s">
        <v>11833</v>
      </c>
      <c r="AE3574" t="s">
        <v>11787</v>
      </c>
      <c r="AF3574" t="s">
        <v>11834</v>
      </c>
    </row>
    <row r="3575" spans="27:32" x14ac:dyDescent="0.25">
      <c r="AA3575" t="str">
        <f>LEFT(AF3575,8)</f>
        <v>PRIVFRPP</v>
      </c>
      <c r="AB3575" t="s">
        <v>2812</v>
      </c>
      <c r="AC3575" t="s">
        <v>3579</v>
      </c>
      <c r="AD3575" t="s">
        <v>3580</v>
      </c>
      <c r="AE3575" t="s">
        <v>2819</v>
      </c>
      <c r="AF3575" t="s">
        <v>3581</v>
      </c>
    </row>
    <row r="3576" spans="27:32" x14ac:dyDescent="0.25">
      <c r="AA3576" t="str">
        <f>LEFT(AF3576,8)</f>
        <v>PRLEIT23</v>
      </c>
      <c r="AB3576" t="s">
        <v>9822</v>
      </c>
      <c r="AC3576" t="s">
        <v>10581</v>
      </c>
      <c r="AD3576" t="s">
        <v>10582</v>
      </c>
      <c r="AE3576" t="s">
        <v>10583</v>
      </c>
      <c r="AF3576" t="s">
        <v>10584</v>
      </c>
    </row>
    <row r="3577" spans="27:32" x14ac:dyDescent="0.25">
      <c r="AA3577" t="str">
        <f>LEFT(AF3577,8)</f>
        <v>PRNSFRP1</v>
      </c>
      <c r="AB3577" t="s">
        <v>9091</v>
      </c>
      <c r="AC3577" t="s">
        <v>9623</v>
      </c>
      <c r="AD3577" t="s">
        <v>9624</v>
      </c>
      <c r="AE3577" t="s">
        <v>9625</v>
      </c>
      <c r="AF3577" t="s">
        <v>9626</v>
      </c>
    </row>
    <row r="3578" spans="27:32" x14ac:dyDescent="0.25">
      <c r="AA3578" s="71" t="s">
        <v>15803</v>
      </c>
      <c r="AB3578" s="71" t="s">
        <v>16173</v>
      </c>
      <c r="AC3578" s="71" t="s">
        <v>15804</v>
      </c>
      <c r="AD3578" s="71"/>
    </row>
    <row r="3579" spans="27:32" x14ac:dyDescent="0.25">
      <c r="AA3579" t="str">
        <f t="shared" ref="AA3579:AA3589" si="131">LEFT(AF3579,8)</f>
        <v>PROCFRPP</v>
      </c>
      <c r="AB3579" t="s">
        <v>2812</v>
      </c>
      <c r="AC3579" t="s">
        <v>3646</v>
      </c>
      <c r="AD3579" t="s">
        <v>3593</v>
      </c>
      <c r="AE3579" t="s">
        <v>2819</v>
      </c>
      <c r="AF3579" t="s">
        <v>3647</v>
      </c>
    </row>
    <row r="3580" spans="27:32" x14ac:dyDescent="0.25">
      <c r="AA3580" t="str">
        <f t="shared" si="131"/>
        <v>PROFITMM</v>
      </c>
      <c r="AB3580" t="s">
        <v>9822</v>
      </c>
      <c r="AC3580" t="s">
        <v>10585</v>
      </c>
      <c r="AD3580" t="s">
        <v>10586</v>
      </c>
      <c r="AE3580" t="s">
        <v>9833</v>
      </c>
      <c r="AF3580" t="s">
        <v>10587</v>
      </c>
    </row>
    <row r="3581" spans="27:32" x14ac:dyDescent="0.25">
      <c r="AA3581" t="str">
        <f t="shared" si="131"/>
        <v>PROSITNN</v>
      </c>
      <c r="AB3581" t="s">
        <v>9822</v>
      </c>
      <c r="AC3581" t="s">
        <v>10591</v>
      </c>
      <c r="AD3581" t="s">
        <v>10592</v>
      </c>
      <c r="AE3581" t="s">
        <v>9972</v>
      </c>
      <c r="AF3581" t="s">
        <v>10593</v>
      </c>
    </row>
    <row r="3582" spans="27:32" x14ac:dyDescent="0.25">
      <c r="AA3582" t="str">
        <f t="shared" si="131"/>
        <v>PRRDIT21</v>
      </c>
      <c r="AB3582" t="s">
        <v>9822</v>
      </c>
      <c r="AC3582" t="s">
        <v>11225</v>
      </c>
      <c r="AD3582" t="s">
        <v>11226</v>
      </c>
      <c r="AE3582" t="s">
        <v>9837</v>
      </c>
      <c r="AF3582" t="s">
        <v>11227</v>
      </c>
    </row>
    <row r="3583" spans="27:32" x14ac:dyDescent="0.25">
      <c r="AA3583" t="str">
        <f t="shared" si="131"/>
        <v>PRTCGB21</v>
      </c>
      <c r="AB3583" t="s">
        <v>14236</v>
      </c>
      <c r="AC3583" t="s">
        <v>14490</v>
      </c>
      <c r="AD3583" t="s">
        <v>14491</v>
      </c>
      <c r="AE3583" t="s">
        <v>14239</v>
      </c>
      <c r="AF3583" t="s">
        <v>14492</v>
      </c>
    </row>
    <row r="3584" spans="27:32" x14ac:dyDescent="0.25">
      <c r="AA3584" t="str">
        <f t="shared" si="131"/>
        <v>PRTTLV22</v>
      </c>
      <c r="AB3584" t="s">
        <v>11434</v>
      </c>
      <c r="AC3584" t="s">
        <v>11448</v>
      </c>
      <c r="AD3584" t="s">
        <v>11449</v>
      </c>
      <c r="AE3584" t="s">
        <v>11437</v>
      </c>
      <c r="AF3584" t="s">
        <v>11450</v>
      </c>
    </row>
    <row r="3585" spans="27:32" x14ac:dyDescent="0.25">
      <c r="AA3585" t="str">
        <f t="shared" si="131"/>
        <v>PRVASKBA</v>
      </c>
      <c r="AB3585" t="s">
        <v>13005</v>
      </c>
      <c r="AC3585" t="s">
        <v>13037</v>
      </c>
      <c r="AD3585" t="s">
        <v>13038</v>
      </c>
      <c r="AE3585" t="s">
        <v>13008</v>
      </c>
      <c r="AF3585" t="s">
        <v>13039</v>
      </c>
    </row>
    <row r="3586" spans="27:32" x14ac:dyDescent="0.25">
      <c r="AA3586" t="str">
        <f t="shared" si="131"/>
        <v>PRXBGRAA</v>
      </c>
      <c r="AB3586" t="s">
        <v>8904</v>
      </c>
      <c r="AC3586" t="s">
        <v>8975</v>
      </c>
      <c r="AD3586" t="s">
        <v>8976</v>
      </c>
      <c r="AE3586" t="s">
        <v>8977</v>
      </c>
      <c r="AF3586" t="s">
        <v>8978</v>
      </c>
    </row>
    <row r="3587" spans="27:32" x14ac:dyDescent="0.25">
      <c r="AA3587" t="str">
        <f t="shared" si="131"/>
        <v>PSANIT3P</v>
      </c>
      <c r="AB3587" t="s">
        <v>9822</v>
      </c>
      <c r="AC3587" t="s">
        <v>10565</v>
      </c>
      <c r="AD3587" t="s">
        <v>10566</v>
      </c>
      <c r="AE3587" t="s">
        <v>10567</v>
      </c>
      <c r="AF3587" t="s">
        <v>10568</v>
      </c>
    </row>
    <row r="3588" spans="27:32" x14ac:dyDescent="0.25">
      <c r="AA3588" t="str">
        <f t="shared" si="131"/>
        <v>PSBSDK21</v>
      </c>
      <c r="AB3588" t="s">
        <v>2561</v>
      </c>
      <c r="AC3588" t="s">
        <v>2671</v>
      </c>
      <c r="AD3588" t="s">
        <v>2672</v>
      </c>
      <c r="AE3588" t="s">
        <v>2673</v>
      </c>
      <c r="AF3588" t="s">
        <v>2674</v>
      </c>
    </row>
    <row r="3589" spans="27:32" x14ac:dyDescent="0.25">
      <c r="AA3589" t="str">
        <f t="shared" si="131"/>
        <v>PSCUIE21</v>
      </c>
      <c r="AB3589" t="s">
        <v>9091</v>
      </c>
      <c r="AC3589" t="s">
        <v>9634</v>
      </c>
      <c r="AD3589" t="s">
        <v>9635</v>
      </c>
      <c r="AE3589" t="s">
        <v>9416</v>
      </c>
      <c r="AF3589" t="s">
        <v>9636</v>
      </c>
    </row>
    <row r="3590" spans="27:32" x14ac:dyDescent="0.25">
      <c r="AA3590" s="71" t="s">
        <v>15805</v>
      </c>
      <c r="AB3590" s="71" t="s">
        <v>16173</v>
      </c>
      <c r="AC3590" s="71" t="s">
        <v>15806</v>
      </c>
      <c r="AD3590" s="71"/>
    </row>
    <row r="3591" spans="27:32" x14ac:dyDescent="0.25">
      <c r="AA3591" t="str">
        <f>LEFT(AF3591,8)</f>
        <v>PSSTFRPP</v>
      </c>
      <c r="AB3591" t="s">
        <v>2812</v>
      </c>
      <c r="AC3591" t="s">
        <v>3543</v>
      </c>
      <c r="AD3591" t="s">
        <v>3544</v>
      </c>
      <c r="AE3591" t="s">
        <v>3545</v>
      </c>
      <c r="AF3591" t="s">
        <v>3546</v>
      </c>
    </row>
    <row r="3592" spans="27:32" x14ac:dyDescent="0.25">
      <c r="AA3592" s="71" t="s">
        <v>15807</v>
      </c>
      <c r="AB3592" s="71" t="s">
        <v>16173</v>
      </c>
      <c r="AC3592" s="71" t="s">
        <v>15808</v>
      </c>
      <c r="AD3592" s="71"/>
    </row>
    <row r="3593" spans="27:32" x14ac:dyDescent="0.25">
      <c r="AA3593" t="str">
        <f>LEFT(AF3593,8)</f>
        <v>PSTSIE21</v>
      </c>
      <c r="AB3593" t="s">
        <v>9091</v>
      </c>
      <c r="AC3593" t="s">
        <v>9115</v>
      </c>
      <c r="AD3593" t="s">
        <v>9116</v>
      </c>
      <c r="AE3593" t="s">
        <v>9106</v>
      </c>
      <c r="AF3593" t="s">
        <v>9117</v>
      </c>
    </row>
    <row r="3594" spans="27:32" x14ac:dyDescent="0.25">
      <c r="AA3594" t="str">
        <f>LEFT(AF3594,8)</f>
        <v>PTAANOK1</v>
      </c>
      <c r="AB3594" t="s">
        <v>12312</v>
      </c>
      <c r="AC3594" t="s">
        <v>12529</v>
      </c>
      <c r="AD3594" t="s">
        <v>12530</v>
      </c>
      <c r="AE3594" t="s">
        <v>12341</v>
      </c>
      <c r="AF3594" t="s">
        <v>12531</v>
      </c>
    </row>
    <row r="3595" spans="27:32" x14ac:dyDescent="0.25">
      <c r="AA3595" t="str">
        <f>LEFT(AF3595,8)</f>
        <v>PUILBEBB</v>
      </c>
      <c r="AB3595" t="s">
        <v>2100</v>
      </c>
      <c r="AC3595" t="s">
        <v>2238</v>
      </c>
      <c r="AD3595" t="s">
        <v>2239</v>
      </c>
      <c r="AE3595" t="s">
        <v>2172</v>
      </c>
      <c r="AF3595" t="s">
        <v>2240</v>
      </c>
    </row>
    <row r="3596" spans="27:32" x14ac:dyDescent="0.25">
      <c r="AA3596" t="str">
        <f>LEFT(AF3596,8)</f>
        <v>PULSDE5W</v>
      </c>
      <c r="AB3596" t="s">
        <v>3737</v>
      </c>
      <c r="AC3596" t="s">
        <v>6083</v>
      </c>
      <c r="AD3596" t="s">
        <v>6084</v>
      </c>
      <c r="AE3596" t="s">
        <v>3748</v>
      </c>
      <c r="AF3596" t="s">
        <v>6085</v>
      </c>
    </row>
    <row r="3597" spans="27:32" x14ac:dyDescent="0.25">
      <c r="AA3597" s="71" t="s">
        <v>15809</v>
      </c>
      <c r="AB3597" s="71" t="s">
        <v>16173</v>
      </c>
      <c r="AC3597" s="71" t="s">
        <v>15810</v>
      </c>
      <c r="AD3597" s="71"/>
    </row>
    <row r="3598" spans="27:32" x14ac:dyDescent="0.25">
      <c r="AA3598" t="str">
        <f t="shared" ref="AA3598:AA3604" si="132">LEFT(AF3598,8)</f>
        <v>PUNBGB22</v>
      </c>
      <c r="AB3598" t="s">
        <v>14236</v>
      </c>
      <c r="AC3598" t="s">
        <v>14493</v>
      </c>
      <c r="AD3598" t="s">
        <v>14494</v>
      </c>
      <c r="AE3598" t="s">
        <v>14243</v>
      </c>
      <c r="AF3598" t="s">
        <v>14495</v>
      </c>
    </row>
    <row r="3599" spans="27:32" x14ac:dyDescent="0.25">
      <c r="AA3599" t="str">
        <f t="shared" si="132"/>
        <v>PYMXMTMT</v>
      </c>
      <c r="AB3599" t="s">
        <v>11992</v>
      </c>
      <c r="AC3599" t="s">
        <v>12052</v>
      </c>
      <c r="AD3599" t="s">
        <v>12053</v>
      </c>
      <c r="AE3599" t="s">
        <v>12054</v>
      </c>
      <c r="AF3599" t="s">
        <v>12055</v>
      </c>
    </row>
    <row r="3600" spans="27:32" x14ac:dyDescent="0.25">
      <c r="AA3600" t="str">
        <f t="shared" si="132"/>
        <v>PYYLGB2L</v>
      </c>
      <c r="AB3600" t="s">
        <v>14236</v>
      </c>
      <c r="AC3600" t="s">
        <v>14466</v>
      </c>
      <c r="AD3600" t="s">
        <v>14467</v>
      </c>
      <c r="AE3600" t="s">
        <v>14239</v>
      </c>
      <c r="AF3600" t="s">
        <v>14468</v>
      </c>
    </row>
    <row r="3601" spans="27:32" x14ac:dyDescent="0.25">
      <c r="AA3601" t="str">
        <f t="shared" si="132"/>
        <v>PYYPGB21</v>
      </c>
      <c r="AB3601" t="s">
        <v>14236</v>
      </c>
      <c r="AC3601" t="s">
        <v>14438</v>
      </c>
      <c r="AD3601" t="s">
        <v>14439</v>
      </c>
      <c r="AE3601" t="s">
        <v>14239</v>
      </c>
      <c r="AF3601" t="s">
        <v>14440</v>
      </c>
    </row>
    <row r="3602" spans="27:32" x14ac:dyDescent="0.25">
      <c r="AA3602" t="str">
        <f t="shared" si="132"/>
        <v>PYYRLT22</v>
      </c>
      <c r="AB3602" t="s">
        <v>11531</v>
      </c>
      <c r="AC3602" t="s">
        <v>11614</v>
      </c>
      <c r="AD3602" t="s">
        <v>11615</v>
      </c>
      <c r="AE3602" t="s">
        <v>11538</v>
      </c>
      <c r="AF3602" t="s">
        <v>11616</v>
      </c>
    </row>
    <row r="3603" spans="27:32" x14ac:dyDescent="0.25">
      <c r="AA3603" t="str">
        <f t="shared" si="132"/>
        <v>PYYTGB21</v>
      </c>
      <c r="AB3603" t="s">
        <v>14236</v>
      </c>
      <c r="AC3603" t="s">
        <v>14478</v>
      </c>
      <c r="AD3603" t="s">
        <v>14479</v>
      </c>
      <c r="AE3603" t="s">
        <v>14239</v>
      </c>
      <c r="AF3603" t="s">
        <v>14480</v>
      </c>
    </row>
    <row r="3604" spans="27:32" x14ac:dyDescent="0.25">
      <c r="AA3604" t="str">
        <f t="shared" si="132"/>
        <v>PZHSDE66</v>
      </c>
      <c r="AB3604" t="s">
        <v>3737</v>
      </c>
      <c r="AC3604" t="s">
        <v>6856</v>
      </c>
      <c r="AD3604" t="s">
        <v>6857</v>
      </c>
      <c r="AE3604" t="s">
        <v>3783</v>
      </c>
      <c r="AF3604" t="s">
        <v>6858</v>
      </c>
    </row>
    <row r="3605" spans="27:32" x14ac:dyDescent="0.25">
      <c r="AA3605" s="71" t="s">
        <v>15812</v>
      </c>
      <c r="AB3605" s="71" t="s">
        <v>16173</v>
      </c>
      <c r="AC3605" s="71" t="s">
        <v>14602</v>
      </c>
      <c r="AD3605" s="71"/>
    </row>
    <row r="3606" spans="27:32" x14ac:dyDescent="0.25">
      <c r="AA3606" t="str">
        <f>LEFT(AF3606,8)</f>
        <v>QNBAFRPP</v>
      </c>
      <c r="AB3606" t="s">
        <v>2812</v>
      </c>
      <c r="AC3606" t="s">
        <v>3652</v>
      </c>
      <c r="AD3606" t="s">
        <v>3653</v>
      </c>
      <c r="AE3606" t="s">
        <v>2819</v>
      </c>
      <c r="AF3606" t="s">
        <v>3654</v>
      </c>
    </row>
    <row r="3607" spans="27:32" x14ac:dyDescent="0.25">
      <c r="AA3607" t="str">
        <f>LEFT(AF3607,8)</f>
        <v>QNBAGB2L</v>
      </c>
      <c r="AB3607" t="s">
        <v>14236</v>
      </c>
      <c r="AC3607" t="s">
        <v>14496</v>
      </c>
      <c r="AD3607" t="s">
        <v>14497</v>
      </c>
      <c r="AE3607" t="s">
        <v>14243</v>
      </c>
      <c r="AF3607" t="s">
        <v>14498</v>
      </c>
    </row>
    <row r="3608" spans="27:32" x14ac:dyDescent="0.25">
      <c r="AA3608" s="71" t="s">
        <v>15813</v>
      </c>
      <c r="AB3608" s="71" t="s">
        <v>16173</v>
      </c>
      <c r="AC3608" s="71" t="s">
        <v>15814</v>
      </c>
      <c r="AD3608" s="71"/>
    </row>
    <row r="3609" spans="27:32" x14ac:dyDescent="0.25">
      <c r="AA3609" t="str">
        <f>LEFT(AF3609,8)</f>
        <v>QNTOFRP1</v>
      </c>
      <c r="AB3609" t="s">
        <v>2812</v>
      </c>
      <c r="AC3609" t="s">
        <v>3622</v>
      </c>
      <c r="AD3609" t="s">
        <v>3623</v>
      </c>
      <c r="AE3609" t="s">
        <v>2819</v>
      </c>
      <c r="AF3609" t="s">
        <v>3624</v>
      </c>
    </row>
    <row r="3610" spans="27:32" x14ac:dyDescent="0.25">
      <c r="AA3610" s="71" t="s">
        <v>15816</v>
      </c>
      <c r="AB3610" s="71" t="s">
        <v>16173</v>
      </c>
      <c r="AC3610" s="71" t="s">
        <v>15817</v>
      </c>
      <c r="AD3610" s="71"/>
    </row>
    <row r="3611" spans="27:32" x14ac:dyDescent="0.25">
      <c r="AA3611" s="71" t="s">
        <v>15818</v>
      </c>
      <c r="AB3611" s="71" t="s">
        <v>16173</v>
      </c>
      <c r="AC3611" s="71" t="s">
        <v>15815</v>
      </c>
      <c r="AD3611" s="71"/>
    </row>
    <row r="3612" spans="27:32" x14ac:dyDescent="0.25">
      <c r="AA3612" t="str">
        <f>LEFT(AF3612,8)</f>
        <v>QUBADE71</v>
      </c>
      <c r="AB3612" t="s">
        <v>3737</v>
      </c>
      <c r="AC3612" t="s">
        <v>4010</v>
      </c>
      <c r="AD3612" t="s">
        <v>4011</v>
      </c>
      <c r="AE3612" t="s">
        <v>4012</v>
      </c>
      <c r="AF3612" t="s">
        <v>4013</v>
      </c>
    </row>
    <row r="3613" spans="27:32" x14ac:dyDescent="0.25">
      <c r="AA3613" t="str">
        <f>LEFT(AF3613,8)</f>
        <v>QUBKDEBB</v>
      </c>
      <c r="AB3613" t="s">
        <v>3737</v>
      </c>
      <c r="AC3613" t="s">
        <v>4986</v>
      </c>
      <c r="AD3613" t="s">
        <v>4987</v>
      </c>
      <c r="AE3613" t="s">
        <v>3756</v>
      </c>
      <c r="AF3613" t="s">
        <v>4988</v>
      </c>
    </row>
    <row r="3614" spans="27:32" x14ac:dyDescent="0.25">
      <c r="AA3614" s="71" t="s">
        <v>15819</v>
      </c>
      <c r="AB3614" s="71" t="s">
        <v>16173</v>
      </c>
      <c r="AC3614" s="71" t="s">
        <v>15820</v>
      </c>
      <c r="AD3614" s="71"/>
    </row>
    <row r="3615" spans="27:32" x14ac:dyDescent="0.25">
      <c r="AA3615" s="71" t="s">
        <v>15821</v>
      </c>
      <c r="AB3615" s="71" t="s">
        <v>16173</v>
      </c>
      <c r="AC3615" s="71" t="s">
        <v>15822</v>
      </c>
      <c r="AD3615" s="71"/>
    </row>
    <row r="3616" spans="27:32" x14ac:dyDescent="0.25">
      <c r="AA3616" s="71" t="s">
        <v>15823</v>
      </c>
      <c r="AB3616" s="71" t="s">
        <v>16173</v>
      </c>
      <c r="AC3616" s="71" t="s">
        <v>15824</v>
      </c>
      <c r="AD3616" s="71"/>
    </row>
    <row r="3617" spans="27:32" x14ac:dyDescent="0.25">
      <c r="AA3617" s="71" t="s">
        <v>15825</v>
      </c>
      <c r="AB3617" s="71" t="s">
        <v>16173</v>
      </c>
      <c r="AC3617" s="71" t="s">
        <v>15826</v>
      </c>
      <c r="AD3617" s="71"/>
    </row>
    <row r="3618" spans="27:32" x14ac:dyDescent="0.25">
      <c r="AA3618" s="71" t="s">
        <v>15827</v>
      </c>
      <c r="AB3618" s="71" t="s">
        <v>16173</v>
      </c>
      <c r="AC3618" s="71" t="s">
        <v>15828</v>
      </c>
      <c r="AD3618" s="71"/>
    </row>
    <row r="3619" spans="27:32" x14ac:dyDescent="0.25">
      <c r="AA3619" t="str">
        <f>LEFT(AF3619,8)</f>
        <v>RABONL2U</v>
      </c>
      <c r="AB3619" t="s">
        <v>12180</v>
      </c>
      <c r="AC3619" t="s">
        <v>12294</v>
      </c>
      <c r="AD3619" t="s">
        <v>12295</v>
      </c>
      <c r="AE3619" t="s">
        <v>12296</v>
      </c>
      <c r="AF3619" t="s">
        <v>12297</v>
      </c>
    </row>
    <row r="3620" spans="27:32" x14ac:dyDescent="0.25">
      <c r="AA3620" t="str">
        <f>LEFT(AF3620,8)</f>
        <v>RAHNCHZZ</v>
      </c>
      <c r="AB3620" t="s">
        <v>13585</v>
      </c>
      <c r="AC3620" t="s">
        <v>14090</v>
      </c>
      <c r="AD3620" t="s">
        <v>14091</v>
      </c>
      <c r="AE3620" t="s">
        <v>13611</v>
      </c>
      <c r="AF3620" t="s">
        <v>14092</v>
      </c>
    </row>
    <row r="3621" spans="27:32" x14ac:dyDescent="0.25">
      <c r="AA3621" t="str">
        <f>LEFT(AF3621,8)</f>
        <v>RAIBLI22</v>
      </c>
      <c r="AB3621" t="s">
        <v>11492</v>
      </c>
      <c r="AC3621" t="s">
        <v>11518</v>
      </c>
      <c r="AD3621" t="s">
        <v>11519</v>
      </c>
      <c r="AE3621" t="s">
        <v>11507</v>
      </c>
      <c r="AF3621" t="s">
        <v>11520</v>
      </c>
    </row>
    <row r="3622" spans="27:32" x14ac:dyDescent="0.25">
      <c r="AA3622" t="str">
        <f>LEFT(AF3622,8)</f>
        <v>RAIFCH22</v>
      </c>
      <c r="AB3622" t="s">
        <v>13585</v>
      </c>
      <c r="AC3622" t="s">
        <v>14093</v>
      </c>
      <c r="AD3622" t="s">
        <v>14094</v>
      </c>
      <c r="AE3622" t="s">
        <v>14095</v>
      </c>
      <c r="AF3622" t="s">
        <v>14096</v>
      </c>
    </row>
    <row r="3623" spans="27:32" x14ac:dyDescent="0.25">
      <c r="AA3623" s="71" t="s">
        <v>15829</v>
      </c>
      <c r="AB3623" s="71" t="s">
        <v>16173</v>
      </c>
      <c r="AC3623" s="71" t="s">
        <v>15830</v>
      </c>
      <c r="AD3623" s="71"/>
    </row>
    <row r="3624" spans="27:32" x14ac:dyDescent="0.25">
      <c r="AA3624" t="str">
        <f>LEFT(AF3624,8)</f>
        <v>RALPFR2G</v>
      </c>
      <c r="AB3624" t="s">
        <v>2812</v>
      </c>
      <c r="AC3624" t="s">
        <v>3041</v>
      </c>
      <c r="AD3624" t="s">
        <v>3042</v>
      </c>
      <c r="AE3624" t="s">
        <v>2870</v>
      </c>
      <c r="AF3624" t="s">
        <v>3043</v>
      </c>
    </row>
    <row r="3625" spans="27:32" x14ac:dyDescent="0.25">
      <c r="AA3625" t="str">
        <f>LEFT(AF3625,8)</f>
        <v>RANJAT2B</v>
      </c>
      <c r="AB3625" t="s">
        <v>336</v>
      </c>
      <c r="AC3625" t="s">
        <v>2080</v>
      </c>
      <c r="AD3625" t="s">
        <v>2081</v>
      </c>
      <c r="AE3625" t="s">
        <v>2082</v>
      </c>
      <c r="AF3625" t="s">
        <v>2083</v>
      </c>
    </row>
    <row r="3626" spans="27:32" x14ac:dyDescent="0.25">
      <c r="AA3626" t="str">
        <f>LEFT(AF3626,8)</f>
        <v>RANMAT21</v>
      </c>
      <c r="AB3626" t="s">
        <v>336</v>
      </c>
      <c r="AC3626" t="s">
        <v>896</v>
      </c>
      <c r="AD3626" t="s">
        <v>897</v>
      </c>
      <c r="AE3626" t="s">
        <v>898</v>
      </c>
      <c r="AF3626" t="s">
        <v>899</v>
      </c>
    </row>
    <row r="3627" spans="27:32" x14ac:dyDescent="0.25">
      <c r="AA3627" s="71" t="s">
        <v>15831</v>
      </c>
      <c r="AB3627" s="71" t="s">
        <v>16173</v>
      </c>
      <c r="AC3627" s="71" t="s">
        <v>15832</v>
      </c>
      <c r="AD3627" s="71"/>
    </row>
    <row r="3628" spans="27:32" x14ac:dyDescent="0.25">
      <c r="AA3628" t="str">
        <f>LEFT(AF3628,8)</f>
        <v>RAPSLUL1</v>
      </c>
      <c r="AB3628" t="s">
        <v>11787</v>
      </c>
      <c r="AC3628" t="s">
        <v>11954</v>
      </c>
      <c r="AD3628" t="s">
        <v>11955</v>
      </c>
      <c r="AE3628" t="s">
        <v>198</v>
      </c>
      <c r="AF3628" t="s">
        <v>11956</v>
      </c>
    </row>
    <row r="3629" spans="27:32" x14ac:dyDescent="0.25">
      <c r="AA3629" s="71" t="s">
        <v>15834</v>
      </c>
      <c r="AB3629" s="71" t="s">
        <v>16173</v>
      </c>
      <c r="AC3629" s="71" t="s">
        <v>15833</v>
      </c>
      <c r="AD3629" s="71"/>
    </row>
    <row r="3630" spans="27:32" x14ac:dyDescent="0.25">
      <c r="AA3630" t="str">
        <f t="shared" ref="AA3630:AA3666" si="133">LEFT(AF3630,8)</f>
        <v>RAVMATW1</v>
      </c>
      <c r="AB3630" t="s">
        <v>336</v>
      </c>
      <c r="AC3630" t="s">
        <v>570</v>
      </c>
      <c r="AD3630" t="s">
        <v>571</v>
      </c>
      <c r="AE3630" t="s">
        <v>351</v>
      </c>
      <c r="AF3630" t="s">
        <v>572</v>
      </c>
    </row>
    <row r="3631" spans="27:32" x14ac:dyDescent="0.25">
      <c r="AA3631" t="str">
        <f t="shared" si="133"/>
        <v>RBABCH22</v>
      </c>
      <c r="AB3631" t="s">
        <v>13585</v>
      </c>
      <c r="AC3631" t="s">
        <v>13640</v>
      </c>
      <c r="AD3631" t="s">
        <v>13641</v>
      </c>
      <c r="AE3631" t="s">
        <v>13642</v>
      </c>
      <c r="AF3631" t="s">
        <v>13643</v>
      </c>
    </row>
    <row r="3632" spans="27:32" x14ac:dyDescent="0.25">
      <c r="AA3632" t="str">
        <f t="shared" si="133"/>
        <v>RBABCH22</v>
      </c>
      <c r="AB3632" t="s">
        <v>13585</v>
      </c>
      <c r="AC3632" t="s">
        <v>13664</v>
      </c>
      <c r="AD3632" t="s">
        <v>13665</v>
      </c>
      <c r="AE3632" t="s">
        <v>13666</v>
      </c>
      <c r="AF3632" t="s">
        <v>13667</v>
      </c>
    </row>
    <row r="3633" spans="27:32" x14ac:dyDescent="0.25">
      <c r="AA3633" t="str">
        <f t="shared" si="133"/>
        <v>RBABCH22</v>
      </c>
      <c r="AB3633" t="s">
        <v>13585</v>
      </c>
      <c r="AC3633" t="s">
        <v>13674</v>
      </c>
      <c r="AD3633" t="s">
        <v>13675</v>
      </c>
      <c r="AE3633" t="s">
        <v>13676</v>
      </c>
      <c r="AF3633" t="s">
        <v>13677</v>
      </c>
    </row>
    <row r="3634" spans="27:32" x14ac:dyDescent="0.25">
      <c r="AA3634" t="str">
        <f t="shared" si="133"/>
        <v>RBABCH22</v>
      </c>
      <c r="AB3634" t="s">
        <v>13585</v>
      </c>
      <c r="AC3634" t="s">
        <v>13682</v>
      </c>
      <c r="AD3634" t="s">
        <v>13683</v>
      </c>
      <c r="AE3634" t="s">
        <v>13684</v>
      </c>
      <c r="AF3634" t="s">
        <v>13685</v>
      </c>
    </row>
    <row r="3635" spans="27:32" x14ac:dyDescent="0.25">
      <c r="AA3635" t="str">
        <f t="shared" si="133"/>
        <v>RBABCH22</v>
      </c>
      <c r="AB3635" t="s">
        <v>13585</v>
      </c>
      <c r="AC3635" t="s">
        <v>13686</v>
      </c>
      <c r="AD3635" t="s">
        <v>13687</v>
      </c>
      <c r="AE3635" t="s">
        <v>13688</v>
      </c>
      <c r="AF3635" t="s">
        <v>13689</v>
      </c>
    </row>
    <row r="3636" spans="27:32" x14ac:dyDescent="0.25">
      <c r="AA3636" t="str">
        <f t="shared" si="133"/>
        <v>RBABCH22</v>
      </c>
      <c r="AB3636" t="s">
        <v>13585</v>
      </c>
      <c r="AC3636" t="s">
        <v>13704</v>
      </c>
      <c r="AD3636" t="s">
        <v>13705</v>
      </c>
      <c r="AE3636" t="s">
        <v>13706</v>
      </c>
      <c r="AF3636" t="s">
        <v>13707</v>
      </c>
    </row>
    <row r="3637" spans="27:32" x14ac:dyDescent="0.25">
      <c r="AA3637" t="str">
        <f t="shared" si="133"/>
        <v>RBABCH22</v>
      </c>
      <c r="AB3637" t="s">
        <v>13585</v>
      </c>
      <c r="AC3637" t="s">
        <v>13815</v>
      </c>
      <c r="AD3637" t="s">
        <v>13816</v>
      </c>
      <c r="AE3637" t="s">
        <v>13817</v>
      </c>
      <c r="AF3637" t="s">
        <v>13818</v>
      </c>
    </row>
    <row r="3638" spans="27:32" x14ac:dyDescent="0.25">
      <c r="AA3638" t="str">
        <f t="shared" si="133"/>
        <v>RBABCH22</v>
      </c>
      <c r="AB3638" t="s">
        <v>13585</v>
      </c>
      <c r="AC3638" t="s">
        <v>13823</v>
      </c>
      <c r="AD3638" t="s">
        <v>13824</v>
      </c>
      <c r="AE3638" t="s">
        <v>13825</v>
      </c>
      <c r="AF3638" t="s">
        <v>13826</v>
      </c>
    </row>
    <row r="3639" spans="27:32" x14ac:dyDescent="0.25">
      <c r="AA3639" t="str">
        <f t="shared" si="133"/>
        <v>RBABCH22</v>
      </c>
      <c r="AB3639" t="s">
        <v>13585</v>
      </c>
      <c r="AC3639" t="s">
        <v>13833</v>
      </c>
      <c r="AD3639" t="s">
        <v>13834</v>
      </c>
      <c r="AE3639" t="s">
        <v>13835</v>
      </c>
      <c r="AF3639" t="s">
        <v>13836</v>
      </c>
    </row>
    <row r="3640" spans="27:32" x14ac:dyDescent="0.25">
      <c r="AA3640" t="str">
        <f t="shared" si="133"/>
        <v>RBABCH22</v>
      </c>
      <c r="AB3640" t="s">
        <v>13585</v>
      </c>
      <c r="AC3640" t="s">
        <v>13837</v>
      </c>
      <c r="AD3640" t="s">
        <v>13838</v>
      </c>
      <c r="AE3640" t="s">
        <v>13654</v>
      </c>
      <c r="AF3640" t="s">
        <v>13839</v>
      </c>
    </row>
    <row r="3641" spans="27:32" x14ac:dyDescent="0.25">
      <c r="AA3641" t="str">
        <f t="shared" si="133"/>
        <v>RBABCH22</v>
      </c>
      <c r="AB3641" t="s">
        <v>13585</v>
      </c>
      <c r="AC3641" t="s">
        <v>13843</v>
      </c>
      <c r="AD3641" t="s">
        <v>13844</v>
      </c>
      <c r="AE3641" t="s">
        <v>13845</v>
      </c>
      <c r="AF3641" t="s">
        <v>13846</v>
      </c>
    </row>
    <row r="3642" spans="27:32" x14ac:dyDescent="0.25">
      <c r="AA3642" t="str">
        <f t="shared" si="133"/>
        <v>RBABCH22</v>
      </c>
      <c r="AB3642" t="s">
        <v>13585</v>
      </c>
      <c r="AC3642" t="s">
        <v>13851</v>
      </c>
      <c r="AD3642" t="s">
        <v>13852</v>
      </c>
      <c r="AE3642" t="s">
        <v>13853</v>
      </c>
      <c r="AF3642" t="s">
        <v>13854</v>
      </c>
    </row>
    <row r="3643" spans="27:32" x14ac:dyDescent="0.25">
      <c r="AA3643" t="str">
        <f t="shared" si="133"/>
        <v>RBABCH22</v>
      </c>
      <c r="AB3643" t="s">
        <v>13585</v>
      </c>
      <c r="AC3643" t="s">
        <v>13869</v>
      </c>
      <c r="AD3643" t="s">
        <v>13870</v>
      </c>
      <c r="AE3643" t="s">
        <v>13871</v>
      </c>
      <c r="AF3643" t="s">
        <v>13872</v>
      </c>
    </row>
    <row r="3644" spans="27:32" x14ac:dyDescent="0.25">
      <c r="AA3644" t="str">
        <f t="shared" si="133"/>
        <v>RBABCH22</v>
      </c>
      <c r="AB3644" t="s">
        <v>13585</v>
      </c>
      <c r="AC3644" t="s">
        <v>13873</v>
      </c>
      <c r="AD3644" t="s">
        <v>13874</v>
      </c>
      <c r="AE3644" t="s">
        <v>13875</v>
      </c>
      <c r="AF3644" t="s">
        <v>13876</v>
      </c>
    </row>
    <row r="3645" spans="27:32" x14ac:dyDescent="0.25">
      <c r="AA3645" t="str">
        <f t="shared" si="133"/>
        <v>RBABCH22</v>
      </c>
      <c r="AB3645" t="s">
        <v>13585</v>
      </c>
      <c r="AC3645" t="s">
        <v>13877</v>
      </c>
      <c r="AD3645" t="s">
        <v>13878</v>
      </c>
      <c r="AE3645" t="s">
        <v>13879</v>
      </c>
      <c r="AF3645" t="s">
        <v>13880</v>
      </c>
    </row>
    <row r="3646" spans="27:32" x14ac:dyDescent="0.25">
      <c r="AA3646" t="str">
        <f t="shared" si="133"/>
        <v>RBABCH22</v>
      </c>
      <c r="AB3646" t="s">
        <v>13585</v>
      </c>
      <c r="AC3646" t="s">
        <v>13881</v>
      </c>
      <c r="AD3646" t="s">
        <v>13882</v>
      </c>
      <c r="AE3646" t="s">
        <v>13883</v>
      </c>
      <c r="AF3646" t="s">
        <v>13884</v>
      </c>
    </row>
    <row r="3647" spans="27:32" x14ac:dyDescent="0.25">
      <c r="AA3647" t="str">
        <f t="shared" si="133"/>
        <v>RBABCH22</v>
      </c>
      <c r="AB3647" t="s">
        <v>13585</v>
      </c>
      <c r="AC3647" t="s">
        <v>13885</v>
      </c>
      <c r="AD3647" t="s">
        <v>13886</v>
      </c>
      <c r="AE3647" t="s">
        <v>13887</v>
      </c>
      <c r="AF3647" t="s">
        <v>13888</v>
      </c>
    </row>
    <row r="3648" spans="27:32" x14ac:dyDescent="0.25">
      <c r="AA3648" t="str">
        <f t="shared" si="133"/>
        <v>RBABCH22</v>
      </c>
      <c r="AB3648" t="s">
        <v>13585</v>
      </c>
      <c r="AC3648" t="s">
        <v>13889</v>
      </c>
      <c r="AD3648" t="s">
        <v>13890</v>
      </c>
      <c r="AE3648" t="s">
        <v>13891</v>
      </c>
      <c r="AF3648" t="s">
        <v>13892</v>
      </c>
    </row>
    <row r="3649" spans="27:32" x14ac:dyDescent="0.25">
      <c r="AA3649" t="str">
        <f t="shared" si="133"/>
        <v>RBABCH22</v>
      </c>
      <c r="AB3649" t="s">
        <v>13585</v>
      </c>
      <c r="AC3649" t="s">
        <v>13893</v>
      </c>
      <c r="AD3649" t="s">
        <v>13894</v>
      </c>
      <c r="AE3649" t="s">
        <v>13895</v>
      </c>
      <c r="AF3649" t="s">
        <v>13896</v>
      </c>
    </row>
    <row r="3650" spans="27:32" x14ac:dyDescent="0.25">
      <c r="AA3650" t="str">
        <f t="shared" si="133"/>
        <v>RBABCH22</v>
      </c>
      <c r="AB3650" t="s">
        <v>13585</v>
      </c>
      <c r="AC3650" t="s">
        <v>13897</v>
      </c>
      <c r="AD3650" t="s">
        <v>13898</v>
      </c>
      <c r="AE3650" t="s">
        <v>13899</v>
      </c>
      <c r="AF3650" t="s">
        <v>13900</v>
      </c>
    </row>
    <row r="3651" spans="27:32" x14ac:dyDescent="0.25">
      <c r="AA3651" t="str">
        <f t="shared" si="133"/>
        <v>RBABCH22</v>
      </c>
      <c r="AB3651" t="s">
        <v>13585</v>
      </c>
      <c r="AC3651" t="s">
        <v>13911</v>
      </c>
      <c r="AD3651" t="s">
        <v>13912</v>
      </c>
      <c r="AE3651" t="s">
        <v>13913</v>
      </c>
      <c r="AF3651" t="s">
        <v>13914</v>
      </c>
    </row>
    <row r="3652" spans="27:32" x14ac:dyDescent="0.25">
      <c r="AA3652" t="str">
        <f t="shared" si="133"/>
        <v>RBABCH22</v>
      </c>
      <c r="AB3652" t="s">
        <v>13585</v>
      </c>
      <c r="AC3652" t="s">
        <v>13946</v>
      </c>
      <c r="AD3652" t="s">
        <v>13947</v>
      </c>
      <c r="AE3652" t="s">
        <v>13654</v>
      </c>
      <c r="AF3652" t="s">
        <v>13948</v>
      </c>
    </row>
    <row r="3653" spans="27:32" x14ac:dyDescent="0.25">
      <c r="AA3653" t="str">
        <f t="shared" si="133"/>
        <v>RBABCH22</v>
      </c>
      <c r="AB3653" t="s">
        <v>13585</v>
      </c>
      <c r="AC3653" t="s">
        <v>13949</v>
      </c>
      <c r="AD3653" t="s">
        <v>13950</v>
      </c>
      <c r="AE3653" t="s">
        <v>13951</v>
      </c>
      <c r="AF3653" t="s">
        <v>13952</v>
      </c>
    </row>
    <row r="3654" spans="27:32" x14ac:dyDescent="0.25">
      <c r="AA3654" t="str">
        <f t="shared" si="133"/>
        <v>RBABCH22</v>
      </c>
      <c r="AB3654" t="s">
        <v>13585</v>
      </c>
      <c r="AC3654" t="s">
        <v>13957</v>
      </c>
      <c r="AD3654" t="s">
        <v>13958</v>
      </c>
      <c r="AE3654" t="s">
        <v>13959</v>
      </c>
      <c r="AF3654" t="s">
        <v>13960</v>
      </c>
    </row>
    <row r="3655" spans="27:32" x14ac:dyDescent="0.25">
      <c r="AA3655" t="str">
        <f t="shared" si="133"/>
        <v>RBABCH22</v>
      </c>
      <c r="AB3655" t="s">
        <v>13585</v>
      </c>
      <c r="AC3655" t="s">
        <v>13984</v>
      </c>
      <c r="AD3655" t="s">
        <v>13985</v>
      </c>
      <c r="AE3655" t="s">
        <v>13986</v>
      </c>
      <c r="AF3655" t="s">
        <v>13987</v>
      </c>
    </row>
    <row r="3656" spans="27:32" x14ac:dyDescent="0.25">
      <c r="AA3656" t="str">
        <f t="shared" si="133"/>
        <v>RBABCH22</v>
      </c>
      <c r="AB3656" t="s">
        <v>13585</v>
      </c>
      <c r="AC3656" t="s">
        <v>449</v>
      </c>
      <c r="AD3656" t="s">
        <v>13998</v>
      </c>
      <c r="AE3656" t="s">
        <v>13592</v>
      </c>
      <c r="AF3656" t="s">
        <v>13999</v>
      </c>
    </row>
    <row r="3657" spans="27:32" x14ac:dyDescent="0.25">
      <c r="AA3657" t="str">
        <f t="shared" si="133"/>
        <v>RBABCH22</v>
      </c>
      <c r="AB3657" t="s">
        <v>13585</v>
      </c>
      <c r="AC3657" t="s">
        <v>14026</v>
      </c>
      <c r="AD3657" t="s">
        <v>14027</v>
      </c>
      <c r="AE3657" t="s">
        <v>14028</v>
      </c>
      <c r="AF3657" t="s">
        <v>14029</v>
      </c>
    </row>
    <row r="3658" spans="27:32" x14ac:dyDescent="0.25">
      <c r="AA3658" t="str">
        <f t="shared" si="133"/>
        <v>RBABCH22</v>
      </c>
      <c r="AB3658" t="s">
        <v>13585</v>
      </c>
      <c r="AC3658" t="s">
        <v>14033</v>
      </c>
      <c r="AD3658" t="s">
        <v>14034</v>
      </c>
      <c r="AE3658" t="s">
        <v>13611</v>
      </c>
      <c r="AF3658" t="s">
        <v>14035</v>
      </c>
    </row>
    <row r="3659" spans="27:32" x14ac:dyDescent="0.25">
      <c r="AA3659" t="str">
        <f t="shared" si="133"/>
        <v>RBABCH22</v>
      </c>
      <c r="AB3659" t="s">
        <v>13585</v>
      </c>
      <c r="AC3659" t="s">
        <v>14097</v>
      </c>
      <c r="AD3659" t="s">
        <v>14098</v>
      </c>
      <c r="AE3659" t="s">
        <v>14099</v>
      </c>
      <c r="AF3659" t="s">
        <v>14100</v>
      </c>
    </row>
    <row r="3660" spans="27:32" x14ac:dyDescent="0.25">
      <c r="AA3660" t="str">
        <f t="shared" si="133"/>
        <v>RBABCH22</v>
      </c>
      <c r="AB3660" t="s">
        <v>13585</v>
      </c>
      <c r="AC3660" t="s">
        <v>14120</v>
      </c>
      <c r="AD3660" t="s">
        <v>14121</v>
      </c>
      <c r="AE3660" t="s">
        <v>14122</v>
      </c>
      <c r="AF3660" t="s">
        <v>14123</v>
      </c>
    </row>
    <row r="3661" spans="27:32" x14ac:dyDescent="0.25">
      <c r="AA3661" t="str">
        <f t="shared" si="133"/>
        <v>RBABCH22</v>
      </c>
      <c r="AB3661" t="s">
        <v>13585</v>
      </c>
      <c r="AC3661" t="s">
        <v>14158</v>
      </c>
      <c r="AD3661" t="s">
        <v>14159</v>
      </c>
      <c r="AE3661" t="s">
        <v>14160</v>
      </c>
      <c r="AF3661" t="s">
        <v>14161</v>
      </c>
    </row>
    <row r="3662" spans="27:32" x14ac:dyDescent="0.25">
      <c r="AA3662" t="str">
        <f t="shared" si="133"/>
        <v>RBABCH22</v>
      </c>
      <c r="AB3662" t="s">
        <v>13585</v>
      </c>
      <c r="AC3662" t="s">
        <v>14162</v>
      </c>
      <c r="AD3662" t="s">
        <v>14163</v>
      </c>
      <c r="AE3662" t="s">
        <v>14131</v>
      </c>
      <c r="AF3662" t="s">
        <v>14164</v>
      </c>
    </row>
    <row r="3663" spans="27:32" x14ac:dyDescent="0.25">
      <c r="AA3663" t="str">
        <f t="shared" si="133"/>
        <v>RBABCH22</v>
      </c>
      <c r="AB3663" t="s">
        <v>13585</v>
      </c>
      <c r="AC3663" t="s">
        <v>14165</v>
      </c>
      <c r="AD3663" t="s">
        <v>14166</v>
      </c>
      <c r="AE3663" t="s">
        <v>14167</v>
      </c>
      <c r="AF3663" t="s">
        <v>14168</v>
      </c>
    </row>
    <row r="3664" spans="27:32" x14ac:dyDescent="0.25">
      <c r="AA3664" t="str">
        <f t="shared" si="133"/>
        <v>RBABCH22</v>
      </c>
      <c r="AB3664" t="s">
        <v>13585</v>
      </c>
      <c r="AC3664" t="s">
        <v>14169</v>
      </c>
      <c r="AD3664" t="s">
        <v>14170</v>
      </c>
      <c r="AE3664" t="s">
        <v>14171</v>
      </c>
      <c r="AF3664" t="s">
        <v>14172</v>
      </c>
    </row>
    <row r="3665" spans="27:32" x14ac:dyDescent="0.25">
      <c r="AA3665" t="str">
        <f t="shared" si="133"/>
        <v>RBABCH22</v>
      </c>
      <c r="AB3665" t="s">
        <v>13585</v>
      </c>
      <c r="AC3665" t="s">
        <v>14173</v>
      </c>
      <c r="AD3665" t="s">
        <v>14174</v>
      </c>
      <c r="AE3665" t="s">
        <v>14175</v>
      </c>
      <c r="AF3665" t="s">
        <v>14176</v>
      </c>
    </row>
    <row r="3666" spans="27:32" x14ac:dyDescent="0.25">
      <c r="AA3666" t="str">
        <f t="shared" si="133"/>
        <v>RBABCH22</v>
      </c>
      <c r="AB3666" t="s">
        <v>13585</v>
      </c>
      <c r="AC3666" t="s">
        <v>14226</v>
      </c>
      <c r="AD3666" t="s">
        <v>14227</v>
      </c>
      <c r="AE3666" t="s">
        <v>14228</v>
      </c>
      <c r="AF3666" t="s">
        <v>14229</v>
      </c>
    </row>
    <row r="3667" spans="27:32" x14ac:dyDescent="0.25">
      <c r="AA3667" s="71" t="s">
        <v>15835</v>
      </c>
      <c r="AB3667" s="71" t="s">
        <v>16173</v>
      </c>
      <c r="AC3667" s="71" t="s">
        <v>15836</v>
      </c>
      <c r="AD3667" s="71"/>
    </row>
    <row r="3668" spans="27:32" x14ac:dyDescent="0.25">
      <c r="AA3668" t="str">
        <f>LEFT(AF3668,8)</f>
        <v>RBOSGB2L</v>
      </c>
      <c r="AB3668" t="s">
        <v>14236</v>
      </c>
      <c r="AC3668" t="s">
        <v>14536</v>
      </c>
      <c r="AD3668" t="s">
        <v>14537</v>
      </c>
      <c r="AE3668" t="s">
        <v>14538</v>
      </c>
      <c r="AF3668" t="s">
        <v>14539</v>
      </c>
    </row>
    <row r="3669" spans="27:32" x14ac:dyDescent="0.25">
      <c r="AA3669" s="71" t="s">
        <v>15837</v>
      </c>
      <c r="AB3669" s="71" t="s">
        <v>16173</v>
      </c>
      <c r="AC3669" s="71" t="s">
        <v>15838</v>
      </c>
      <c r="AD3669" s="71"/>
    </row>
    <row r="3670" spans="27:32" x14ac:dyDescent="0.25">
      <c r="AA3670" s="71" t="s">
        <v>15839</v>
      </c>
      <c r="AB3670" s="71" t="s">
        <v>16173</v>
      </c>
      <c r="AC3670" s="71" t="s">
        <v>15840</v>
      </c>
      <c r="AD3670" s="71"/>
    </row>
    <row r="3671" spans="27:32" x14ac:dyDescent="0.25">
      <c r="AA3671" s="71" t="s">
        <v>15841</v>
      </c>
      <c r="AB3671" s="71" t="s">
        <v>16173</v>
      </c>
      <c r="AC3671" s="71" t="s">
        <v>15842</v>
      </c>
      <c r="AD3671" s="71"/>
    </row>
    <row r="3672" spans="27:32" x14ac:dyDescent="0.25">
      <c r="AA3672" t="str">
        <f>LEFT(AF3672,8)</f>
        <v>RBRTAT22</v>
      </c>
      <c r="AB3672" t="s">
        <v>336</v>
      </c>
      <c r="AC3672" t="s">
        <v>1411</v>
      </c>
      <c r="AD3672" t="s">
        <v>1412</v>
      </c>
      <c r="AE3672" t="s">
        <v>1413</v>
      </c>
      <c r="AF3672" t="s">
        <v>1414</v>
      </c>
    </row>
    <row r="3673" spans="27:32" x14ac:dyDescent="0.25">
      <c r="AA3673" t="str">
        <f>LEFT(AF3673,8)</f>
        <v>RBSIGB2L</v>
      </c>
      <c r="AB3673" t="s">
        <v>11421</v>
      </c>
      <c r="AC3673" t="s">
        <v>11430</v>
      </c>
      <c r="AD3673" t="s">
        <v>11431</v>
      </c>
      <c r="AE3673" t="s">
        <v>11432</v>
      </c>
      <c r="AF3673" t="s">
        <v>11433</v>
      </c>
    </row>
    <row r="3674" spans="27:32" x14ac:dyDescent="0.25">
      <c r="AA3674" t="str">
        <f>LEFT(AF3674,8)</f>
        <v>RBSKATW1</v>
      </c>
      <c r="AB3674" t="s">
        <v>336</v>
      </c>
      <c r="AC3674" t="s">
        <v>528</v>
      </c>
      <c r="AD3674" t="s">
        <v>529</v>
      </c>
      <c r="AE3674" t="s">
        <v>351</v>
      </c>
      <c r="AF3674" t="s">
        <v>530</v>
      </c>
    </row>
    <row r="3675" spans="27:32" x14ac:dyDescent="0.25">
      <c r="AA3675" t="str">
        <f>LEFT(AF3675,8)</f>
        <v>RCBLCY2I</v>
      </c>
      <c r="AB3675" t="s">
        <v>2423</v>
      </c>
      <c r="AC3675" t="s">
        <v>2475</v>
      </c>
      <c r="AD3675" t="s">
        <v>2476</v>
      </c>
      <c r="AE3675" t="s">
        <v>2477</v>
      </c>
      <c r="AF3675" t="s">
        <v>2478</v>
      </c>
    </row>
    <row r="3676" spans="27:32" x14ac:dyDescent="0.25">
      <c r="AA3676" s="71" t="s">
        <v>15843</v>
      </c>
      <c r="AB3676" s="71" t="s">
        <v>16173</v>
      </c>
      <c r="AC3676" s="71" t="s">
        <v>15844</v>
      </c>
      <c r="AD3676" s="71"/>
    </row>
    <row r="3677" spans="27:32" x14ac:dyDescent="0.25">
      <c r="AA3677" s="71" t="s">
        <v>15845</v>
      </c>
      <c r="AB3677" s="71" t="s">
        <v>16173</v>
      </c>
      <c r="AC3677" s="71" t="s">
        <v>15846</v>
      </c>
      <c r="AD3677" s="71"/>
    </row>
    <row r="3678" spans="27:32" x14ac:dyDescent="0.25">
      <c r="AA3678" s="71" t="s">
        <v>16168</v>
      </c>
      <c r="AB3678" s="71" t="s">
        <v>16173</v>
      </c>
      <c r="AC3678" s="71" t="s">
        <v>15847</v>
      </c>
      <c r="AD3678" s="71"/>
    </row>
    <row r="3679" spans="27:32" x14ac:dyDescent="0.25">
      <c r="AA3679" t="str">
        <f>LEFT(AF3679,8)</f>
        <v>RCINFRPP</v>
      </c>
      <c r="AB3679" t="s">
        <v>2812</v>
      </c>
      <c r="AC3679" t="s">
        <v>3661</v>
      </c>
      <c r="AD3679" t="s">
        <v>3662</v>
      </c>
      <c r="AE3679" t="s">
        <v>3663</v>
      </c>
      <c r="AF3679" t="s">
        <v>3664</v>
      </c>
    </row>
    <row r="3680" spans="27:32" x14ac:dyDescent="0.25">
      <c r="AA3680" s="71" t="s">
        <v>15848</v>
      </c>
      <c r="AB3680" s="71" t="s">
        <v>16173</v>
      </c>
      <c r="AC3680" s="71" t="s">
        <v>15849</v>
      </c>
      <c r="AD3680" s="71"/>
    </row>
    <row r="3681" spans="27:32" x14ac:dyDescent="0.25">
      <c r="AA3681" s="71" t="s">
        <v>15850</v>
      </c>
      <c r="AB3681" s="71" t="s">
        <v>16173</v>
      </c>
      <c r="AC3681" s="71" t="s">
        <v>15455</v>
      </c>
      <c r="AD3681" s="71"/>
    </row>
    <row r="3682" spans="27:32" x14ac:dyDescent="0.25">
      <c r="AA3682" t="str">
        <f>LEFT(AF3682,8)</f>
        <v>RDCLIE21</v>
      </c>
      <c r="AB3682" t="s">
        <v>9091</v>
      </c>
      <c r="AC3682" t="s">
        <v>9644</v>
      </c>
      <c r="AD3682" t="s">
        <v>9101</v>
      </c>
      <c r="AE3682" t="s">
        <v>9645</v>
      </c>
      <c r="AF3682" t="s">
        <v>9646</v>
      </c>
    </row>
    <row r="3683" spans="27:32" x14ac:dyDescent="0.25">
      <c r="AA3683" t="str">
        <f>LEFT(AF3683,8)</f>
        <v>RDCUIE21</v>
      </c>
      <c r="AB3683" t="s">
        <v>9091</v>
      </c>
      <c r="AC3683" t="s">
        <v>9459</v>
      </c>
      <c r="AD3683" t="s">
        <v>9460</v>
      </c>
      <c r="AE3683" t="s">
        <v>9461</v>
      </c>
      <c r="AF3683" t="s">
        <v>9462</v>
      </c>
    </row>
    <row r="3684" spans="27:32" x14ac:dyDescent="0.25">
      <c r="AA3684" t="str">
        <f>LEFT(AF3684,8)</f>
        <v>RDRNIE21</v>
      </c>
      <c r="AB3684" t="s">
        <v>9091</v>
      </c>
      <c r="AC3684" t="s">
        <v>9647</v>
      </c>
      <c r="AD3684" t="s">
        <v>9648</v>
      </c>
      <c r="AE3684" t="s">
        <v>9649</v>
      </c>
      <c r="AF3684" t="s">
        <v>9650</v>
      </c>
    </row>
    <row r="3685" spans="27:32" x14ac:dyDescent="0.25">
      <c r="AA3685" s="71" t="s">
        <v>15851</v>
      </c>
      <c r="AB3685" s="71" t="s">
        <v>16173</v>
      </c>
      <c r="AC3685" s="71" t="s">
        <v>15852</v>
      </c>
      <c r="AD3685" s="71"/>
    </row>
    <row r="3686" spans="27:32" x14ac:dyDescent="0.25">
      <c r="AA3686" t="str">
        <f t="shared" ref="AA3686:AA3695" si="134">LEFT(AF3686,8)</f>
        <v>REBMDEMM</v>
      </c>
      <c r="AB3686" t="s">
        <v>3737</v>
      </c>
      <c r="AC3686" t="s">
        <v>4107</v>
      </c>
      <c r="AD3686" t="s">
        <v>4108</v>
      </c>
      <c r="AE3686" t="s">
        <v>4109</v>
      </c>
      <c r="AF3686" t="s">
        <v>4110</v>
      </c>
    </row>
    <row r="3687" spans="27:32" x14ac:dyDescent="0.25">
      <c r="AA3687" t="str">
        <f t="shared" si="134"/>
        <v>REICCH22</v>
      </c>
      <c r="AB3687" t="s">
        <v>13585</v>
      </c>
      <c r="AC3687" t="s">
        <v>14104</v>
      </c>
      <c r="AD3687" t="s">
        <v>14105</v>
      </c>
      <c r="AE3687" t="s">
        <v>14106</v>
      </c>
      <c r="AF3687" t="s">
        <v>14107</v>
      </c>
    </row>
    <row r="3688" spans="27:32" x14ac:dyDescent="0.25">
      <c r="AA3688" t="str">
        <f t="shared" si="134"/>
        <v>RENBESMM</v>
      </c>
      <c r="AB3688" t="s">
        <v>13118</v>
      </c>
      <c r="AC3688" t="s">
        <v>13517</v>
      </c>
      <c r="AD3688" t="s">
        <v>13518</v>
      </c>
      <c r="AE3688" t="s">
        <v>13125</v>
      </c>
      <c r="AF3688" t="s">
        <v>13519</v>
      </c>
    </row>
    <row r="3689" spans="27:32" x14ac:dyDescent="0.25">
      <c r="AA3689" t="str">
        <f t="shared" si="134"/>
        <v>REVIFRPP</v>
      </c>
      <c r="AB3689" t="s">
        <v>2812</v>
      </c>
      <c r="AC3689" t="s">
        <v>3038</v>
      </c>
      <c r="AD3689" t="s">
        <v>3039</v>
      </c>
      <c r="AE3689" t="s">
        <v>2819</v>
      </c>
      <c r="AF3689" t="s">
        <v>3040</v>
      </c>
    </row>
    <row r="3690" spans="27:32" x14ac:dyDescent="0.25">
      <c r="AA3690" t="str">
        <f t="shared" si="134"/>
        <v>REVOGB21</v>
      </c>
      <c r="AB3690" t="s">
        <v>14236</v>
      </c>
      <c r="AC3690" t="s">
        <v>14499</v>
      </c>
      <c r="AD3690" t="s">
        <v>14500</v>
      </c>
      <c r="AE3690" t="s">
        <v>14239</v>
      </c>
      <c r="AF3690" t="s">
        <v>14501</v>
      </c>
    </row>
    <row r="3691" spans="27:32" x14ac:dyDescent="0.25">
      <c r="AA3691" t="str">
        <f t="shared" si="134"/>
        <v>REVOLT21</v>
      </c>
      <c r="AB3691" t="s">
        <v>11531</v>
      </c>
      <c r="AC3691" t="s">
        <v>11629</v>
      </c>
      <c r="AD3691" t="s">
        <v>11630</v>
      </c>
      <c r="AE3691" t="s">
        <v>11534</v>
      </c>
      <c r="AF3691" t="s">
        <v>11631</v>
      </c>
    </row>
    <row r="3692" spans="27:32" x14ac:dyDescent="0.25">
      <c r="AA3692" t="str">
        <f t="shared" si="134"/>
        <v>REYLCHGG</v>
      </c>
      <c r="AB3692" t="s">
        <v>13585</v>
      </c>
      <c r="AC3692" t="s">
        <v>14108</v>
      </c>
      <c r="AD3692" t="s">
        <v>14109</v>
      </c>
      <c r="AE3692" t="s">
        <v>13728</v>
      </c>
      <c r="AF3692" t="s">
        <v>14110</v>
      </c>
    </row>
    <row r="3693" spans="27:32" x14ac:dyDescent="0.25">
      <c r="AA3693" t="str">
        <f t="shared" si="134"/>
        <v>RGNSLV22</v>
      </c>
      <c r="AB3693" t="s">
        <v>11434</v>
      </c>
      <c r="AC3693" t="s">
        <v>11476</v>
      </c>
      <c r="AD3693" t="s">
        <v>11477</v>
      </c>
      <c r="AE3693" t="s">
        <v>11437</v>
      </c>
      <c r="AF3693" t="s">
        <v>11478</v>
      </c>
    </row>
    <row r="3694" spans="27:32" x14ac:dyDescent="0.25">
      <c r="AA3694" t="str">
        <f t="shared" si="134"/>
        <v>RIBRLV22</v>
      </c>
      <c r="AB3694" t="s">
        <v>11434</v>
      </c>
      <c r="AC3694" t="s">
        <v>11464</v>
      </c>
      <c r="AD3694" t="s">
        <v>11465</v>
      </c>
      <c r="AE3694" t="s">
        <v>11437</v>
      </c>
      <c r="AF3694" t="s">
        <v>11466</v>
      </c>
    </row>
    <row r="3695" spans="27:32" x14ac:dyDescent="0.25">
      <c r="AA3695" t="str">
        <f t="shared" si="134"/>
        <v>RIKOEE22</v>
      </c>
      <c r="AB3695" t="s">
        <v>2741</v>
      </c>
      <c r="AC3695" t="s">
        <v>2772</v>
      </c>
      <c r="AD3695" t="s">
        <v>2773</v>
      </c>
      <c r="AE3695" t="s">
        <v>2748</v>
      </c>
      <c r="AF3695" t="s">
        <v>2774</v>
      </c>
    </row>
    <row r="3696" spans="27:32" x14ac:dyDescent="0.25">
      <c r="AA3696" s="71" t="s">
        <v>15853</v>
      </c>
      <c r="AB3696" s="71" t="s">
        <v>16173</v>
      </c>
      <c r="AC3696" s="71" t="s">
        <v>15694</v>
      </c>
      <c r="AD3696" s="71"/>
    </row>
    <row r="3697" spans="27:32" x14ac:dyDescent="0.25">
      <c r="AA3697" t="str">
        <f>LEFT(AF3697,8)</f>
        <v>RINDNO21</v>
      </c>
      <c r="AB3697" t="s">
        <v>12312</v>
      </c>
      <c r="AC3697" t="s">
        <v>12532</v>
      </c>
      <c r="AD3697" t="s">
        <v>12533</v>
      </c>
      <c r="AE3697" t="s">
        <v>12534</v>
      </c>
      <c r="AF3697" t="s">
        <v>12535</v>
      </c>
    </row>
    <row r="3698" spans="27:32" x14ac:dyDescent="0.25">
      <c r="AA3698" t="str">
        <f>LEFT(AF3698,8)</f>
        <v>RINGDK22</v>
      </c>
      <c r="AB3698" t="s">
        <v>2561</v>
      </c>
      <c r="AC3698" t="s">
        <v>2675</v>
      </c>
      <c r="AD3698" t="s">
        <v>2676</v>
      </c>
      <c r="AE3698" t="s">
        <v>2677</v>
      </c>
      <c r="AF3698" t="s">
        <v>2678</v>
      </c>
    </row>
    <row r="3699" spans="27:32" x14ac:dyDescent="0.25">
      <c r="AA3699" s="71" t="s">
        <v>15854</v>
      </c>
      <c r="AB3699" s="71" t="s">
        <v>16173</v>
      </c>
      <c r="AC3699" s="71" t="s">
        <v>15855</v>
      </c>
      <c r="AD3699" s="71"/>
    </row>
    <row r="3700" spans="27:32" x14ac:dyDescent="0.25">
      <c r="AA3700" t="str">
        <f>LEFT(AF3700,8)</f>
        <v>RISEDK21</v>
      </c>
      <c r="AB3700" t="s">
        <v>2561</v>
      </c>
      <c r="AC3700" t="s">
        <v>2679</v>
      </c>
      <c r="AD3700" t="s">
        <v>2680</v>
      </c>
      <c r="AE3700" t="s">
        <v>2681</v>
      </c>
      <c r="AF3700" t="s">
        <v>2682</v>
      </c>
    </row>
    <row r="3701" spans="27:32" x14ac:dyDescent="0.25">
      <c r="AA3701" s="71" t="s">
        <v>15856</v>
      </c>
      <c r="AB3701" s="71" t="s">
        <v>16173</v>
      </c>
      <c r="AC3701" s="71" t="s">
        <v>15857</v>
      </c>
      <c r="AD3701" s="71"/>
    </row>
    <row r="3702" spans="27:32" x14ac:dyDescent="0.25">
      <c r="AA3702" t="str">
        <f t="shared" ref="AA3702:AA3733" si="135">LEFT(AF3702,8)</f>
        <v>RLBBAT2E</v>
      </c>
      <c r="AB3702" t="s">
        <v>336</v>
      </c>
      <c r="AC3702" t="s">
        <v>701</v>
      </c>
      <c r="AD3702" t="s">
        <v>702</v>
      </c>
      <c r="AE3702" t="s">
        <v>703</v>
      </c>
      <c r="AF3702" t="s">
        <v>704</v>
      </c>
    </row>
    <row r="3703" spans="27:32" x14ac:dyDescent="0.25">
      <c r="AA3703" t="str">
        <f t="shared" si="135"/>
        <v>RLBBAT2E</v>
      </c>
      <c r="AB3703" t="s">
        <v>336</v>
      </c>
      <c r="AC3703" t="s">
        <v>709</v>
      </c>
      <c r="AD3703" t="s">
        <v>710</v>
      </c>
      <c r="AE3703" t="s">
        <v>711</v>
      </c>
      <c r="AF3703" t="s">
        <v>712</v>
      </c>
    </row>
    <row r="3704" spans="27:32" x14ac:dyDescent="0.25">
      <c r="AA3704" t="str">
        <f t="shared" si="135"/>
        <v>RLBBAT2E</v>
      </c>
      <c r="AB3704" t="s">
        <v>336</v>
      </c>
      <c r="AC3704" t="s">
        <v>753</v>
      </c>
      <c r="AD3704" t="s">
        <v>754</v>
      </c>
      <c r="AE3704" t="s">
        <v>755</v>
      </c>
      <c r="AF3704" t="s">
        <v>756</v>
      </c>
    </row>
    <row r="3705" spans="27:32" x14ac:dyDescent="0.25">
      <c r="AA3705" t="str">
        <f t="shared" si="135"/>
        <v>RLBBAT2E</v>
      </c>
      <c r="AB3705" t="s">
        <v>336</v>
      </c>
      <c r="AC3705" t="s">
        <v>864</v>
      </c>
      <c r="AD3705" t="s">
        <v>865</v>
      </c>
      <c r="AE3705" t="s">
        <v>866</v>
      </c>
      <c r="AF3705" t="s">
        <v>867</v>
      </c>
    </row>
    <row r="3706" spans="27:32" x14ac:dyDescent="0.25">
      <c r="AA3706" t="str">
        <f t="shared" si="135"/>
        <v>RLBBAT2E</v>
      </c>
      <c r="AB3706" t="s">
        <v>336</v>
      </c>
      <c r="AC3706" t="s">
        <v>1065</v>
      </c>
      <c r="AD3706" t="s">
        <v>818</v>
      </c>
      <c r="AE3706" t="s">
        <v>1066</v>
      </c>
      <c r="AF3706" t="s">
        <v>1067</v>
      </c>
    </row>
    <row r="3707" spans="27:32" x14ac:dyDescent="0.25">
      <c r="AA3707" t="str">
        <f t="shared" si="135"/>
        <v>RLBBAT2E</v>
      </c>
      <c r="AB3707" t="s">
        <v>336</v>
      </c>
      <c r="AC3707" t="s">
        <v>1168</v>
      </c>
      <c r="AD3707" t="s">
        <v>1169</v>
      </c>
      <c r="AE3707" t="s">
        <v>1170</v>
      </c>
      <c r="AF3707" t="s">
        <v>1171</v>
      </c>
    </row>
    <row r="3708" spans="27:32" x14ac:dyDescent="0.25">
      <c r="AA3708" t="str">
        <f t="shared" si="135"/>
        <v>RLBBAT2E</v>
      </c>
      <c r="AB3708" t="s">
        <v>336</v>
      </c>
      <c r="AC3708" t="s">
        <v>1172</v>
      </c>
      <c r="AD3708" t="s">
        <v>1173</v>
      </c>
      <c r="AE3708" t="s">
        <v>1174</v>
      </c>
      <c r="AF3708" t="s">
        <v>1175</v>
      </c>
    </row>
    <row r="3709" spans="27:32" x14ac:dyDescent="0.25">
      <c r="AA3709" t="str">
        <f t="shared" si="135"/>
        <v>RLBBAT2E</v>
      </c>
      <c r="AB3709" t="s">
        <v>336</v>
      </c>
      <c r="AC3709" t="s">
        <v>1275</v>
      </c>
      <c r="AD3709" t="s">
        <v>1276</v>
      </c>
      <c r="AE3709" t="s">
        <v>1277</v>
      </c>
      <c r="AF3709" t="s">
        <v>1278</v>
      </c>
    </row>
    <row r="3710" spans="27:32" x14ac:dyDescent="0.25">
      <c r="AA3710" t="str">
        <f t="shared" si="135"/>
        <v>RLBBAT2E</v>
      </c>
      <c r="AB3710" t="s">
        <v>336</v>
      </c>
      <c r="AC3710" t="s">
        <v>1306</v>
      </c>
      <c r="AD3710" t="s">
        <v>1307</v>
      </c>
      <c r="AE3710" t="s">
        <v>1308</v>
      </c>
      <c r="AF3710" t="s">
        <v>1309</v>
      </c>
    </row>
    <row r="3711" spans="27:32" x14ac:dyDescent="0.25">
      <c r="AA3711" t="str">
        <f t="shared" si="135"/>
        <v>RLBBAT2E</v>
      </c>
      <c r="AB3711" t="s">
        <v>336</v>
      </c>
      <c r="AC3711" t="s">
        <v>1360</v>
      </c>
      <c r="AD3711" t="s">
        <v>1361</v>
      </c>
      <c r="AE3711" t="s">
        <v>1362</v>
      </c>
      <c r="AF3711" t="s">
        <v>1363</v>
      </c>
    </row>
    <row r="3712" spans="27:32" x14ac:dyDescent="0.25">
      <c r="AA3712" t="str">
        <f t="shared" si="135"/>
        <v>RLBBAT2E</v>
      </c>
      <c r="AB3712" t="s">
        <v>336</v>
      </c>
      <c r="AC3712" t="s">
        <v>1419</v>
      </c>
      <c r="AD3712" t="s">
        <v>1420</v>
      </c>
      <c r="AE3712" t="s">
        <v>1421</v>
      </c>
      <c r="AF3712" t="s">
        <v>1422</v>
      </c>
    </row>
    <row r="3713" spans="27:32" x14ac:dyDescent="0.25">
      <c r="AA3713" t="str">
        <f t="shared" si="135"/>
        <v>RLBBAT2E</v>
      </c>
      <c r="AB3713" t="s">
        <v>336</v>
      </c>
      <c r="AC3713" t="s">
        <v>1458</v>
      </c>
      <c r="AD3713" t="s">
        <v>1459</v>
      </c>
      <c r="AE3713" t="s">
        <v>1460</v>
      </c>
      <c r="AF3713" t="s">
        <v>1461</v>
      </c>
    </row>
    <row r="3714" spans="27:32" x14ac:dyDescent="0.25">
      <c r="AA3714" t="str">
        <f t="shared" si="135"/>
        <v>RLBBAT2E</v>
      </c>
      <c r="AB3714" t="s">
        <v>336</v>
      </c>
      <c r="AC3714" t="s">
        <v>1668</v>
      </c>
      <c r="AD3714" t="s">
        <v>1669</v>
      </c>
      <c r="AE3714" t="s">
        <v>1670</v>
      </c>
      <c r="AF3714" t="s">
        <v>1671</v>
      </c>
    </row>
    <row r="3715" spans="27:32" x14ac:dyDescent="0.25">
      <c r="AA3715" t="str">
        <f t="shared" si="135"/>
        <v>RLBBAT2E</v>
      </c>
      <c r="AB3715" t="s">
        <v>336</v>
      </c>
      <c r="AC3715" t="s">
        <v>1739</v>
      </c>
      <c r="AD3715" t="s">
        <v>1740</v>
      </c>
      <c r="AE3715" t="s">
        <v>1741</v>
      </c>
      <c r="AF3715" t="s">
        <v>1742</v>
      </c>
    </row>
    <row r="3716" spans="27:32" x14ac:dyDescent="0.25">
      <c r="AA3716" t="str">
        <f t="shared" si="135"/>
        <v>RLBBAT2E</v>
      </c>
      <c r="AB3716" t="s">
        <v>336</v>
      </c>
      <c r="AC3716" t="s">
        <v>1743</v>
      </c>
      <c r="AD3716" t="s">
        <v>1744</v>
      </c>
      <c r="AE3716" t="s">
        <v>1745</v>
      </c>
      <c r="AF3716" t="s">
        <v>1746</v>
      </c>
    </row>
    <row r="3717" spans="27:32" x14ac:dyDescent="0.25">
      <c r="AA3717" t="str">
        <f t="shared" si="135"/>
        <v>RLBBAT2E</v>
      </c>
      <c r="AB3717" t="s">
        <v>336</v>
      </c>
      <c r="AC3717" t="s">
        <v>1747</v>
      </c>
      <c r="AD3717" t="s">
        <v>1748</v>
      </c>
      <c r="AE3717" t="s">
        <v>1749</v>
      </c>
      <c r="AF3717" t="s">
        <v>1750</v>
      </c>
    </row>
    <row r="3718" spans="27:32" x14ac:dyDescent="0.25">
      <c r="AA3718" t="str">
        <f t="shared" si="135"/>
        <v>RLBBAT2E</v>
      </c>
      <c r="AB3718" t="s">
        <v>336</v>
      </c>
      <c r="AC3718" t="s">
        <v>1751</v>
      </c>
      <c r="AD3718" t="s">
        <v>1752</v>
      </c>
      <c r="AE3718" t="s">
        <v>1753</v>
      </c>
      <c r="AF3718" t="s">
        <v>1754</v>
      </c>
    </row>
    <row r="3719" spans="27:32" x14ac:dyDescent="0.25">
      <c r="AA3719" t="str">
        <f t="shared" si="135"/>
        <v>RLBBAT2E</v>
      </c>
      <c r="AB3719" t="s">
        <v>336</v>
      </c>
      <c r="AC3719" t="s">
        <v>1865</v>
      </c>
      <c r="AD3719" t="s">
        <v>574</v>
      </c>
      <c r="AE3719" t="s">
        <v>1866</v>
      </c>
      <c r="AF3719" t="s">
        <v>1867</v>
      </c>
    </row>
    <row r="3720" spans="27:32" x14ac:dyDescent="0.25">
      <c r="AA3720" t="str">
        <f t="shared" si="135"/>
        <v>RLNWATW1</v>
      </c>
      <c r="AB3720" t="s">
        <v>336</v>
      </c>
      <c r="AC3720" t="s">
        <v>825</v>
      </c>
      <c r="AD3720" t="s">
        <v>826</v>
      </c>
      <c r="AE3720" t="s">
        <v>827</v>
      </c>
      <c r="AF3720" t="s">
        <v>828</v>
      </c>
    </row>
    <row r="3721" spans="27:32" x14ac:dyDescent="0.25">
      <c r="AA3721" t="str">
        <f t="shared" si="135"/>
        <v>RLNWATW1</v>
      </c>
      <c r="AB3721" t="s">
        <v>336</v>
      </c>
      <c r="AC3721" t="s">
        <v>900</v>
      </c>
      <c r="AD3721" t="s">
        <v>901</v>
      </c>
      <c r="AE3721" t="s">
        <v>902</v>
      </c>
      <c r="AF3721" t="s">
        <v>903</v>
      </c>
    </row>
    <row r="3722" spans="27:32" x14ac:dyDescent="0.25">
      <c r="AA3722" t="str">
        <f t="shared" si="135"/>
        <v>RLNWATW1</v>
      </c>
      <c r="AB3722" t="s">
        <v>336</v>
      </c>
      <c r="AC3722" t="s">
        <v>982</v>
      </c>
      <c r="AD3722" t="s">
        <v>983</v>
      </c>
      <c r="AE3722" t="s">
        <v>984</v>
      </c>
      <c r="AF3722" t="s">
        <v>985</v>
      </c>
    </row>
    <row r="3723" spans="27:32" x14ac:dyDescent="0.25">
      <c r="AA3723" t="str">
        <f t="shared" si="135"/>
        <v>RLNWATW1</v>
      </c>
      <c r="AB3723" t="s">
        <v>336</v>
      </c>
      <c r="AC3723" t="s">
        <v>1256</v>
      </c>
      <c r="AD3723" t="s">
        <v>1257</v>
      </c>
      <c r="AE3723" t="s">
        <v>1258</v>
      </c>
      <c r="AF3723" t="s">
        <v>1259</v>
      </c>
    </row>
    <row r="3724" spans="27:32" x14ac:dyDescent="0.25">
      <c r="AA3724" t="str">
        <f t="shared" si="135"/>
        <v>RLNWATW1</v>
      </c>
      <c r="AB3724" t="s">
        <v>336</v>
      </c>
      <c r="AC3724" t="s">
        <v>1380</v>
      </c>
      <c r="AD3724" t="s">
        <v>1381</v>
      </c>
      <c r="AE3724" t="s">
        <v>1382</v>
      </c>
      <c r="AF3724" t="s">
        <v>1383</v>
      </c>
    </row>
    <row r="3725" spans="27:32" x14ac:dyDescent="0.25">
      <c r="AA3725" t="str">
        <f t="shared" si="135"/>
        <v>RLNWATW1</v>
      </c>
      <c r="AB3725" t="s">
        <v>336</v>
      </c>
      <c r="AC3725" t="s">
        <v>1450</v>
      </c>
      <c r="AD3725" t="s">
        <v>1451</v>
      </c>
      <c r="AE3725" t="s">
        <v>1452</v>
      </c>
      <c r="AF3725" t="s">
        <v>1453</v>
      </c>
    </row>
    <row r="3726" spans="27:32" x14ac:dyDescent="0.25">
      <c r="AA3726" t="str">
        <f t="shared" si="135"/>
        <v>RLNWATW1</v>
      </c>
      <c r="AB3726" t="s">
        <v>336</v>
      </c>
      <c r="AC3726" t="s">
        <v>1585</v>
      </c>
      <c r="AD3726" t="s">
        <v>1586</v>
      </c>
      <c r="AE3726" t="s">
        <v>1587</v>
      </c>
      <c r="AF3726" t="s">
        <v>1588</v>
      </c>
    </row>
    <row r="3727" spans="27:32" x14ac:dyDescent="0.25">
      <c r="AA3727" t="str">
        <f t="shared" si="135"/>
        <v>RLNWATW1</v>
      </c>
      <c r="AB3727" t="s">
        <v>336</v>
      </c>
      <c r="AC3727" t="s">
        <v>1601</v>
      </c>
      <c r="AD3727" t="s">
        <v>1602</v>
      </c>
      <c r="AE3727" t="s">
        <v>1603</v>
      </c>
      <c r="AF3727" t="s">
        <v>1604</v>
      </c>
    </row>
    <row r="3728" spans="27:32" x14ac:dyDescent="0.25">
      <c r="AA3728" t="str">
        <f t="shared" si="135"/>
        <v>RLNWATW1</v>
      </c>
      <c r="AB3728" t="s">
        <v>336</v>
      </c>
      <c r="AC3728" t="s">
        <v>1617</v>
      </c>
      <c r="AD3728" t="s">
        <v>1618</v>
      </c>
      <c r="AE3728" t="s">
        <v>1619</v>
      </c>
      <c r="AF3728" t="s">
        <v>1620</v>
      </c>
    </row>
    <row r="3729" spans="27:32" x14ac:dyDescent="0.25">
      <c r="AA3729" t="str">
        <f t="shared" si="135"/>
        <v>RLNWATW1</v>
      </c>
      <c r="AB3729" t="s">
        <v>336</v>
      </c>
      <c r="AC3729" t="s">
        <v>1637</v>
      </c>
      <c r="AD3729" t="s">
        <v>1638</v>
      </c>
      <c r="AE3729" t="s">
        <v>1639</v>
      </c>
      <c r="AF3729" t="s">
        <v>1640</v>
      </c>
    </row>
    <row r="3730" spans="27:32" x14ac:dyDescent="0.25">
      <c r="AA3730" t="str">
        <f t="shared" si="135"/>
        <v>RLNWATW1</v>
      </c>
      <c r="AB3730" t="s">
        <v>336</v>
      </c>
      <c r="AC3730" t="s">
        <v>1767</v>
      </c>
      <c r="AD3730" t="s">
        <v>1768</v>
      </c>
      <c r="AE3730" t="s">
        <v>1769</v>
      </c>
      <c r="AF3730" t="s">
        <v>1770</v>
      </c>
    </row>
    <row r="3731" spans="27:32" x14ac:dyDescent="0.25">
      <c r="AA3731" t="str">
        <f t="shared" si="135"/>
        <v>RLNWATW1</v>
      </c>
      <c r="AB3731" t="s">
        <v>336</v>
      </c>
      <c r="AC3731" t="s">
        <v>1771</v>
      </c>
      <c r="AD3731" t="s">
        <v>1772</v>
      </c>
      <c r="AE3731" t="s">
        <v>1773</v>
      </c>
      <c r="AF3731" t="s">
        <v>1774</v>
      </c>
    </row>
    <row r="3732" spans="27:32" x14ac:dyDescent="0.25">
      <c r="AA3732" t="str">
        <f t="shared" si="135"/>
        <v>RLNWATW1</v>
      </c>
      <c r="AB3732" t="s">
        <v>336</v>
      </c>
      <c r="AC3732" t="s">
        <v>1775</v>
      </c>
      <c r="AD3732" t="s">
        <v>975</v>
      </c>
      <c r="AE3732" t="s">
        <v>1776</v>
      </c>
      <c r="AF3732" t="s">
        <v>1777</v>
      </c>
    </row>
    <row r="3733" spans="27:32" x14ac:dyDescent="0.25">
      <c r="AA3733" t="str">
        <f t="shared" si="135"/>
        <v>RLNWATW1</v>
      </c>
      <c r="AB3733" t="s">
        <v>336</v>
      </c>
      <c r="AC3733" t="s">
        <v>1790</v>
      </c>
      <c r="AD3733" t="s">
        <v>1791</v>
      </c>
      <c r="AE3733" t="s">
        <v>1792</v>
      </c>
      <c r="AF3733" t="s">
        <v>1793</v>
      </c>
    </row>
    <row r="3734" spans="27:32" x14ac:dyDescent="0.25">
      <c r="AA3734" t="str">
        <f t="shared" ref="AA3734:AA3765" si="136">LEFT(AF3734,8)</f>
        <v>RLNWATW1</v>
      </c>
      <c r="AB3734" t="s">
        <v>336</v>
      </c>
      <c r="AC3734" t="s">
        <v>1814</v>
      </c>
      <c r="AD3734" t="s">
        <v>1815</v>
      </c>
      <c r="AE3734" t="s">
        <v>1816</v>
      </c>
      <c r="AF3734" t="s">
        <v>1817</v>
      </c>
    </row>
    <row r="3735" spans="27:32" x14ac:dyDescent="0.25">
      <c r="AA3735" t="str">
        <f t="shared" si="136"/>
        <v>RLNWATW1</v>
      </c>
      <c r="AB3735" t="s">
        <v>336</v>
      </c>
      <c r="AC3735" t="s">
        <v>1822</v>
      </c>
      <c r="AD3735" t="s">
        <v>1823</v>
      </c>
      <c r="AE3735" t="s">
        <v>1824</v>
      </c>
      <c r="AF3735" t="s">
        <v>1825</v>
      </c>
    </row>
    <row r="3736" spans="27:32" x14ac:dyDescent="0.25">
      <c r="AA3736" t="str">
        <f t="shared" si="136"/>
        <v>RLNWATW1</v>
      </c>
      <c r="AB3736" t="s">
        <v>336</v>
      </c>
      <c r="AC3736" t="s">
        <v>1861</v>
      </c>
      <c r="AD3736" t="s">
        <v>1862</v>
      </c>
      <c r="AE3736" t="s">
        <v>1863</v>
      </c>
      <c r="AF3736" t="s">
        <v>1864</v>
      </c>
    </row>
    <row r="3737" spans="27:32" x14ac:dyDescent="0.25">
      <c r="AA3737" t="str">
        <f t="shared" si="136"/>
        <v>RLNWATWW</v>
      </c>
      <c r="AB3737" t="s">
        <v>336</v>
      </c>
      <c r="AC3737" t="s">
        <v>546</v>
      </c>
      <c r="AD3737" t="s">
        <v>547</v>
      </c>
      <c r="AE3737" t="s">
        <v>548</v>
      </c>
      <c r="AF3737" t="s">
        <v>549</v>
      </c>
    </row>
    <row r="3738" spans="27:32" x14ac:dyDescent="0.25">
      <c r="AA3738" t="str">
        <f t="shared" si="136"/>
        <v>RLNWATWW</v>
      </c>
      <c r="AB3738" t="s">
        <v>336</v>
      </c>
      <c r="AC3738" t="s">
        <v>562</v>
      </c>
      <c r="AD3738" t="s">
        <v>563</v>
      </c>
      <c r="AE3738" t="s">
        <v>564</v>
      </c>
      <c r="AF3738" t="s">
        <v>565</v>
      </c>
    </row>
    <row r="3739" spans="27:32" x14ac:dyDescent="0.25">
      <c r="AA3739" t="str">
        <f t="shared" si="136"/>
        <v>RLNWATWW</v>
      </c>
      <c r="AB3739" t="s">
        <v>336</v>
      </c>
      <c r="AC3739" t="s">
        <v>566</v>
      </c>
      <c r="AD3739" t="s">
        <v>567</v>
      </c>
      <c r="AE3739" t="s">
        <v>568</v>
      </c>
      <c r="AF3739" t="s">
        <v>569</v>
      </c>
    </row>
    <row r="3740" spans="27:32" x14ac:dyDescent="0.25">
      <c r="AA3740" t="str">
        <f t="shared" si="136"/>
        <v>RLNWATWW</v>
      </c>
      <c r="AB3740" t="s">
        <v>336</v>
      </c>
      <c r="AC3740" t="s">
        <v>685</v>
      </c>
      <c r="AD3740" t="s">
        <v>686</v>
      </c>
      <c r="AE3740" t="s">
        <v>687</v>
      </c>
      <c r="AF3740" t="s">
        <v>688</v>
      </c>
    </row>
    <row r="3741" spans="27:32" x14ac:dyDescent="0.25">
      <c r="AA3741" t="str">
        <f t="shared" si="136"/>
        <v>RLNWATWW</v>
      </c>
      <c r="AB3741" t="s">
        <v>336</v>
      </c>
      <c r="AC3741" t="s">
        <v>725</v>
      </c>
      <c r="AD3741" t="s">
        <v>726</v>
      </c>
      <c r="AE3741" t="s">
        <v>727</v>
      </c>
      <c r="AF3741" t="s">
        <v>728</v>
      </c>
    </row>
    <row r="3742" spans="27:32" x14ac:dyDescent="0.25">
      <c r="AA3742" t="str">
        <f t="shared" si="136"/>
        <v>RLNWATWW</v>
      </c>
      <c r="AB3742" t="s">
        <v>336</v>
      </c>
      <c r="AC3742" t="s">
        <v>927</v>
      </c>
      <c r="AD3742" t="s">
        <v>928</v>
      </c>
      <c r="AE3742" t="s">
        <v>929</v>
      </c>
      <c r="AF3742" t="s">
        <v>930</v>
      </c>
    </row>
    <row r="3743" spans="27:32" x14ac:dyDescent="0.25">
      <c r="AA3743" t="str">
        <f t="shared" si="136"/>
        <v>RLNWATWW</v>
      </c>
      <c r="AB3743" t="s">
        <v>336</v>
      </c>
      <c r="AC3743" t="s">
        <v>958</v>
      </c>
      <c r="AD3743" t="s">
        <v>959</v>
      </c>
      <c r="AE3743" t="s">
        <v>960</v>
      </c>
      <c r="AF3743" t="s">
        <v>961</v>
      </c>
    </row>
    <row r="3744" spans="27:32" x14ac:dyDescent="0.25">
      <c r="AA3744" t="str">
        <f t="shared" si="136"/>
        <v>RLNWATWW</v>
      </c>
      <c r="AB3744" t="s">
        <v>336</v>
      </c>
      <c r="AC3744" t="s">
        <v>974</v>
      </c>
      <c r="AD3744" t="s">
        <v>975</v>
      </c>
      <c r="AE3744" t="s">
        <v>976</v>
      </c>
      <c r="AF3744" t="s">
        <v>977</v>
      </c>
    </row>
    <row r="3745" spans="27:32" x14ac:dyDescent="0.25">
      <c r="AA3745" t="str">
        <f t="shared" si="136"/>
        <v>RLNWATWW</v>
      </c>
      <c r="AB3745" t="s">
        <v>336</v>
      </c>
      <c r="AC3745" t="s">
        <v>978</v>
      </c>
      <c r="AD3745" t="s">
        <v>979</v>
      </c>
      <c r="AE3745" t="s">
        <v>980</v>
      </c>
      <c r="AF3745" t="s">
        <v>981</v>
      </c>
    </row>
    <row r="3746" spans="27:32" x14ac:dyDescent="0.25">
      <c r="AA3746" t="str">
        <f t="shared" si="136"/>
        <v>RLNWATWW</v>
      </c>
      <c r="AB3746" t="s">
        <v>336</v>
      </c>
      <c r="AC3746" t="s">
        <v>994</v>
      </c>
      <c r="AD3746" t="s">
        <v>995</v>
      </c>
      <c r="AE3746" t="s">
        <v>996</v>
      </c>
      <c r="AF3746" t="s">
        <v>997</v>
      </c>
    </row>
    <row r="3747" spans="27:32" x14ac:dyDescent="0.25">
      <c r="AA3747" t="str">
        <f t="shared" si="136"/>
        <v>RLNWATWW</v>
      </c>
      <c r="AB3747" t="s">
        <v>336</v>
      </c>
      <c r="AC3747" t="s">
        <v>1010</v>
      </c>
      <c r="AD3747" t="s">
        <v>1011</v>
      </c>
      <c r="AE3747" t="s">
        <v>1012</v>
      </c>
      <c r="AF3747" t="s">
        <v>1013</v>
      </c>
    </row>
    <row r="3748" spans="27:32" x14ac:dyDescent="0.25">
      <c r="AA3748" t="str">
        <f t="shared" si="136"/>
        <v>RLNWATWW</v>
      </c>
      <c r="AB3748" t="s">
        <v>336</v>
      </c>
      <c r="AC3748" t="s">
        <v>1112</v>
      </c>
      <c r="AD3748" t="s">
        <v>1113</v>
      </c>
      <c r="AE3748" t="s">
        <v>1114</v>
      </c>
      <c r="AF3748" t="s">
        <v>1115</v>
      </c>
    </row>
    <row r="3749" spans="27:32" x14ac:dyDescent="0.25">
      <c r="AA3749" t="str">
        <f t="shared" si="136"/>
        <v>RLNWATWW</v>
      </c>
      <c r="AB3749" t="s">
        <v>336</v>
      </c>
      <c r="AC3749" t="s">
        <v>1184</v>
      </c>
      <c r="AD3749" t="s">
        <v>1185</v>
      </c>
      <c r="AE3749" t="s">
        <v>1186</v>
      </c>
      <c r="AF3749" t="s">
        <v>1187</v>
      </c>
    </row>
    <row r="3750" spans="27:32" x14ac:dyDescent="0.25">
      <c r="AA3750" t="str">
        <f t="shared" si="136"/>
        <v>RLNWATWW</v>
      </c>
      <c r="AB3750" t="s">
        <v>336</v>
      </c>
      <c r="AC3750" t="s">
        <v>1204</v>
      </c>
      <c r="AD3750" t="s">
        <v>1205</v>
      </c>
      <c r="AE3750" t="s">
        <v>1206</v>
      </c>
      <c r="AF3750" t="s">
        <v>1207</v>
      </c>
    </row>
    <row r="3751" spans="27:32" x14ac:dyDescent="0.25">
      <c r="AA3751" t="str">
        <f t="shared" si="136"/>
        <v>RLNWATWW</v>
      </c>
      <c r="AB3751" t="s">
        <v>336</v>
      </c>
      <c r="AC3751" t="s">
        <v>1291</v>
      </c>
      <c r="AD3751" t="s">
        <v>1292</v>
      </c>
      <c r="AE3751" t="s">
        <v>1293</v>
      </c>
      <c r="AF3751" t="s">
        <v>1294</v>
      </c>
    </row>
    <row r="3752" spans="27:32" x14ac:dyDescent="0.25">
      <c r="AA3752" t="str">
        <f t="shared" si="136"/>
        <v>RLNWATWW</v>
      </c>
      <c r="AB3752" t="s">
        <v>336</v>
      </c>
      <c r="AC3752" t="s">
        <v>1298</v>
      </c>
      <c r="AD3752" t="s">
        <v>1299</v>
      </c>
      <c r="AE3752" t="s">
        <v>1300</v>
      </c>
      <c r="AF3752" t="s">
        <v>1301</v>
      </c>
    </row>
    <row r="3753" spans="27:32" x14ac:dyDescent="0.25">
      <c r="AA3753" t="str">
        <f t="shared" si="136"/>
        <v>RLNWATWW</v>
      </c>
      <c r="AB3753" t="s">
        <v>336</v>
      </c>
      <c r="AC3753" t="s">
        <v>1388</v>
      </c>
      <c r="AD3753" t="s">
        <v>1389</v>
      </c>
      <c r="AE3753" t="s">
        <v>1390</v>
      </c>
      <c r="AF3753" t="s">
        <v>1391</v>
      </c>
    </row>
    <row r="3754" spans="27:32" x14ac:dyDescent="0.25">
      <c r="AA3754" t="str">
        <f t="shared" si="136"/>
        <v>RLNWATWW</v>
      </c>
      <c r="AB3754" t="s">
        <v>336</v>
      </c>
      <c r="AC3754" t="s">
        <v>1396</v>
      </c>
      <c r="AD3754" t="s">
        <v>1397</v>
      </c>
      <c r="AE3754" t="s">
        <v>444</v>
      </c>
      <c r="AF3754" t="s">
        <v>1398</v>
      </c>
    </row>
    <row r="3755" spans="27:32" x14ac:dyDescent="0.25">
      <c r="AA3755" t="str">
        <f t="shared" si="136"/>
        <v>RLNWATWW</v>
      </c>
      <c r="AB3755" t="s">
        <v>336</v>
      </c>
      <c r="AC3755" t="s">
        <v>1407</v>
      </c>
      <c r="AD3755" t="s">
        <v>1408</v>
      </c>
      <c r="AE3755" t="s">
        <v>1409</v>
      </c>
      <c r="AF3755" t="s">
        <v>1410</v>
      </c>
    </row>
    <row r="3756" spans="27:32" x14ac:dyDescent="0.25">
      <c r="AA3756" t="str">
        <f t="shared" si="136"/>
        <v>RLNWATWW</v>
      </c>
      <c r="AB3756" t="s">
        <v>336</v>
      </c>
      <c r="AC3756" t="s">
        <v>1442</v>
      </c>
      <c r="AD3756" t="s">
        <v>1443</v>
      </c>
      <c r="AE3756" t="s">
        <v>1444</v>
      </c>
      <c r="AF3756" t="s">
        <v>1445</v>
      </c>
    </row>
    <row r="3757" spans="27:32" x14ac:dyDescent="0.25">
      <c r="AA3757" t="str">
        <f t="shared" si="136"/>
        <v>RLNWATWW</v>
      </c>
      <c r="AB3757" t="s">
        <v>336</v>
      </c>
      <c r="AC3757" t="s">
        <v>1549</v>
      </c>
      <c r="AD3757" t="s">
        <v>1550</v>
      </c>
      <c r="AE3757" t="s">
        <v>1551</v>
      </c>
      <c r="AF3757" t="s">
        <v>1552</v>
      </c>
    </row>
    <row r="3758" spans="27:32" x14ac:dyDescent="0.25">
      <c r="AA3758" t="str">
        <f t="shared" si="136"/>
        <v>RLNWATWW</v>
      </c>
      <c r="AB3758" t="s">
        <v>336</v>
      </c>
      <c r="AC3758" t="s">
        <v>1597</v>
      </c>
      <c r="AD3758" t="s">
        <v>1598</v>
      </c>
      <c r="AE3758" t="s">
        <v>1599</v>
      </c>
      <c r="AF3758" t="s">
        <v>1600</v>
      </c>
    </row>
    <row r="3759" spans="27:32" x14ac:dyDescent="0.25">
      <c r="AA3759" t="str">
        <f t="shared" si="136"/>
        <v>RLNWATWW</v>
      </c>
      <c r="AB3759" t="s">
        <v>336</v>
      </c>
      <c r="AC3759" t="s">
        <v>1641</v>
      </c>
      <c r="AD3759" t="s">
        <v>1642</v>
      </c>
      <c r="AE3759" t="s">
        <v>1643</v>
      </c>
      <c r="AF3759" t="s">
        <v>1644</v>
      </c>
    </row>
    <row r="3760" spans="27:32" x14ac:dyDescent="0.25">
      <c r="AA3760" t="str">
        <f t="shared" si="136"/>
        <v>RLNWATWW</v>
      </c>
      <c r="AB3760" t="s">
        <v>336</v>
      </c>
      <c r="AC3760" t="s">
        <v>1708</v>
      </c>
      <c r="AD3760" t="s">
        <v>1709</v>
      </c>
      <c r="AE3760" t="s">
        <v>1710</v>
      </c>
      <c r="AF3760" t="s">
        <v>1711</v>
      </c>
    </row>
    <row r="3761" spans="27:32" x14ac:dyDescent="0.25">
      <c r="AA3761" t="str">
        <f t="shared" si="136"/>
        <v>RLNWATWW</v>
      </c>
      <c r="AB3761" t="s">
        <v>336</v>
      </c>
      <c r="AC3761" t="s">
        <v>1728</v>
      </c>
      <c r="AD3761" t="s">
        <v>1729</v>
      </c>
      <c r="AE3761" t="s">
        <v>1730</v>
      </c>
      <c r="AF3761" t="s">
        <v>1731</v>
      </c>
    </row>
    <row r="3762" spans="27:32" x14ac:dyDescent="0.25">
      <c r="AA3762" t="str">
        <f t="shared" si="136"/>
        <v>RLNWATWW</v>
      </c>
      <c r="AB3762" t="s">
        <v>336</v>
      </c>
      <c r="AC3762" t="s">
        <v>1732</v>
      </c>
      <c r="AD3762" t="s">
        <v>1733</v>
      </c>
      <c r="AE3762" t="s">
        <v>1734</v>
      </c>
      <c r="AF3762" t="s">
        <v>1735</v>
      </c>
    </row>
    <row r="3763" spans="27:32" x14ac:dyDescent="0.25">
      <c r="AA3763" t="str">
        <f t="shared" si="136"/>
        <v>RLNWATWW</v>
      </c>
      <c r="AB3763" t="s">
        <v>336</v>
      </c>
      <c r="AC3763" t="s">
        <v>1763</v>
      </c>
      <c r="AD3763" t="s">
        <v>1764</v>
      </c>
      <c r="AE3763" t="s">
        <v>1765</v>
      </c>
      <c r="AF3763" t="s">
        <v>1766</v>
      </c>
    </row>
    <row r="3764" spans="27:32" x14ac:dyDescent="0.25">
      <c r="AA3764" t="str">
        <f t="shared" si="136"/>
        <v>RLNWATWW</v>
      </c>
      <c r="AB3764" t="s">
        <v>336</v>
      </c>
      <c r="AC3764" t="s">
        <v>1782</v>
      </c>
      <c r="AD3764" t="s">
        <v>1783</v>
      </c>
      <c r="AE3764" t="s">
        <v>1784</v>
      </c>
      <c r="AF3764" t="s">
        <v>1785</v>
      </c>
    </row>
    <row r="3765" spans="27:32" x14ac:dyDescent="0.25">
      <c r="AA3765" t="str">
        <f t="shared" si="136"/>
        <v>RLNWATWW</v>
      </c>
      <c r="AB3765" t="s">
        <v>336</v>
      </c>
      <c r="AC3765" t="s">
        <v>1806</v>
      </c>
      <c r="AD3765" t="s">
        <v>1807</v>
      </c>
      <c r="AE3765" t="s">
        <v>1808</v>
      </c>
      <c r="AF3765" t="s">
        <v>1809</v>
      </c>
    </row>
    <row r="3766" spans="27:32" x14ac:dyDescent="0.25">
      <c r="AA3766" t="str">
        <f t="shared" ref="AA3766:AA3773" si="137">LEFT(AF3766,8)</f>
        <v>RLNWATWW</v>
      </c>
      <c r="AB3766" t="s">
        <v>336</v>
      </c>
      <c r="AC3766" t="s">
        <v>1810</v>
      </c>
      <c r="AD3766" t="s">
        <v>1811</v>
      </c>
      <c r="AE3766" t="s">
        <v>1812</v>
      </c>
      <c r="AF3766" t="s">
        <v>1813</v>
      </c>
    </row>
    <row r="3767" spans="27:32" x14ac:dyDescent="0.25">
      <c r="AA3767" t="str">
        <f t="shared" si="137"/>
        <v>RLNWATWW</v>
      </c>
      <c r="AB3767" t="s">
        <v>336</v>
      </c>
      <c r="AC3767" t="s">
        <v>1818</v>
      </c>
      <c r="AD3767" t="s">
        <v>1819</v>
      </c>
      <c r="AE3767" t="s">
        <v>1820</v>
      </c>
      <c r="AF3767" t="s">
        <v>1821</v>
      </c>
    </row>
    <row r="3768" spans="27:32" x14ac:dyDescent="0.25">
      <c r="AA3768" t="str">
        <f t="shared" si="137"/>
        <v>RLNWATWW</v>
      </c>
      <c r="AB3768" t="s">
        <v>336</v>
      </c>
      <c r="AC3768" t="s">
        <v>1854</v>
      </c>
      <c r="AD3768" t="s">
        <v>1855</v>
      </c>
      <c r="AE3768" t="s">
        <v>1856</v>
      </c>
      <c r="AF3768" t="s">
        <v>1857</v>
      </c>
    </row>
    <row r="3769" spans="27:32" x14ac:dyDescent="0.25">
      <c r="AA3769" t="str">
        <f t="shared" si="137"/>
        <v>RLNWATWW</v>
      </c>
      <c r="AB3769" t="s">
        <v>336</v>
      </c>
      <c r="AC3769" t="s">
        <v>1870</v>
      </c>
      <c r="AD3769" t="s">
        <v>686</v>
      </c>
      <c r="AE3769" t="s">
        <v>1871</v>
      </c>
      <c r="AF3769" t="s">
        <v>1872</v>
      </c>
    </row>
    <row r="3770" spans="27:32" x14ac:dyDescent="0.25">
      <c r="AA3770" t="str">
        <f t="shared" si="137"/>
        <v>RNCBROBU</v>
      </c>
      <c r="AB3770" t="s">
        <v>12908</v>
      </c>
      <c r="AC3770" t="s">
        <v>12917</v>
      </c>
      <c r="AD3770" t="s">
        <v>12918</v>
      </c>
      <c r="AE3770" t="s">
        <v>12911</v>
      </c>
      <c r="AF3770" t="s">
        <v>12919</v>
      </c>
    </row>
    <row r="3771" spans="27:32" x14ac:dyDescent="0.25">
      <c r="AA3771" t="str">
        <f t="shared" si="137"/>
        <v>ROCIIE21</v>
      </c>
      <c r="AB3771" t="s">
        <v>9091</v>
      </c>
      <c r="AC3771" t="s">
        <v>9658</v>
      </c>
      <c r="AD3771" t="s">
        <v>9659</v>
      </c>
      <c r="AE3771" t="s">
        <v>9416</v>
      </c>
      <c r="AF3771" t="s">
        <v>9660</v>
      </c>
    </row>
    <row r="3772" spans="27:32" x14ac:dyDescent="0.25">
      <c r="AA3772" t="str">
        <f t="shared" si="137"/>
        <v>ROCUIE21</v>
      </c>
      <c r="AB3772" t="s">
        <v>9091</v>
      </c>
      <c r="AC3772" t="s">
        <v>9769</v>
      </c>
      <c r="AD3772" t="s">
        <v>9770</v>
      </c>
      <c r="AE3772" t="s">
        <v>9771</v>
      </c>
      <c r="AF3772" t="s">
        <v>9772</v>
      </c>
    </row>
    <row r="3773" spans="27:32" x14ac:dyDescent="0.25">
      <c r="AA3773" t="str">
        <f t="shared" si="137"/>
        <v>ROINROBU</v>
      </c>
      <c r="AB3773" t="s">
        <v>12908</v>
      </c>
      <c r="AC3773" t="s">
        <v>12948</v>
      </c>
      <c r="AD3773" t="s">
        <v>12949</v>
      </c>
      <c r="AE3773" t="s">
        <v>12911</v>
      </c>
      <c r="AF3773" t="s">
        <v>12950</v>
      </c>
    </row>
    <row r="3774" spans="27:32" x14ac:dyDescent="0.25">
      <c r="AA3774" s="71" t="s">
        <v>15858</v>
      </c>
      <c r="AB3774" s="71" t="s">
        <v>16173</v>
      </c>
      <c r="AC3774" s="71" t="s">
        <v>15859</v>
      </c>
      <c r="AD3774" s="71"/>
    </row>
    <row r="3775" spans="27:32" x14ac:dyDescent="0.25">
      <c r="AA3775" t="str">
        <f t="shared" ref="AA3775:AA3838" si="138">LEFT(AF3775,8)</f>
        <v>ROMAITRR</v>
      </c>
      <c r="AB3775" t="s">
        <v>9822</v>
      </c>
      <c r="AC3775" t="s">
        <v>10280</v>
      </c>
      <c r="AD3775" t="s">
        <v>10281</v>
      </c>
      <c r="AE3775" t="s">
        <v>10282</v>
      </c>
      <c r="AF3775" t="s">
        <v>10283</v>
      </c>
    </row>
    <row r="3776" spans="27:32" x14ac:dyDescent="0.25">
      <c r="AA3776" t="str">
        <f t="shared" si="138"/>
        <v>RORBNO21</v>
      </c>
      <c r="AB3776" t="s">
        <v>12312</v>
      </c>
      <c r="AC3776" t="s">
        <v>12540</v>
      </c>
      <c r="AD3776" t="s">
        <v>12541</v>
      </c>
      <c r="AE3776" t="s">
        <v>12542</v>
      </c>
      <c r="AF3776" t="s">
        <v>12543</v>
      </c>
    </row>
    <row r="3777" spans="27:32" x14ac:dyDescent="0.25">
      <c r="AA3777" t="str">
        <f t="shared" si="138"/>
        <v>RORNIE21</v>
      </c>
      <c r="AB3777" t="s">
        <v>9091</v>
      </c>
      <c r="AC3777" t="s">
        <v>9655</v>
      </c>
      <c r="AD3777" t="s">
        <v>9101</v>
      </c>
      <c r="AE3777" t="s">
        <v>9656</v>
      </c>
      <c r="AF3777" t="s">
        <v>9657</v>
      </c>
    </row>
    <row r="3778" spans="27:32" x14ac:dyDescent="0.25">
      <c r="AA3778" t="str">
        <f t="shared" si="138"/>
        <v>RORUIE21</v>
      </c>
      <c r="AB3778" t="s">
        <v>9091</v>
      </c>
      <c r="AC3778" t="s">
        <v>9651</v>
      </c>
      <c r="AD3778" t="s">
        <v>9652</v>
      </c>
      <c r="AE3778" t="s">
        <v>9653</v>
      </c>
      <c r="AF3778" t="s">
        <v>9654</v>
      </c>
    </row>
    <row r="3779" spans="27:32" x14ac:dyDescent="0.25">
      <c r="AA3779" t="str">
        <f t="shared" si="138"/>
        <v>ROTACHZZ</v>
      </c>
      <c r="AB3779" t="s">
        <v>13585</v>
      </c>
      <c r="AC3779" t="s">
        <v>14111</v>
      </c>
      <c r="AD3779" t="s">
        <v>14112</v>
      </c>
      <c r="AE3779" t="s">
        <v>13611</v>
      </c>
      <c r="AF3779" t="s">
        <v>14113</v>
      </c>
    </row>
    <row r="3780" spans="27:32" x14ac:dyDescent="0.25">
      <c r="AA3780" t="str">
        <f t="shared" si="138"/>
        <v>RSBUAT2K</v>
      </c>
      <c r="AB3780" t="s">
        <v>336</v>
      </c>
      <c r="AC3780" t="s">
        <v>407</v>
      </c>
      <c r="AD3780" t="s">
        <v>408</v>
      </c>
      <c r="AE3780" t="s">
        <v>405</v>
      </c>
      <c r="AF3780" t="s">
        <v>409</v>
      </c>
    </row>
    <row r="3781" spans="27:32" x14ac:dyDescent="0.25">
      <c r="AA3781" t="str">
        <f t="shared" si="138"/>
        <v>RSOSCH22</v>
      </c>
      <c r="AB3781" t="s">
        <v>13585</v>
      </c>
      <c r="AC3781" t="s">
        <v>14101</v>
      </c>
      <c r="AD3781" t="s">
        <v>14102</v>
      </c>
      <c r="AE3781" t="s">
        <v>13619</v>
      </c>
      <c r="AF3781" t="s">
        <v>14103</v>
      </c>
    </row>
    <row r="3782" spans="27:32" x14ac:dyDescent="0.25">
      <c r="AA3782" t="str">
        <f t="shared" si="138"/>
        <v>RSPKDK21</v>
      </c>
      <c r="AB3782" t="s">
        <v>2561</v>
      </c>
      <c r="AC3782" t="s">
        <v>2683</v>
      </c>
      <c r="AD3782" t="s">
        <v>2684</v>
      </c>
      <c r="AE3782" t="s">
        <v>2685</v>
      </c>
      <c r="AF3782" t="s">
        <v>2686</v>
      </c>
    </row>
    <row r="3783" spans="27:32" x14ac:dyDescent="0.25">
      <c r="AA3783" t="str">
        <f t="shared" si="138"/>
        <v>RTCUIE21</v>
      </c>
      <c r="AB3783" t="s">
        <v>9091</v>
      </c>
      <c r="AC3783" t="s">
        <v>9661</v>
      </c>
      <c r="AD3783" t="s">
        <v>9662</v>
      </c>
      <c r="AE3783" t="s">
        <v>9106</v>
      </c>
      <c r="AF3783" t="s">
        <v>9663</v>
      </c>
    </row>
    <row r="3784" spans="27:32" x14ac:dyDescent="0.25">
      <c r="AA3784" t="str">
        <f t="shared" si="138"/>
        <v>RTMBLV2X</v>
      </c>
      <c r="AB3784" t="s">
        <v>11434</v>
      </c>
      <c r="AC3784" t="s">
        <v>11473</v>
      </c>
      <c r="AD3784" t="s">
        <v>11474</v>
      </c>
      <c r="AE3784" t="s">
        <v>11437</v>
      </c>
      <c r="AF3784" t="s">
        <v>11475</v>
      </c>
    </row>
    <row r="3785" spans="27:32" x14ac:dyDescent="0.25">
      <c r="AA3785" t="str">
        <f t="shared" si="138"/>
        <v>RUEGCHZZ</v>
      </c>
      <c r="AB3785" t="s">
        <v>13585</v>
      </c>
      <c r="AC3785" t="s">
        <v>14143</v>
      </c>
      <c r="AD3785" t="s">
        <v>14144</v>
      </c>
      <c r="AE3785" t="s">
        <v>13777</v>
      </c>
      <c r="AF3785" t="s">
        <v>14145</v>
      </c>
    </row>
    <row r="3786" spans="27:32" x14ac:dyDescent="0.25">
      <c r="AA3786" t="str">
        <f t="shared" si="138"/>
        <v>RVSAAT2S</v>
      </c>
      <c r="AB3786" t="s">
        <v>336</v>
      </c>
      <c r="AC3786" t="s">
        <v>581</v>
      </c>
      <c r="AD3786" t="s">
        <v>582</v>
      </c>
      <c r="AE3786" t="s">
        <v>583</v>
      </c>
      <c r="AF3786" t="s">
        <v>584</v>
      </c>
    </row>
    <row r="3787" spans="27:32" x14ac:dyDescent="0.25">
      <c r="AA3787" t="str">
        <f t="shared" si="138"/>
        <v>RVSAAT2S</v>
      </c>
      <c r="AB3787" t="s">
        <v>336</v>
      </c>
      <c r="AC3787" t="s">
        <v>601</v>
      </c>
      <c r="AD3787" t="s">
        <v>602</v>
      </c>
      <c r="AE3787" t="s">
        <v>603</v>
      </c>
      <c r="AF3787" t="s">
        <v>604</v>
      </c>
    </row>
    <row r="3788" spans="27:32" x14ac:dyDescent="0.25">
      <c r="AA3788" t="str">
        <f t="shared" si="138"/>
        <v>RVSAAT2S</v>
      </c>
      <c r="AB3788" t="s">
        <v>336</v>
      </c>
      <c r="AC3788" t="s">
        <v>613</v>
      </c>
      <c r="AD3788" t="s">
        <v>614</v>
      </c>
      <c r="AE3788" t="s">
        <v>615</v>
      </c>
      <c r="AF3788" t="s">
        <v>616</v>
      </c>
    </row>
    <row r="3789" spans="27:32" x14ac:dyDescent="0.25">
      <c r="AA3789" t="str">
        <f t="shared" si="138"/>
        <v>RVSAAT2S</v>
      </c>
      <c r="AB3789" t="s">
        <v>336</v>
      </c>
      <c r="AC3789" t="s">
        <v>617</v>
      </c>
      <c r="AD3789" t="s">
        <v>618</v>
      </c>
      <c r="AE3789" t="s">
        <v>619</v>
      </c>
      <c r="AF3789" t="s">
        <v>620</v>
      </c>
    </row>
    <row r="3790" spans="27:32" x14ac:dyDescent="0.25">
      <c r="AA3790" t="str">
        <f t="shared" si="138"/>
        <v>RVSAAT2S</v>
      </c>
      <c r="AB3790" t="s">
        <v>336</v>
      </c>
      <c r="AC3790" t="s">
        <v>621</v>
      </c>
      <c r="AD3790" t="s">
        <v>622</v>
      </c>
      <c r="AE3790" t="s">
        <v>623</v>
      </c>
      <c r="AF3790" t="s">
        <v>624</v>
      </c>
    </row>
    <row r="3791" spans="27:32" x14ac:dyDescent="0.25">
      <c r="AA3791" t="str">
        <f t="shared" si="138"/>
        <v>RVSAAT2S</v>
      </c>
      <c r="AB3791" t="s">
        <v>336</v>
      </c>
      <c r="AC3791" t="s">
        <v>665</v>
      </c>
      <c r="AD3791" t="s">
        <v>666</v>
      </c>
      <c r="AE3791" t="s">
        <v>667</v>
      </c>
      <c r="AF3791" t="s">
        <v>668</v>
      </c>
    </row>
    <row r="3792" spans="27:32" x14ac:dyDescent="0.25">
      <c r="AA3792" t="str">
        <f t="shared" si="138"/>
        <v>RVSAAT2S</v>
      </c>
      <c r="AB3792" t="s">
        <v>336</v>
      </c>
      <c r="AC3792" t="s">
        <v>741</v>
      </c>
      <c r="AD3792" t="s">
        <v>742</v>
      </c>
      <c r="AE3792" t="s">
        <v>743</v>
      </c>
      <c r="AF3792" t="s">
        <v>744</v>
      </c>
    </row>
    <row r="3793" spans="27:32" x14ac:dyDescent="0.25">
      <c r="AA3793" t="str">
        <f t="shared" si="138"/>
        <v>RVSAAT2S</v>
      </c>
      <c r="AB3793" t="s">
        <v>336</v>
      </c>
      <c r="AC3793" t="s">
        <v>749</v>
      </c>
      <c r="AD3793" t="s">
        <v>750</v>
      </c>
      <c r="AE3793" t="s">
        <v>751</v>
      </c>
      <c r="AF3793" t="s">
        <v>752</v>
      </c>
    </row>
    <row r="3794" spans="27:32" x14ac:dyDescent="0.25">
      <c r="AA3794" t="str">
        <f t="shared" si="138"/>
        <v>RVSAAT2S</v>
      </c>
      <c r="AB3794" t="s">
        <v>336</v>
      </c>
      <c r="AC3794" t="s">
        <v>773</v>
      </c>
      <c r="AD3794" t="s">
        <v>774</v>
      </c>
      <c r="AE3794" t="s">
        <v>775</v>
      </c>
      <c r="AF3794" t="s">
        <v>776</v>
      </c>
    </row>
    <row r="3795" spans="27:32" x14ac:dyDescent="0.25">
      <c r="AA3795" t="str">
        <f t="shared" si="138"/>
        <v>RVSAAT2S</v>
      </c>
      <c r="AB3795" t="s">
        <v>336</v>
      </c>
      <c r="AC3795" t="s">
        <v>785</v>
      </c>
      <c r="AD3795" t="s">
        <v>786</v>
      </c>
      <c r="AE3795" t="s">
        <v>787</v>
      </c>
      <c r="AF3795" t="s">
        <v>788</v>
      </c>
    </row>
    <row r="3796" spans="27:32" x14ac:dyDescent="0.25">
      <c r="AA3796" t="str">
        <f t="shared" si="138"/>
        <v>RVSAAT2S</v>
      </c>
      <c r="AB3796" t="s">
        <v>336</v>
      </c>
      <c r="AC3796" t="s">
        <v>821</v>
      </c>
      <c r="AD3796" t="s">
        <v>822</v>
      </c>
      <c r="AE3796" t="s">
        <v>823</v>
      </c>
      <c r="AF3796" t="s">
        <v>824</v>
      </c>
    </row>
    <row r="3797" spans="27:32" x14ac:dyDescent="0.25">
      <c r="AA3797" t="str">
        <f t="shared" si="138"/>
        <v>RVSAAT2S</v>
      </c>
      <c r="AB3797" t="s">
        <v>336</v>
      </c>
      <c r="AC3797" t="s">
        <v>829</v>
      </c>
      <c r="AD3797" t="s">
        <v>830</v>
      </c>
      <c r="AE3797" t="s">
        <v>831</v>
      </c>
      <c r="AF3797" t="s">
        <v>832</v>
      </c>
    </row>
    <row r="3798" spans="27:32" x14ac:dyDescent="0.25">
      <c r="AA3798" t="str">
        <f t="shared" si="138"/>
        <v>RVSAAT2S</v>
      </c>
      <c r="AB3798" t="s">
        <v>336</v>
      </c>
      <c r="AC3798" t="s">
        <v>833</v>
      </c>
      <c r="AD3798" t="s">
        <v>834</v>
      </c>
      <c r="AE3798" t="s">
        <v>835</v>
      </c>
      <c r="AF3798" t="s">
        <v>836</v>
      </c>
    </row>
    <row r="3799" spans="27:32" x14ac:dyDescent="0.25">
      <c r="AA3799" t="str">
        <f t="shared" si="138"/>
        <v>RVSAAT2S</v>
      </c>
      <c r="AB3799" t="s">
        <v>336</v>
      </c>
      <c r="AC3799" t="s">
        <v>852</v>
      </c>
      <c r="AD3799" t="s">
        <v>853</v>
      </c>
      <c r="AE3799" t="s">
        <v>854</v>
      </c>
      <c r="AF3799" t="s">
        <v>855</v>
      </c>
    </row>
    <row r="3800" spans="27:32" x14ac:dyDescent="0.25">
      <c r="AA3800" t="str">
        <f t="shared" si="138"/>
        <v>RVSAAT2S</v>
      </c>
      <c r="AB3800" t="s">
        <v>336</v>
      </c>
      <c r="AC3800" t="s">
        <v>888</v>
      </c>
      <c r="AD3800" t="s">
        <v>889</v>
      </c>
      <c r="AE3800" t="s">
        <v>890</v>
      </c>
      <c r="AF3800" t="s">
        <v>891</v>
      </c>
    </row>
    <row r="3801" spans="27:32" x14ac:dyDescent="0.25">
      <c r="AA3801" t="str">
        <f t="shared" si="138"/>
        <v>RVSAAT2S</v>
      </c>
      <c r="AB3801" t="s">
        <v>336</v>
      </c>
      <c r="AC3801" t="s">
        <v>892</v>
      </c>
      <c r="AD3801" t="s">
        <v>893</v>
      </c>
      <c r="AE3801" t="s">
        <v>894</v>
      </c>
      <c r="AF3801" t="s">
        <v>895</v>
      </c>
    </row>
    <row r="3802" spans="27:32" x14ac:dyDescent="0.25">
      <c r="AA3802" t="str">
        <f t="shared" si="138"/>
        <v>RVSAAT2S</v>
      </c>
      <c r="AB3802" t="s">
        <v>336</v>
      </c>
      <c r="AC3802" t="s">
        <v>908</v>
      </c>
      <c r="AD3802" t="s">
        <v>909</v>
      </c>
      <c r="AE3802" t="s">
        <v>910</v>
      </c>
      <c r="AF3802" t="s">
        <v>911</v>
      </c>
    </row>
    <row r="3803" spans="27:32" x14ac:dyDescent="0.25">
      <c r="AA3803" t="str">
        <f t="shared" si="138"/>
        <v>RVSAAT2S</v>
      </c>
      <c r="AB3803" t="s">
        <v>336</v>
      </c>
      <c r="AC3803" t="s">
        <v>986</v>
      </c>
      <c r="AD3803" t="s">
        <v>987</v>
      </c>
      <c r="AE3803" t="s">
        <v>988</v>
      </c>
      <c r="AF3803" t="s">
        <v>989</v>
      </c>
    </row>
    <row r="3804" spans="27:32" x14ac:dyDescent="0.25">
      <c r="AA3804" t="str">
        <f t="shared" si="138"/>
        <v>RVSAAT2S</v>
      </c>
      <c r="AB3804" t="s">
        <v>336</v>
      </c>
      <c r="AC3804" t="s">
        <v>1002</v>
      </c>
      <c r="AD3804" t="s">
        <v>1003</v>
      </c>
      <c r="AE3804" t="s">
        <v>1004</v>
      </c>
      <c r="AF3804" t="s">
        <v>1005</v>
      </c>
    </row>
    <row r="3805" spans="27:32" x14ac:dyDescent="0.25">
      <c r="AA3805" t="str">
        <f t="shared" si="138"/>
        <v>RVSAAT2S</v>
      </c>
      <c r="AB3805" t="s">
        <v>336</v>
      </c>
      <c r="AC3805" t="s">
        <v>1061</v>
      </c>
      <c r="AD3805" t="s">
        <v>1062</v>
      </c>
      <c r="AE3805" t="s">
        <v>1063</v>
      </c>
      <c r="AF3805" t="s">
        <v>1064</v>
      </c>
    </row>
    <row r="3806" spans="27:32" x14ac:dyDescent="0.25">
      <c r="AA3806" t="str">
        <f t="shared" si="138"/>
        <v>RVSAAT2S</v>
      </c>
      <c r="AB3806" t="s">
        <v>336</v>
      </c>
      <c r="AC3806" t="s">
        <v>1096</v>
      </c>
      <c r="AD3806" t="s">
        <v>1097</v>
      </c>
      <c r="AE3806" t="s">
        <v>1098</v>
      </c>
      <c r="AF3806" t="s">
        <v>1099</v>
      </c>
    </row>
    <row r="3807" spans="27:32" x14ac:dyDescent="0.25">
      <c r="AA3807" t="str">
        <f t="shared" si="138"/>
        <v>RVSAAT2S</v>
      </c>
      <c r="AB3807" t="s">
        <v>336</v>
      </c>
      <c r="AC3807" t="s">
        <v>1188</v>
      </c>
      <c r="AD3807" t="s">
        <v>1189</v>
      </c>
      <c r="AE3807" t="s">
        <v>1190</v>
      </c>
      <c r="AF3807" t="s">
        <v>1191</v>
      </c>
    </row>
    <row r="3808" spans="27:32" x14ac:dyDescent="0.25">
      <c r="AA3808" t="str">
        <f t="shared" si="138"/>
        <v>RVSAAT2S</v>
      </c>
      <c r="AB3808" t="s">
        <v>336</v>
      </c>
      <c r="AC3808" t="s">
        <v>1216</v>
      </c>
      <c r="AD3808" t="s">
        <v>1217</v>
      </c>
      <c r="AE3808" t="s">
        <v>1218</v>
      </c>
      <c r="AF3808" t="s">
        <v>1219</v>
      </c>
    </row>
    <row r="3809" spans="27:32" x14ac:dyDescent="0.25">
      <c r="AA3809" t="str">
        <f t="shared" si="138"/>
        <v>RVSAAT2S</v>
      </c>
      <c r="AB3809" t="s">
        <v>336</v>
      </c>
      <c r="AC3809" t="s">
        <v>1248</v>
      </c>
      <c r="AD3809" t="s">
        <v>1249</v>
      </c>
      <c r="AE3809" t="s">
        <v>1250</v>
      </c>
      <c r="AF3809" t="s">
        <v>1251</v>
      </c>
    </row>
    <row r="3810" spans="27:32" x14ac:dyDescent="0.25">
      <c r="AA3810" t="str">
        <f t="shared" si="138"/>
        <v>RVSAAT2S</v>
      </c>
      <c r="AB3810" t="s">
        <v>336</v>
      </c>
      <c r="AC3810" t="s">
        <v>1279</v>
      </c>
      <c r="AD3810" t="s">
        <v>1280</v>
      </c>
      <c r="AE3810" t="s">
        <v>1281</v>
      </c>
      <c r="AF3810" t="s">
        <v>1282</v>
      </c>
    </row>
    <row r="3811" spans="27:32" x14ac:dyDescent="0.25">
      <c r="AA3811" t="str">
        <f t="shared" si="138"/>
        <v>RVSAAT2S</v>
      </c>
      <c r="AB3811" t="s">
        <v>336</v>
      </c>
      <c r="AC3811" t="s">
        <v>1283</v>
      </c>
      <c r="AD3811" t="s">
        <v>1284</v>
      </c>
      <c r="AE3811" t="s">
        <v>1285</v>
      </c>
      <c r="AF3811" t="s">
        <v>1286</v>
      </c>
    </row>
    <row r="3812" spans="27:32" x14ac:dyDescent="0.25">
      <c r="AA3812" t="str">
        <f t="shared" si="138"/>
        <v>RVSAAT2S</v>
      </c>
      <c r="AB3812" t="s">
        <v>336</v>
      </c>
      <c r="AC3812" t="s">
        <v>1423</v>
      </c>
      <c r="AD3812" t="s">
        <v>1424</v>
      </c>
      <c r="AE3812" t="s">
        <v>1425</v>
      </c>
      <c r="AF3812" t="s">
        <v>1426</v>
      </c>
    </row>
    <row r="3813" spans="27:32" x14ac:dyDescent="0.25">
      <c r="AA3813" t="str">
        <f t="shared" si="138"/>
        <v>RVSAAT2S</v>
      </c>
      <c r="AB3813" t="s">
        <v>336</v>
      </c>
      <c r="AC3813" t="s">
        <v>1427</v>
      </c>
      <c r="AD3813" t="s">
        <v>1428</v>
      </c>
      <c r="AE3813" t="s">
        <v>1429</v>
      </c>
      <c r="AF3813" t="s">
        <v>1430</v>
      </c>
    </row>
    <row r="3814" spans="27:32" x14ac:dyDescent="0.25">
      <c r="AA3814" t="str">
        <f t="shared" si="138"/>
        <v>RVSAAT2S</v>
      </c>
      <c r="AB3814" t="s">
        <v>336</v>
      </c>
      <c r="AC3814" t="s">
        <v>1431</v>
      </c>
      <c r="AD3814" t="s">
        <v>1432</v>
      </c>
      <c r="AE3814" t="s">
        <v>374</v>
      </c>
      <c r="AF3814" t="s">
        <v>1433</v>
      </c>
    </row>
    <row r="3815" spans="27:32" x14ac:dyDescent="0.25">
      <c r="AA3815" t="str">
        <f t="shared" si="138"/>
        <v>RVSAAT2S</v>
      </c>
      <c r="AB3815" t="s">
        <v>336</v>
      </c>
      <c r="AC3815" t="s">
        <v>1493</v>
      </c>
      <c r="AD3815" t="s">
        <v>1494</v>
      </c>
      <c r="AE3815" t="s">
        <v>1495</v>
      </c>
      <c r="AF3815" t="s">
        <v>1496</v>
      </c>
    </row>
    <row r="3816" spans="27:32" x14ac:dyDescent="0.25">
      <c r="AA3816" t="str">
        <f t="shared" si="138"/>
        <v>RVSAAT2S</v>
      </c>
      <c r="AB3816" t="s">
        <v>336</v>
      </c>
      <c r="AC3816" t="s">
        <v>1509</v>
      </c>
      <c r="AD3816" t="s">
        <v>1510</v>
      </c>
      <c r="AE3816" t="s">
        <v>1511</v>
      </c>
      <c r="AF3816" t="s">
        <v>1512</v>
      </c>
    </row>
    <row r="3817" spans="27:32" x14ac:dyDescent="0.25">
      <c r="AA3817" t="str">
        <f t="shared" si="138"/>
        <v>RVSAAT2S</v>
      </c>
      <c r="AB3817" t="s">
        <v>336</v>
      </c>
      <c r="AC3817" t="s">
        <v>1513</v>
      </c>
      <c r="AD3817" t="s">
        <v>1514</v>
      </c>
      <c r="AE3817" t="s">
        <v>1515</v>
      </c>
      <c r="AF3817" t="s">
        <v>1516</v>
      </c>
    </row>
    <row r="3818" spans="27:32" x14ac:dyDescent="0.25">
      <c r="AA3818" t="str">
        <f t="shared" si="138"/>
        <v>RVSAAT2S</v>
      </c>
      <c r="AB3818" t="s">
        <v>336</v>
      </c>
      <c r="AC3818" t="s">
        <v>1517</v>
      </c>
      <c r="AD3818" t="s">
        <v>1518</v>
      </c>
      <c r="AE3818" t="s">
        <v>1519</v>
      </c>
      <c r="AF3818" t="s">
        <v>1520</v>
      </c>
    </row>
    <row r="3819" spans="27:32" x14ac:dyDescent="0.25">
      <c r="AA3819" t="str">
        <f t="shared" si="138"/>
        <v>RVSAAT2S</v>
      </c>
      <c r="AB3819" t="s">
        <v>336</v>
      </c>
      <c r="AC3819" t="s">
        <v>1529</v>
      </c>
      <c r="AD3819" t="s">
        <v>1530</v>
      </c>
      <c r="AE3819" t="s">
        <v>1531</v>
      </c>
      <c r="AF3819" t="s">
        <v>1532</v>
      </c>
    </row>
    <row r="3820" spans="27:32" x14ac:dyDescent="0.25">
      <c r="AA3820" t="str">
        <f t="shared" si="138"/>
        <v>RVSAAT2S</v>
      </c>
      <c r="AB3820" t="s">
        <v>336</v>
      </c>
      <c r="AC3820" t="s">
        <v>1561</v>
      </c>
      <c r="AD3820" t="s">
        <v>1562</v>
      </c>
      <c r="AE3820" t="s">
        <v>1563</v>
      </c>
      <c r="AF3820" t="s">
        <v>1564</v>
      </c>
    </row>
    <row r="3821" spans="27:32" x14ac:dyDescent="0.25">
      <c r="AA3821" t="str">
        <f t="shared" si="138"/>
        <v>RVSAAT2S</v>
      </c>
      <c r="AB3821" t="s">
        <v>336</v>
      </c>
      <c r="AC3821" t="s">
        <v>1573</v>
      </c>
      <c r="AD3821" t="s">
        <v>1574</v>
      </c>
      <c r="AE3821" t="s">
        <v>1575</v>
      </c>
      <c r="AF3821" t="s">
        <v>1576</v>
      </c>
    </row>
    <row r="3822" spans="27:32" x14ac:dyDescent="0.25">
      <c r="AA3822" t="str">
        <f t="shared" si="138"/>
        <v>RVSAAT2S</v>
      </c>
      <c r="AB3822" t="s">
        <v>336</v>
      </c>
      <c r="AC3822" t="s">
        <v>1581</v>
      </c>
      <c r="AD3822" t="s">
        <v>1582</v>
      </c>
      <c r="AE3822" t="s">
        <v>1583</v>
      </c>
      <c r="AF3822" t="s">
        <v>1584</v>
      </c>
    </row>
    <row r="3823" spans="27:32" x14ac:dyDescent="0.25">
      <c r="AA3823" t="str">
        <f t="shared" si="138"/>
        <v>RVSAAT2S</v>
      </c>
      <c r="AB3823" t="s">
        <v>336</v>
      </c>
      <c r="AC3823" t="s">
        <v>1613</v>
      </c>
      <c r="AD3823" t="s">
        <v>1614</v>
      </c>
      <c r="AE3823" t="s">
        <v>1615</v>
      </c>
      <c r="AF3823" t="s">
        <v>1616</v>
      </c>
    </row>
    <row r="3824" spans="27:32" x14ac:dyDescent="0.25">
      <c r="AA3824" t="str">
        <f t="shared" si="138"/>
        <v>RVSAAT2S</v>
      </c>
      <c r="AB3824" t="s">
        <v>336</v>
      </c>
      <c r="AC3824" t="s">
        <v>1653</v>
      </c>
      <c r="AD3824" t="s">
        <v>1654</v>
      </c>
      <c r="AE3824" t="s">
        <v>1655</v>
      </c>
      <c r="AF3824" t="s">
        <v>1656</v>
      </c>
    </row>
    <row r="3825" spans="27:32" x14ac:dyDescent="0.25">
      <c r="AA3825" t="str">
        <f t="shared" si="138"/>
        <v>RVSAAT2S</v>
      </c>
      <c r="AB3825" t="s">
        <v>336</v>
      </c>
      <c r="AC3825" t="s">
        <v>1657</v>
      </c>
      <c r="AD3825" t="s">
        <v>1658</v>
      </c>
      <c r="AE3825" t="s">
        <v>1659</v>
      </c>
      <c r="AF3825" t="s">
        <v>1660</v>
      </c>
    </row>
    <row r="3826" spans="27:32" x14ac:dyDescent="0.25">
      <c r="AA3826" t="str">
        <f t="shared" si="138"/>
        <v>RVSAAT2S</v>
      </c>
      <c r="AB3826" t="s">
        <v>336</v>
      </c>
      <c r="AC3826" t="s">
        <v>1858</v>
      </c>
      <c r="AD3826" t="s">
        <v>818</v>
      </c>
      <c r="AE3826" t="s">
        <v>1859</v>
      </c>
      <c r="AF3826" t="s">
        <v>1860</v>
      </c>
    </row>
    <row r="3827" spans="27:32" x14ac:dyDescent="0.25">
      <c r="AA3827" t="str">
        <f t="shared" si="138"/>
        <v>RVSAAT2S</v>
      </c>
      <c r="AB3827" t="s">
        <v>336</v>
      </c>
      <c r="AC3827" t="s">
        <v>1895</v>
      </c>
      <c r="AD3827" t="s">
        <v>1896</v>
      </c>
      <c r="AE3827" t="s">
        <v>374</v>
      </c>
      <c r="AF3827" t="s">
        <v>1897</v>
      </c>
    </row>
    <row r="3828" spans="27:32" x14ac:dyDescent="0.25">
      <c r="AA3828" t="str">
        <f t="shared" si="138"/>
        <v>RVVGAT2B</v>
      </c>
      <c r="AB3828" t="s">
        <v>336</v>
      </c>
      <c r="AC3828" t="s">
        <v>593</v>
      </c>
      <c r="AD3828" t="s">
        <v>594</v>
      </c>
      <c r="AE3828" t="s">
        <v>595</v>
      </c>
      <c r="AF3828" t="s">
        <v>596</v>
      </c>
    </row>
    <row r="3829" spans="27:32" x14ac:dyDescent="0.25">
      <c r="AA3829" t="str">
        <f t="shared" si="138"/>
        <v>RVVGAT2B</v>
      </c>
      <c r="AB3829" t="s">
        <v>336</v>
      </c>
      <c r="AC3829" t="s">
        <v>609</v>
      </c>
      <c r="AD3829" t="s">
        <v>610</v>
      </c>
      <c r="AE3829" t="s">
        <v>611</v>
      </c>
      <c r="AF3829" t="s">
        <v>612</v>
      </c>
    </row>
    <row r="3830" spans="27:32" x14ac:dyDescent="0.25">
      <c r="AA3830" t="str">
        <f t="shared" si="138"/>
        <v>RVVGAT2B</v>
      </c>
      <c r="AB3830" t="s">
        <v>336</v>
      </c>
      <c r="AC3830" t="s">
        <v>649</v>
      </c>
      <c r="AD3830" t="s">
        <v>650</v>
      </c>
      <c r="AE3830" t="s">
        <v>651</v>
      </c>
      <c r="AF3830" t="s">
        <v>652</v>
      </c>
    </row>
    <row r="3831" spans="27:32" x14ac:dyDescent="0.25">
      <c r="AA3831" t="str">
        <f t="shared" si="138"/>
        <v>RVVGAT2B</v>
      </c>
      <c r="AB3831" t="s">
        <v>336</v>
      </c>
      <c r="AC3831" t="s">
        <v>661</v>
      </c>
      <c r="AD3831" t="s">
        <v>662</v>
      </c>
      <c r="AE3831" t="s">
        <v>663</v>
      </c>
      <c r="AF3831" t="s">
        <v>664</v>
      </c>
    </row>
    <row r="3832" spans="27:32" x14ac:dyDescent="0.25">
      <c r="AA3832" t="str">
        <f t="shared" si="138"/>
        <v>RVVGAT2B</v>
      </c>
      <c r="AB3832" t="s">
        <v>336</v>
      </c>
      <c r="AC3832" t="s">
        <v>673</v>
      </c>
      <c r="AD3832" t="s">
        <v>674</v>
      </c>
      <c r="AE3832" t="s">
        <v>675</v>
      </c>
      <c r="AF3832" t="s">
        <v>676</v>
      </c>
    </row>
    <row r="3833" spans="27:32" x14ac:dyDescent="0.25">
      <c r="AA3833" t="str">
        <f t="shared" si="138"/>
        <v>RVVGAT2B</v>
      </c>
      <c r="AB3833" t="s">
        <v>336</v>
      </c>
      <c r="AC3833" t="s">
        <v>677</v>
      </c>
      <c r="AD3833" t="s">
        <v>678</v>
      </c>
      <c r="AE3833" t="s">
        <v>679</v>
      </c>
      <c r="AF3833" t="s">
        <v>680</v>
      </c>
    </row>
    <row r="3834" spans="27:32" x14ac:dyDescent="0.25">
      <c r="AA3834" t="str">
        <f t="shared" si="138"/>
        <v>RVVGAT2B</v>
      </c>
      <c r="AB3834" t="s">
        <v>336</v>
      </c>
      <c r="AC3834" t="s">
        <v>920</v>
      </c>
      <c r="AD3834" t="s">
        <v>921</v>
      </c>
      <c r="AE3834" t="s">
        <v>429</v>
      </c>
      <c r="AF3834" t="s">
        <v>922</v>
      </c>
    </row>
    <row r="3835" spans="27:32" x14ac:dyDescent="0.25">
      <c r="AA3835" t="str">
        <f t="shared" si="138"/>
        <v>RVVGAT2B</v>
      </c>
      <c r="AB3835" t="s">
        <v>336</v>
      </c>
      <c r="AC3835" t="s">
        <v>923</v>
      </c>
      <c r="AD3835" t="s">
        <v>924</v>
      </c>
      <c r="AE3835" t="s">
        <v>925</v>
      </c>
      <c r="AF3835" t="s">
        <v>926</v>
      </c>
    </row>
    <row r="3836" spans="27:32" x14ac:dyDescent="0.25">
      <c r="AA3836" t="str">
        <f t="shared" si="138"/>
        <v>RVVGAT2B</v>
      </c>
      <c r="AB3836" t="s">
        <v>336</v>
      </c>
      <c r="AC3836" t="s">
        <v>1018</v>
      </c>
      <c r="AD3836" t="s">
        <v>1019</v>
      </c>
      <c r="AE3836" t="s">
        <v>1020</v>
      </c>
      <c r="AF3836" t="s">
        <v>1021</v>
      </c>
    </row>
    <row r="3837" spans="27:32" x14ac:dyDescent="0.25">
      <c r="AA3837" t="str">
        <f t="shared" si="138"/>
        <v>RVVGAT2B</v>
      </c>
      <c r="AB3837" t="s">
        <v>336</v>
      </c>
      <c r="AC3837" t="s">
        <v>1104</v>
      </c>
      <c r="AD3837" t="s">
        <v>1105</v>
      </c>
      <c r="AE3837" t="s">
        <v>1106</v>
      </c>
      <c r="AF3837" t="s">
        <v>1107</v>
      </c>
    </row>
    <row r="3838" spans="27:32" x14ac:dyDescent="0.25">
      <c r="AA3838" t="str">
        <f t="shared" si="138"/>
        <v>RVVGAT2B</v>
      </c>
      <c r="AB3838" t="s">
        <v>336</v>
      </c>
      <c r="AC3838" t="s">
        <v>1128</v>
      </c>
      <c r="AD3838" t="s">
        <v>1129</v>
      </c>
      <c r="AE3838" t="s">
        <v>1130</v>
      </c>
      <c r="AF3838" t="s">
        <v>1131</v>
      </c>
    </row>
    <row r="3839" spans="27:32" x14ac:dyDescent="0.25">
      <c r="AA3839" t="str">
        <f t="shared" ref="AA3839:AA3902" si="139">LEFT(AF3839,8)</f>
        <v>RVVGAT2B</v>
      </c>
      <c r="AB3839" t="s">
        <v>336</v>
      </c>
      <c r="AC3839" t="s">
        <v>1625</v>
      </c>
      <c r="AD3839" t="s">
        <v>1626</v>
      </c>
      <c r="AE3839" t="s">
        <v>1627</v>
      </c>
      <c r="AF3839" t="s">
        <v>1628</v>
      </c>
    </row>
    <row r="3840" spans="27:32" x14ac:dyDescent="0.25">
      <c r="AA3840" t="str">
        <f t="shared" si="139"/>
        <v>RVVGAT2B</v>
      </c>
      <c r="AB3840" t="s">
        <v>336</v>
      </c>
      <c r="AC3840" t="s">
        <v>1633</v>
      </c>
      <c r="AD3840" t="s">
        <v>1634</v>
      </c>
      <c r="AE3840" t="s">
        <v>1635</v>
      </c>
      <c r="AF3840" t="s">
        <v>1636</v>
      </c>
    </row>
    <row r="3841" spans="27:32" x14ac:dyDescent="0.25">
      <c r="AA3841" t="str">
        <f t="shared" si="139"/>
        <v>RVVGAT2B</v>
      </c>
      <c r="AB3841" t="s">
        <v>336</v>
      </c>
      <c r="AC3841" t="s">
        <v>1672</v>
      </c>
      <c r="AD3841" t="s">
        <v>1673</v>
      </c>
      <c r="AE3841" t="s">
        <v>1674</v>
      </c>
      <c r="AF3841" t="s">
        <v>1675</v>
      </c>
    </row>
    <row r="3842" spans="27:32" x14ac:dyDescent="0.25">
      <c r="AA3842" t="str">
        <f t="shared" si="139"/>
        <v>RVVGAT2B</v>
      </c>
      <c r="AB3842" t="s">
        <v>336</v>
      </c>
      <c r="AC3842" t="s">
        <v>1887</v>
      </c>
      <c r="AD3842" t="s">
        <v>1888</v>
      </c>
      <c r="AE3842" t="s">
        <v>1889</v>
      </c>
      <c r="AF3842" t="s">
        <v>1890</v>
      </c>
    </row>
    <row r="3843" spans="27:32" x14ac:dyDescent="0.25">
      <c r="AA3843" t="str">
        <f t="shared" si="139"/>
        <v>RYGSNO21</v>
      </c>
      <c r="AB3843" t="s">
        <v>12312</v>
      </c>
      <c r="AC3843" t="s">
        <v>12572</v>
      </c>
      <c r="AD3843" t="s">
        <v>12573</v>
      </c>
      <c r="AE3843" t="s">
        <v>12574</v>
      </c>
      <c r="AF3843" t="s">
        <v>12575</v>
      </c>
    </row>
    <row r="3844" spans="27:32" x14ac:dyDescent="0.25">
      <c r="AA3844" t="str">
        <f t="shared" si="139"/>
        <v>RZBAATWW</v>
      </c>
      <c r="AB3844" t="s">
        <v>336</v>
      </c>
      <c r="AC3844" t="s">
        <v>517</v>
      </c>
      <c r="AD3844" t="s">
        <v>518</v>
      </c>
      <c r="AE3844" t="s">
        <v>351</v>
      </c>
      <c r="AF3844" t="s">
        <v>519</v>
      </c>
    </row>
    <row r="3845" spans="27:32" x14ac:dyDescent="0.25">
      <c r="AA3845" t="str">
        <f t="shared" si="139"/>
        <v>RZBBBGSF</v>
      </c>
      <c r="AB3845" t="s">
        <v>2267</v>
      </c>
      <c r="AC3845" t="s">
        <v>2322</v>
      </c>
      <c r="AD3845" t="s">
        <v>2323</v>
      </c>
      <c r="AE3845" t="s">
        <v>2270</v>
      </c>
      <c r="AF3845" t="s">
        <v>2324</v>
      </c>
    </row>
    <row r="3846" spans="27:32" x14ac:dyDescent="0.25">
      <c r="AA3846" t="str">
        <f t="shared" si="139"/>
        <v>RZBCCZPP</v>
      </c>
      <c r="AB3846" t="s">
        <v>2488</v>
      </c>
      <c r="AC3846" t="s">
        <v>2548</v>
      </c>
      <c r="AD3846" t="s">
        <v>2549</v>
      </c>
      <c r="AE3846" t="s">
        <v>2507</v>
      </c>
      <c r="AF3846" t="s">
        <v>2550</v>
      </c>
    </row>
    <row r="3847" spans="27:32" x14ac:dyDescent="0.25">
      <c r="AA3847" t="str">
        <f t="shared" si="139"/>
        <v>RZBHHR2X</v>
      </c>
      <c r="AB3847" t="s">
        <v>2349</v>
      </c>
      <c r="AC3847" t="s">
        <v>2406</v>
      </c>
      <c r="AD3847" t="s">
        <v>2407</v>
      </c>
      <c r="AE3847" t="s">
        <v>2352</v>
      </c>
      <c r="AF3847" t="s">
        <v>2408</v>
      </c>
    </row>
    <row r="3848" spans="27:32" x14ac:dyDescent="0.25">
      <c r="AA3848" t="str">
        <f t="shared" si="139"/>
        <v>RZBRROBU</v>
      </c>
      <c r="AB3848" t="s">
        <v>12908</v>
      </c>
      <c r="AC3848" t="s">
        <v>12970</v>
      </c>
      <c r="AD3848" t="s">
        <v>12971</v>
      </c>
      <c r="AE3848" t="s">
        <v>12911</v>
      </c>
      <c r="AF3848" t="s">
        <v>12972</v>
      </c>
    </row>
    <row r="3849" spans="27:32" x14ac:dyDescent="0.25">
      <c r="AA3849" t="str">
        <f t="shared" si="139"/>
        <v>RZKTAT2K</v>
      </c>
      <c r="AB3849" t="s">
        <v>336</v>
      </c>
      <c r="AC3849" t="s">
        <v>520</v>
      </c>
      <c r="AD3849" t="s">
        <v>521</v>
      </c>
      <c r="AE3849" t="s">
        <v>522</v>
      </c>
      <c r="AF3849" t="s">
        <v>523</v>
      </c>
    </row>
    <row r="3850" spans="27:32" x14ac:dyDescent="0.25">
      <c r="AA3850" t="str">
        <f t="shared" si="139"/>
        <v>RZKTAT2K</v>
      </c>
      <c r="AB3850" t="s">
        <v>336</v>
      </c>
      <c r="AC3850" t="s">
        <v>524</v>
      </c>
      <c r="AD3850" t="s">
        <v>525</v>
      </c>
      <c r="AE3850" t="s">
        <v>526</v>
      </c>
      <c r="AF3850" t="s">
        <v>527</v>
      </c>
    </row>
    <row r="3851" spans="27:32" x14ac:dyDescent="0.25">
      <c r="AA3851" t="str">
        <f t="shared" si="139"/>
        <v>RZKTAT2K</v>
      </c>
      <c r="AB3851" t="s">
        <v>336</v>
      </c>
      <c r="AC3851" t="s">
        <v>554</v>
      </c>
      <c r="AD3851" t="s">
        <v>555</v>
      </c>
      <c r="AE3851" t="s">
        <v>556</v>
      </c>
      <c r="AF3851" t="s">
        <v>557</v>
      </c>
    </row>
    <row r="3852" spans="27:32" x14ac:dyDescent="0.25">
      <c r="AA3852" t="str">
        <f t="shared" si="139"/>
        <v>RZKTAT2K</v>
      </c>
      <c r="AB3852" t="s">
        <v>336</v>
      </c>
      <c r="AC3852" t="s">
        <v>605</v>
      </c>
      <c r="AD3852" t="s">
        <v>606</v>
      </c>
      <c r="AE3852" t="s">
        <v>607</v>
      </c>
      <c r="AF3852" t="s">
        <v>608</v>
      </c>
    </row>
    <row r="3853" spans="27:32" x14ac:dyDescent="0.25">
      <c r="AA3853" t="str">
        <f t="shared" si="139"/>
        <v>RZKTAT2K</v>
      </c>
      <c r="AB3853" t="s">
        <v>336</v>
      </c>
      <c r="AC3853" t="s">
        <v>625</v>
      </c>
      <c r="AD3853" t="s">
        <v>626</v>
      </c>
      <c r="AE3853" t="s">
        <v>627</v>
      </c>
      <c r="AF3853" t="s">
        <v>628</v>
      </c>
    </row>
    <row r="3854" spans="27:32" x14ac:dyDescent="0.25">
      <c r="AA3854" t="str">
        <f t="shared" si="139"/>
        <v>RZKTAT2K</v>
      </c>
      <c r="AB3854" t="s">
        <v>336</v>
      </c>
      <c r="AC3854" t="s">
        <v>669</v>
      </c>
      <c r="AD3854" t="s">
        <v>670</v>
      </c>
      <c r="AE3854" t="s">
        <v>671</v>
      </c>
      <c r="AF3854" t="s">
        <v>672</v>
      </c>
    </row>
    <row r="3855" spans="27:32" x14ac:dyDescent="0.25">
      <c r="AA3855" t="str">
        <f t="shared" si="139"/>
        <v>RZKTAT2K</v>
      </c>
      <c r="AB3855" t="s">
        <v>336</v>
      </c>
      <c r="AC3855" t="s">
        <v>689</v>
      </c>
      <c r="AD3855" t="s">
        <v>690</v>
      </c>
      <c r="AE3855" t="s">
        <v>691</v>
      </c>
      <c r="AF3855" t="s">
        <v>692</v>
      </c>
    </row>
    <row r="3856" spans="27:32" x14ac:dyDescent="0.25">
      <c r="AA3856" t="str">
        <f t="shared" si="139"/>
        <v>RZKTAT2K</v>
      </c>
      <c r="AB3856" t="s">
        <v>336</v>
      </c>
      <c r="AC3856" t="s">
        <v>705</v>
      </c>
      <c r="AD3856" t="s">
        <v>706</v>
      </c>
      <c r="AE3856" t="s">
        <v>707</v>
      </c>
      <c r="AF3856" t="s">
        <v>708</v>
      </c>
    </row>
    <row r="3857" spans="27:32" x14ac:dyDescent="0.25">
      <c r="AA3857" t="str">
        <f t="shared" si="139"/>
        <v>RZKTAT2K</v>
      </c>
      <c r="AB3857" t="s">
        <v>336</v>
      </c>
      <c r="AC3857" t="s">
        <v>713</v>
      </c>
      <c r="AD3857" t="s">
        <v>714</v>
      </c>
      <c r="AE3857" t="s">
        <v>715</v>
      </c>
      <c r="AF3857" t="s">
        <v>716</v>
      </c>
    </row>
    <row r="3858" spans="27:32" x14ac:dyDescent="0.25">
      <c r="AA3858" t="str">
        <f t="shared" si="139"/>
        <v>RZKTAT2K</v>
      </c>
      <c r="AB3858" t="s">
        <v>336</v>
      </c>
      <c r="AC3858" t="s">
        <v>757</v>
      </c>
      <c r="AD3858" t="s">
        <v>758</v>
      </c>
      <c r="AE3858" t="s">
        <v>759</v>
      </c>
      <c r="AF3858" t="s">
        <v>760</v>
      </c>
    </row>
    <row r="3859" spans="27:32" x14ac:dyDescent="0.25">
      <c r="AA3859" t="str">
        <f t="shared" si="139"/>
        <v>RZKTAT2K</v>
      </c>
      <c r="AB3859" t="s">
        <v>336</v>
      </c>
      <c r="AC3859" t="s">
        <v>789</v>
      </c>
      <c r="AD3859" t="s">
        <v>790</v>
      </c>
      <c r="AE3859" t="s">
        <v>791</v>
      </c>
      <c r="AF3859" t="s">
        <v>792</v>
      </c>
    </row>
    <row r="3860" spans="27:32" x14ac:dyDescent="0.25">
      <c r="AA3860" t="str">
        <f t="shared" si="139"/>
        <v>RZKTAT2K</v>
      </c>
      <c r="AB3860" t="s">
        <v>336</v>
      </c>
      <c r="AC3860" t="s">
        <v>844</v>
      </c>
      <c r="AD3860" t="s">
        <v>845</v>
      </c>
      <c r="AE3860" t="s">
        <v>846</v>
      </c>
      <c r="AF3860" t="s">
        <v>847</v>
      </c>
    </row>
    <row r="3861" spans="27:32" x14ac:dyDescent="0.25">
      <c r="AA3861" t="str">
        <f t="shared" si="139"/>
        <v>RZKTAT2K</v>
      </c>
      <c r="AB3861" t="s">
        <v>336</v>
      </c>
      <c r="AC3861" t="s">
        <v>872</v>
      </c>
      <c r="AD3861" t="s">
        <v>873</v>
      </c>
      <c r="AE3861" t="s">
        <v>874</v>
      </c>
      <c r="AF3861" t="s">
        <v>875</v>
      </c>
    </row>
    <row r="3862" spans="27:32" x14ac:dyDescent="0.25">
      <c r="AA3862" t="str">
        <f t="shared" si="139"/>
        <v>RZKTAT2K</v>
      </c>
      <c r="AB3862" t="s">
        <v>336</v>
      </c>
      <c r="AC3862" t="s">
        <v>912</v>
      </c>
      <c r="AD3862" t="s">
        <v>913</v>
      </c>
      <c r="AE3862" t="s">
        <v>914</v>
      </c>
      <c r="AF3862" t="s">
        <v>915</v>
      </c>
    </row>
    <row r="3863" spans="27:32" x14ac:dyDescent="0.25">
      <c r="AA3863" t="str">
        <f t="shared" si="139"/>
        <v>RZKTAT2K</v>
      </c>
      <c r="AB3863" t="s">
        <v>336</v>
      </c>
      <c r="AC3863" t="s">
        <v>966</v>
      </c>
      <c r="AD3863" t="s">
        <v>967</v>
      </c>
      <c r="AE3863" t="s">
        <v>968</v>
      </c>
      <c r="AF3863" t="s">
        <v>969</v>
      </c>
    </row>
    <row r="3864" spans="27:32" x14ac:dyDescent="0.25">
      <c r="AA3864" t="str">
        <f t="shared" si="139"/>
        <v>RZKTAT2K</v>
      </c>
      <c r="AB3864" t="s">
        <v>336</v>
      </c>
      <c r="AC3864" t="s">
        <v>1006</v>
      </c>
      <c r="AD3864" t="s">
        <v>1007</v>
      </c>
      <c r="AE3864" t="s">
        <v>1008</v>
      </c>
      <c r="AF3864" t="s">
        <v>1009</v>
      </c>
    </row>
    <row r="3865" spans="27:32" x14ac:dyDescent="0.25">
      <c r="AA3865" t="str">
        <f t="shared" si="139"/>
        <v>RZKTAT2K</v>
      </c>
      <c r="AB3865" t="s">
        <v>336</v>
      </c>
      <c r="AC3865" t="s">
        <v>1014</v>
      </c>
      <c r="AD3865" t="s">
        <v>1015</v>
      </c>
      <c r="AE3865" t="s">
        <v>1016</v>
      </c>
      <c r="AF3865" t="s">
        <v>1017</v>
      </c>
    </row>
    <row r="3866" spans="27:32" x14ac:dyDescent="0.25">
      <c r="AA3866" t="str">
        <f t="shared" si="139"/>
        <v>RZKTAT2K</v>
      </c>
      <c r="AB3866" t="s">
        <v>336</v>
      </c>
      <c r="AC3866" t="s">
        <v>1037</v>
      </c>
      <c r="AD3866" t="s">
        <v>1038</v>
      </c>
      <c r="AE3866" t="s">
        <v>1039</v>
      </c>
      <c r="AF3866" t="s">
        <v>1040</v>
      </c>
    </row>
    <row r="3867" spans="27:32" x14ac:dyDescent="0.25">
      <c r="AA3867" t="str">
        <f t="shared" si="139"/>
        <v>RZKTAT2K</v>
      </c>
      <c r="AB3867" t="s">
        <v>336</v>
      </c>
      <c r="AC3867" t="s">
        <v>1068</v>
      </c>
      <c r="AD3867" t="s">
        <v>1069</v>
      </c>
      <c r="AE3867" t="s">
        <v>1070</v>
      </c>
      <c r="AF3867" t="s">
        <v>1071</v>
      </c>
    </row>
    <row r="3868" spans="27:32" x14ac:dyDescent="0.25">
      <c r="AA3868" t="str">
        <f t="shared" si="139"/>
        <v>RZKTAT2K</v>
      </c>
      <c r="AB3868" t="s">
        <v>336</v>
      </c>
      <c r="AC3868" t="s">
        <v>1100</v>
      </c>
      <c r="AD3868" t="s">
        <v>1101</v>
      </c>
      <c r="AE3868" t="s">
        <v>1102</v>
      </c>
      <c r="AF3868" t="s">
        <v>1103</v>
      </c>
    </row>
    <row r="3869" spans="27:32" x14ac:dyDescent="0.25">
      <c r="AA3869" t="str">
        <f t="shared" si="139"/>
        <v>RZKTAT2K</v>
      </c>
      <c r="AB3869" t="s">
        <v>336</v>
      </c>
      <c r="AC3869" t="s">
        <v>1108</v>
      </c>
      <c r="AD3869" t="s">
        <v>1109</v>
      </c>
      <c r="AE3869" t="s">
        <v>1110</v>
      </c>
      <c r="AF3869" t="s">
        <v>1111</v>
      </c>
    </row>
    <row r="3870" spans="27:32" x14ac:dyDescent="0.25">
      <c r="AA3870" t="str">
        <f t="shared" si="139"/>
        <v>RZKTAT2K</v>
      </c>
      <c r="AB3870" t="s">
        <v>336</v>
      </c>
      <c r="AC3870" t="s">
        <v>1132</v>
      </c>
      <c r="AD3870" t="s">
        <v>1133</v>
      </c>
      <c r="AE3870" t="s">
        <v>1134</v>
      </c>
      <c r="AF3870" t="s">
        <v>1135</v>
      </c>
    </row>
    <row r="3871" spans="27:32" x14ac:dyDescent="0.25">
      <c r="AA3871" t="str">
        <f t="shared" si="139"/>
        <v>RZKTAT2K</v>
      </c>
      <c r="AB3871" t="s">
        <v>336</v>
      </c>
      <c r="AC3871" t="s">
        <v>1180</v>
      </c>
      <c r="AD3871" t="s">
        <v>1181</v>
      </c>
      <c r="AE3871" t="s">
        <v>1182</v>
      </c>
      <c r="AF3871" t="s">
        <v>1183</v>
      </c>
    </row>
    <row r="3872" spans="27:32" x14ac:dyDescent="0.25">
      <c r="AA3872" t="str">
        <f t="shared" si="139"/>
        <v>RZKTAT2K</v>
      </c>
      <c r="AB3872" t="s">
        <v>336</v>
      </c>
      <c r="AC3872" t="s">
        <v>1192</v>
      </c>
      <c r="AD3872" t="s">
        <v>1193</v>
      </c>
      <c r="AE3872" t="s">
        <v>1194</v>
      </c>
      <c r="AF3872" t="s">
        <v>1195</v>
      </c>
    </row>
    <row r="3873" spans="27:32" x14ac:dyDescent="0.25">
      <c r="AA3873" t="str">
        <f t="shared" si="139"/>
        <v>RZKTAT2K</v>
      </c>
      <c r="AB3873" t="s">
        <v>336</v>
      </c>
      <c r="AC3873" t="s">
        <v>1200</v>
      </c>
      <c r="AD3873" t="s">
        <v>1201</v>
      </c>
      <c r="AE3873" t="s">
        <v>1202</v>
      </c>
      <c r="AF3873" t="s">
        <v>1203</v>
      </c>
    </row>
    <row r="3874" spans="27:32" x14ac:dyDescent="0.25">
      <c r="AA3874" t="str">
        <f t="shared" si="139"/>
        <v>RZKTAT2K</v>
      </c>
      <c r="AB3874" t="s">
        <v>336</v>
      </c>
      <c r="AC3874" t="s">
        <v>1224</v>
      </c>
      <c r="AD3874" t="s">
        <v>1225</v>
      </c>
      <c r="AE3874" t="s">
        <v>1226</v>
      </c>
      <c r="AF3874" t="s">
        <v>1227</v>
      </c>
    </row>
    <row r="3875" spans="27:32" x14ac:dyDescent="0.25">
      <c r="AA3875" t="str">
        <f t="shared" si="139"/>
        <v>RZKTAT2K</v>
      </c>
      <c r="AB3875" t="s">
        <v>336</v>
      </c>
      <c r="AC3875" t="s">
        <v>1403</v>
      </c>
      <c r="AD3875" t="s">
        <v>1404</v>
      </c>
      <c r="AE3875" t="s">
        <v>1405</v>
      </c>
      <c r="AF3875" t="s">
        <v>1406</v>
      </c>
    </row>
    <row r="3876" spans="27:32" x14ac:dyDescent="0.25">
      <c r="AA3876" t="str">
        <f t="shared" si="139"/>
        <v>RZKTAT2K</v>
      </c>
      <c r="AB3876" t="s">
        <v>336</v>
      </c>
      <c r="AC3876" t="s">
        <v>1415</v>
      </c>
      <c r="AD3876" t="s">
        <v>1416</v>
      </c>
      <c r="AE3876" t="s">
        <v>1417</v>
      </c>
      <c r="AF3876" t="s">
        <v>1418</v>
      </c>
    </row>
    <row r="3877" spans="27:32" x14ac:dyDescent="0.25">
      <c r="AA3877" t="str">
        <f t="shared" si="139"/>
        <v>RZKTAT2K</v>
      </c>
      <c r="AB3877" t="s">
        <v>336</v>
      </c>
      <c r="AC3877" t="s">
        <v>1521</v>
      </c>
      <c r="AD3877" t="s">
        <v>1522</v>
      </c>
      <c r="AE3877" t="s">
        <v>1523</v>
      </c>
      <c r="AF3877" t="s">
        <v>1524</v>
      </c>
    </row>
    <row r="3878" spans="27:32" x14ac:dyDescent="0.25">
      <c r="AA3878" t="str">
        <f t="shared" si="139"/>
        <v>RZKTAT2K</v>
      </c>
      <c r="AB3878" t="s">
        <v>336</v>
      </c>
      <c r="AC3878" t="s">
        <v>1621</v>
      </c>
      <c r="AD3878" t="s">
        <v>1622</v>
      </c>
      <c r="AE3878" t="s">
        <v>1623</v>
      </c>
      <c r="AF3878" t="s">
        <v>1624</v>
      </c>
    </row>
    <row r="3879" spans="27:32" x14ac:dyDescent="0.25">
      <c r="AA3879" t="str">
        <f t="shared" si="139"/>
        <v>RZKTAT2K</v>
      </c>
      <c r="AB3879" t="s">
        <v>336</v>
      </c>
      <c r="AC3879" t="s">
        <v>1692</v>
      </c>
      <c r="AD3879" t="s">
        <v>1693</v>
      </c>
      <c r="AE3879" t="s">
        <v>1694</v>
      </c>
      <c r="AF3879" t="s">
        <v>1695</v>
      </c>
    </row>
    <row r="3880" spans="27:32" x14ac:dyDescent="0.25">
      <c r="AA3880" t="str">
        <f t="shared" si="139"/>
        <v>RZKTAT2K</v>
      </c>
      <c r="AB3880" t="s">
        <v>336</v>
      </c>
      <c r="AC3880" t="s">
        <v>1755</v>
      </c>
      <c r="AD3880" t="s">
        <v>1756</v>
      </c>
      <c r="AE3880" t="s">
        <v>1757</v>
      </c>
      <c r="AF3880" t="s">
        <v>1758</v>
      </c>
    </row>
    <row r="3881" spans="27:32" x14ac:dyDescent="0.25">
      <c r="AA3881" t="str">
        <f t="shared" si="139"/>
        <v>RZKTAT2K</v>
      </c>
      <c r="AB3881" t="s">
        <v>336</v>
      </c>
      <c r="AC3881" t="s">
        <v>1759</v>
      </c>
      <c r="AD3881" t="s">
        <v>1760</v>
      </c>
      <c r="AE3881" t="s">
        <v>1761</v>
      </c>
      <c r="AF3881" t="s">
        <v>1762</v>
      </c>
    </row>
    <row r="3882" spans="27:32" x14ac:dyDescent="0.25">
      <c r="AA3882" t="str">
        <f t="shared" si="139"/>
        <v>RZKTAT2K</v>
      </c>
      <c r="AB3882" t="s">
        <v>336</v>
      </c>
      <c r="AC3882" t="s">
        <v>1868</v>
      </c>
      <c r="AD3882" t="s">
        <v>642</v>
      </c>
      <c r="AE3882" t="s">
        <v>459</v>
      </c>
      <c r="AF3882" t="s">
        <v>1869</v>
      </c>
    </row>
    <row r="3883" spans="27:32" x14ac:dyDescent="0.25">
      <c r="AA3883" t="str">
        <f t="shared" si="139"/>
        <v>RZOOAT2L</v>
      </c>
      <c r="AB3883" t="s">
        <v>336</v>
      </c>
      <c r="AC3883" t="s">
        <v>633</v>
      </c>
      <c r="AD3883" t="s">
        <v>634</v>
      </c>
      <c r="AE3883" t="s">
        <v>635</v>
      </c>
      <c r="AF3883" t="s">
        <v>636</v>
      </c>
    </row>
    <row r="3884" spans="27:32" x14ac:dyDescent="0.25">
      <c r="AA3884" t="str">
        <f t="shared" si="139"/>
        <v>RZOOAT2L</v>
      </c>
      <c r="AB3884" t="s">
        <v>336</v>
      </c>
      <c r="AC3884" t="s">
        <v>637</v>
      </c>
      <c r="AD3884" t="s">
        <v>638</v>
      </c>
      <c r="AE3884" t="s">
        <v>639</v>
      </c>
      <c r="AF3884" t="s">
        <v>640</v>
      </c>
    </row>
    <row r="3885" spans="27:32" x14ac:dyDescent="0.25">
      <c r="AA3885" t="str">
        <f t="shared" si="139"/>
        <v>RZOOAT2L</v>
      </c>
      <c r="AB3885" t="s">
        <v>336</v>
      </c>
      <c r="AC3885" t="s">
        <v>641</v>
      </c>
      <c r="AD3885" t="s">
        <v>642</v>
      </c>
      <c r="AE3885" t="s">
        <v>643</v>
      </c>
      <c r="AF3885" t="s">
        <v>644</v>
      </c>
    </row>
    <row r="3886" spans="27:32" x14ac:dyDescent="0.25">
      <c r="AA3886" t="str">
        <f t="shared" si="139"/>
        <v>RZOOAT2L</v>
      </c>
      <c r="AB3886" t="s">
        <v>336</v>
      </c>
      <c r="AC3886" t="s">
        <v>645</v>
      </c>
      <c r="AD3886" t="s">
        <v>646</v>
      </c>
      <c r="AE3886" t="s">
        <v>647</v>
      </c>
      <c r="AF3886" t="s">
        <v>648</v>
      </c>
    </row>
    <row r="3887" spans="27:32" x14ac:dyDescent="0.25">
      <c r="AA3887" t="str">
        <f t="shared" si="139"/>
        <v>RZOOAT2L</v>
      </c>
      <c r="AB3887" t="s">
        <v>336</v>
      </c>
      <c r="AC3887" t="s">
        <v>657</v>
      </c>
      <c r="AD3887" t="s">
        <v>658</v>
      </c>
      <c r="AE3887" t="s">
        <v>659</v>
      </c>
      <c r="AF3887" t="s">
        <v>660</v>
      </c>
    </row>
    <row r="3888" spans="27:32" x14ac:dyDescent="0.25">
      <c r="AA3888" t="str">
        <f t="shared" si="139"/>
        <v>RZOOAT2L</v>
      </c>
      <c r="AB3888" t="s">
        <v>336</v>
      </c>
      <c r="AC3888" t="s">
        <v>697</v>
      </c>
      <c r="AD3888" t="s">
        <v>698</v>
      </c>
      <c r="AE3888" t="s">
        <v>699</v>
      </c>
      <c r="AF3888" t="s">
        <v>700</v>
      </c>
    </row>
    <row r="3889" spans="27:32" x14ac:dyDescent="0.25">
      <c r="AA3889" t="str">
        <f t="shared" si="139"/>
        <v>RZOOAT2L</v>
      </c>
      <c r="AB3889" t="s">
        <v>336</v>
      </c>
      <c r="AC3889" t="s">
        <v>717</v>
      </c>
      <c r="AD3889" t="s">
        <v>718</v>
      </c>
      <c r="AE3889" t="s">
        <v>719</v>
      </c>
      <c r="AF3889" t="s">
        <v>720</v>
      </c>
    </row>
    <row r="3890" spans="27:32" x14ac:dyDescent="0.25">
      <c r="AA3890" t="str">
        <f t="shared" si="139"/>
        <v>RZOOAT2L</v>
      </c>
      <c r="AB3890" t="s">
        <v>336</v>
      </c>
      <c r="AC3890" t="s">
        <v>721</v>
      </c>
      <c r="AD3890" t="s">
        <v>722</v>
      </c>
      <c r="AE3890" t="s">
        <v>723</v>
      </c>
      <c r="AF3890" t="s">
        <v>724</v>
      </c>
    </row>
    <row r="3891" spans="27:32" x14ac:dyDescent="0.25">
      <c r="AA3891" t="str">
        <f t="shared" si="139"/>
        <v>RZOOAT2L</v>
      </c>
      <c r="AB3891" t="s">
        <v>336</v>
      </c>
      <c r="AC3891" t="s">
        <v>733</v>
      </c>
      <c r="AD3891" t="s">
        <v>734</v>
      </c>
      <c r="AE3891" t="s">
        <v>735</v>
      </c>
      <c r="AF3891" t="s">
        <v>736</v>
      </c>
    </row>
    <row r="3892" spans="27:32" x14ac:dyDescent="0.25">
      <c r="AA3892" t="str">
        <f t="shared" si="139"/>
        <v>RZOOAT2L</v>
      </c>
      <c r="AB3892" t="s">
        <v>336</v>
      </c>
      <c r="AC3892" t="s">
        <v>745</v>
      </c>
      <c r="AD3892" t="s">
        <v>746</v>
      </c>
      <c r="AE3892" t="s">
        <v>747</v>
      </c>
      <c r="AF3892" t="s">
        <v>748</v>
      </c>
    </row>
    <row r="3893" spans="27:32" x14ac:dyDescent="0.25">
      <c r="AA3893" t="str">
        <f t="shared" si="139"/>
        <v>RZOOAT2L</v>
      </c>
      <c r="AB3893" t="s">
        <v>336</v>
      </c>
      <c r="AC3893" t="s">
        <v>769</v>
      </c>
      <c r="AD3893" t="s">
        <v>770</v>
      </c>
      <c r="AE3893" t="s">
        <v>771</v>
      </c>
      <c r="AF3893" t="s">
        <v>772</v>
      </c>
    </row>
    <row r="3894" spans="27:32" x14ac:dyDescent="0.25">
      <c r="AA3894" t="str">
        <f t="shared" si="139"/>
        <v>RZOOAT2L</v>
      </c>
      <c r="AB3894" t="s">
        <v>336</v>
      </c>
      <c r="AC3894" t="s">
        <v>777</v>
      </c>
      <c r="AD3894" t="s">
        <v>778</v>
      </c>
      <c r="AE3894" t="s">
        <v>779</v>
      </c>
      <c r="AF3894" t="s">
        <v>780</v>
      </c>
    </row>
    <row r="3895" spans="27:32" x14ac:dyDescent="0.25">
      <c r="AA3895" t="str">
        <f t="shared" si="139"/>
        <v>RZOOAT2L</v>
      </c>
      <c r="AB3895" t="s">
        <v>336</v>
      </c>
      <c r="AC3895" t="s">
        <v>793</v>
      </c>
      <c r="AD3895" t="s">
        <v>794</v>
      </c>
      <c r="AE3895" t="s">
        <v>795</v>
      </c>
      <c r="AF3895" t="s">
        <v>796</v>
      </c>
    </row>
    <row r="3896" spans="27:32" x14ac:dyDescent="0.25">
      <c r="AA3896" t="str">
        <f t="shared" si="139"/>
        <v>RZOOAT2L</v>
      </c>
      <c r="AB3896" t="s">
        <v>336</v>
      </c>
      <c r="AC3896" t="s">
        <v>817</v>
      </c>
      <c r="AD3896" t="s">
        <v>818</v>
      </c>
      <c r="AE3896" t="s">
        <v>819</v>
      </c>
      <c r="AF3896" t="s">
        <v>820</v>
      </c>
    </row>
    <row r="3897" spans="27:32" x14ac:dyDescent="0.25">
      <c r="AA3897" t="str">
        <f t="shared" si="139"/>
        <v>RZOOAT2L</v>
      </c>
      <c r="AB3897" t="s">
        <v>336</v>
      </c>
      <c r="AC3897" t="s">
        <v>837</v>
      </c>
      <c r="AD3897" t="s">
        <v>838</v>
      </c>
      <c r="AE3897" t="s">
        <v>839</v>
      </c>
      <c r="AF3897" t="s">
        <v>840</v>
      </c>
    </row>
    <row r="3898" spans="27:32" x14ac:dyDescent="0.25">
      <c r="AA3898" t="str">
        <f t="shared" si="139"/>
        <v>RZOOAT2L</v>
      </c>
      <c r="AB3898" t="s">
        <v>336</v>
      </c>
      <c r="AC3898" t="s">
        <v>841</v>
      </c>
      <c r="AD3898" t="s">
        <v>642</v>
      </c>
      <c r="AE3898" t="s">
        <v>842</v>
      </c>
      <c r="AF3898" t="s">
        <v>843</v>
      </c>
    </row>
    <row r="3899" spans="27:32" x14ac:dyDescent="0.25">
      <c r="AA3899" t="str">
        <f t="shared" si="139"/>
        <v>RZOOAT2L</v>
      </c>
      <c r="AB3899" t="s">
        <v>336</v>
      </c>
      <c r="AC3899" t="s">
        <v>856</v>
      </c>
      <c r="AD3899" t="s">
        <v>857</v>
      </c>
      <c r="AE3899" t="s">
        <v>858</v>
      </c>
      <c r="AF3899" t="s">
        <v>859</v>
      </c>
    </row>
    <row r="3900" spans="27:32" x14ac:dyDescent="0.25">
      <c r="AA3900" t="str">
        <f t="shared" si="139"/>
        <v>RZOOAT2L</v>
      </c>
      <c r="AB3900" t="s">
        <v>336</v>
      </c>
      <c r="AC3900" t="s">
        <v>876</v>
      </c>
      <c r="AD3900" t="s">
        <v>877</v>
      </c>
      <c r="AE3900" t="s">
        <v>878</v>
      </c>
      <c r="AF3900" t="s">
        <v>879</v>
      </c>
    </row>
    <row r="3901" spans="27:32" x14ac:dyDescent="0.25">
      <c r="AA3901" t="str">
        <f t="shared" si="139"/>
        <v>RZOOAT2L</v>
      </c>
      <c r="AB3901" t="s">
        <v>336</v>
      </c>
      <c r="AC3901" t="s">
        <v>884</v>
      </c>
      <c r="AD3901" t="s">
        <v>885</v>
      </c>
      <c r="AE3901" t="s">
        <v>886</v>
      </c>
      <c r="AF3901" t="s">
        <v>887</v>
      </c>
    </row>
    <row r="3902" spans="27:32" x14ac:dyDescent="0.25">
      <c r="AA3902" t="str">
        <f t="shared" si="139"/>
        <v>RZOOAT2L</v>
      </c>
      <c r="AB3902" t="s">
        <v>336</v>
      </c>
      <c r="AC3902" t="s">
        <v>931</v>
      </c>
      <c r="AD3902" t="s">
        <v>932</v>
      </c>
      <c r="AE3902" t="s">
        <v>933</v>
      </c>
      <c r="AF3902" t="s">
        <v>934</v>
      </c>
    </row>
    <row r="3903" spans="27:32" x14ac:dyDescent="0.25">
      <c r="AA3903" t="str">
        <f t="shared" ref="AA3903:AA3966" si="140">LEFT(AF3903,8)</f>
        <v>RZOOAT2L</v>
      </c>
      <c r="AB3903" t="s">
        <v>336</v>
      </c>
      <c r="AC3903" t="s">
        <v>935</v>
      </c>
      <c r="AD3903" t="s">
        <v>936</v>
      </c>
      <c r="AE3903" t="s">
        <v>937</v>
      </c>
      <c r="AF3903" t="s">
        <v>938</v>
      </c>
    </row>
    <row r="3904" spans="27:32" x14ac:dyDescent="0.25">
      <c r="AA3904" t="str">
        <f t="shared" si="140"/>
        <v>RZOOAT2L</v>
      </c>
      <c r="AB3904" t="s">
        <v>336</v>
      </c>
      <c r="AC3904" t="s">
        <v>939</v>
      </c>
      <c r="AD3904" t="s">
        <v>940</v>
      </c>
      <c r="AE3904" t="s">
        <v>941</v>
      </c>
      <c r="AF3904" t="s">
        <v>942</v>
      </c>
    </row>
    <row r="3905" spans="27:32" x14ac:dyDescent="0.25">
      <c r="AA3905" t="str">
        <f t="shared" si="140"/>
        <v>RZOOAT2L</v>
      </c>
      <c r="AB3905" t="s">
        <v>336</v>
      </c>
      <c r="AC3905" t="s">
        <v>955</v>
      </c>
      <c r="AD3905" t="s">
        <v>956</v>
      </c>
      <c r="AE3905" t="s">
        <v>343</v>
      </c>
      <c r="AF3905" t="s">
        <v>957</v>
      </c>
    </row>
    <row r="3906" spans="27:32" x14ac:dyDescent="0.25">
      <c r="AA3906" t="str">
        <f t="shared" si="140"/>
        <v>RZOOAT2L</v>
      </c>
      <c r="AB3906" t="s">
        <v>336</v>
      </c>
      <c r="AC3906" t="s">
        <v>970</v>
      </c>
      <c r="AD3906" t="s">
        <v>971</v>
      </c>
      <c r="AE3906" t="s">
        <v>972</v>
      </c>
      <c r="AF3906" t="s">
        <v>973</v>
      </c>
    </row>
    <row r="3907" spans="27:32" x14ac:dyDescent="0.25">
      <c r="AA3907" t="str">
        <f t="shared" si="140"/>
        <v>RZOOAT2L</v>
      </c>
      <c r="AB3907" t="s">
        <v>336</v>
      </c>
      <c r="AC3907" t="s">
        <v>1029</v>
      </c>
      <c r="AD3907" t="s">
        <v>1030</v>
      </c>
      <c r="AE3907" t="s">
        <v>1031</v>
      </c>
      <c r="AF3907" t="s">
        <v>1032</v>
      </c>
    </row>
    <row r="3908" spans="27:32" x14ac:dyDescent="0.25">
      <c r="AA3908" t="str">
        <f t="shared" si="140"/>
        <v>RZOOAT2L</v>
      </c>
      <c r="AB3908" t="s">
        <v>336</v>
      </c>
      <c r="AC3908" t="s">
        <v>1053</v>
      </c>
      <c r="AD3908" t="s">
        <v>1054</v>
      </c>
      <c r="AE3908" t="s">
        <v>1055</v>
      </c>
      <c r="AF3908" t="s">
        <v>1056</v>
      </c>
    </row>
    <row r="3909" spans="27:32" x14ac:dyDescent="0.25">
      <c r="AA3909" t="str">
        <f t="shared" si="140"/>
        <v>RZOOAT2L</v>
      </c>
      <c r="AB3909" t="s">
        <v>336</v>
      </c>
      <c r="AC3909" t="s">
        <v>1057</v>
      </c>
      <c r="AD3909" t="s">
        <v>1058</v>
      </c>
      <c r="AE3909" t="s">
        <v>1059</v>
      </c>
      <c r="AF3909" t="s">
        <v>1060</v>
      </c>
    </row>
    <row r="3910" spans="27:32" x14ac:dyDescent="0.25">
      <c r="AA3910" t="str">
        <f t="shared" si="140"/>
        <v>RZOOAT2L</v>
      </c>
      <c r="AB3910" t="s">
        <v>336</v>
      </c>
      <c r="AC3910" t="s">
        <v>1072</v>
      </c>
      <c r="AD3910" t="s">
        <v>1073</v>
      </c>
      <c r="AE3910" t="s">
        <v>1074</v>
      </c>
      <c r="AF3910" t="s">
        <v>1075</v>
      </c>
    </row>
    <row r="3911" spans="27:32" x14ac:dyDescent="0.25">
      <c r="AA3911" t="str">
        <f t="shared" si="140"/>
        <v>RZOOAT2L</v>
      </c>
      <c r="AB3911" t="s">
        <v>336</v>
      </c>
      <c r="AC3911" t="s">
        <v>1084</v>
      </c>
      <c r="AD3911" t="s">
        <v>1085</v>
      </c>
      <c r="AE3911" t="s">
        <v>1086</v>
      </c>
      <c r="AF3911" t="s">
        <v>1087</v>
      </c>
    </row>
    <row r="3912" spans="27:32" x14ac:dyDescent="0.25">
      <c r="AA3912" t="str">
        <f t="shared" si="140"/>
        <v>RZOOAT2L</v>
      </c>
      <c r="AB3912" t="s">
        <v>336</v>
      </c>
      <c r="AC3912" t="s">
        <v>1092</v>
      </c>
      <c r="AD3912" t="s">
        <v>1093</v>
      </c>
      <c r="AE3912" t="s">
        <v>1094</v>
      </c>
      <c r="AF3912" t="s">
        <v>1095</v>
      </c>
    </row>
    <row r="3913" spans="27:32" x14ac:dyDescent="0.25">
      <c r="AA3913" t="str">
        <f t="shared" si="140"/>
        <v>RZOOAT2L</v>
      </c>
      <c r="AB3913" t="s">
        <v>336</v>
      </c>
      <c r="AC3913" t="s">
        <v>1120</v>
      </c>
      <c r="AD3913" t="s">
        <v>1121</v>
      </c>
      <c r="AE3913" t="s">
        <v>1122</v>
      </c>
      <c r="AF3913" t="s">
        <v>1123</v>
      </c>
    </row>
    <row r="3914" spans="27:32" x14ac:dyDescent="0.25">
      <c r="AA3914" t="str">
        <f t="shared" si="140"/>
        <v>RZOOAT2L</v>
      </c>
      <c r="AB3914" t="s">
        <v>336</v>
      </c>
      <c r="AC3914" t="s">
        <v>1124</v>
      </c>
      <c r="AD3914" t="s">
        <v>1125</v>
      </c>
      <c r="AE3914" t="s">
        <v>1126</v>
      </c>
      <c r="AF3914" t="s">
        <v>1127</v>
      </c>
    </row>
    <row r="3915" spans="27:32" x14ac:dyDescent="0.25">
      <c r="AA3915" t="str">
        <f t="shared" si="140"/>
        <v>RZOOAT2L</v>
      </c>
      <c r="AB3915" t="s">
        <v>336</v>
      </c>
      <c r="AC3915" t="s">
        <v>1136</v>
      </c>
      <c r="AD3915" t="s">
        <v>1137</v>
      </c>
      <c r="AE3915" t="s">
        <v>1138</v>
      </c>
      <c r="AF3915" t="s">
        <v>1139</v>
      </c>
    </row>
    <row r="3916" spans="27:32" x14ac:dyDescent="0.25">
      <c r="AA3916" t="str">
        <f t="shared" si="140"/>
        <v>RZOOAT2L</v>
      </c>
      <c r="AB3916" t="s">
        <v>336</v>
      </c>
      <c r="AC3916" t="s">
        <v>1160</v>
      </c>
      <c r="AD3916" t="s">
        <v>1161</v>
      </c>
      <c r="AE3916" t="s">
        <v>1162</v>
      </c>
      <c r="AF3916" t="s">
        <v>1163</v>
      </c>
    </row>
    <row r="3917" spans="27:32" x14ac:dyDescent="0.25">
      <c r="AA3917" t="str">
        <f t="shared" si="140"/>
        <v>RZOOAT2L</v>
      </c>
      <c r="AB3917" t="s">
        <v>336</v>
      </c>
      <c r="AC3917" t="s">
        <v>1196</v>
      </c>
      <c r="AD3917" t="s">
        <v>1197</v>
      </c>
      <c r="AE3917" t="s">
        <v>1198</v>
      </c>
      <c r="AF3917" t="s">
        <v>1199</v>
      </c>
    </row>
    <row r="3918" spans="27:32" x14ac:dyDescent="0.25">
      <c r="AA3918" t="str">
        <f t="shared" si="140"/>
        <v>RZOOAT2L</v>
      </c>
      <c r="AB3918" t="s">
        <v>336</v>
      </c>
      <c r="AC3918" t="s">
        <v>1220</v>
      </c>
      <c r="AD3918" t="s">
        <v>1221</v>
      </c>
      <c r="AE3918" t="s">
        <v>1222</v>
      </c>
      <c r="AF3918" t="s">
        <v>1223</v>
      </c>
    </row>
    <row r="3919" spans="27:32" x14ac:dyDescent="0.25">
      <c r="AA3919" t="str">
        <f t="shared" si="140"/>
        <v>RZOOAT2L</v>
      </c>
      <c r="AB3919" t="s">
        <v>336</v>
      </c>
      <c r="AC3919" t="s">
        <v>1240</v>
      </c>
      <c r="AD3919" t="s">
        <v>1241</v>
      </c>
      <c r="AE3919" t="s">
        <v>1242</v>
      </c>
      <c r="AF3919" t="s">
        <v>1243</v>
      </c>
    </row>
    <row r="3920" spans="27:32" x14ac:dyDescent="0.25">
      <c r="AA3920" t="str">
        <f t="shared" si="140"/>
        <v>RZOOAT2L</v>
      </c>
      <c r="AB3920" t="s">
        <v>336</v>
      </c>
      <c r="AC3920" t="s">
        <v>1244</v>
      </c>
      <c r="AD3920" t="s">
        <v>1245</v>
      </c>
      <c r="AE3920" t="s">
        <v>1246</v>
      </c>
      <c r="AF3920" t="s">
        <v>1247</v>
      </c>
    </row>
    <row r="3921" spans="27:32" x14ac:dyDescent="0.25">
      <c r="AA3921" t="str">
        <f t="shared" si="140"/>
        <v>RZOOAT2L</v>
      </c>
      <c r="AB3921" t="s">
        <v>336</v>
      </c>
      <c r="AC3921" t="s">
        <v>1264</v>
      </c>
      <c r="AD3921" t="s">
        <v>1265</v>
      </c>
      <c r="AE3921" t="s">
        <v>1266</v>
      </c>
      <c r="AF3921" t="s">
        <v>1267</v>
      </c>
    </row>
    <row r="3922" spans="27:32" x14ac:dyDescent="0.25">
      <c r="AA3922" t="str">
        <f t="shared" si="140"/>
        <v>RZOOAT2L</v>
      </c>
      <c r="AB3922" t="s">
        <v>336</v>
      </c>
      <c r="AC3922" t="s">
        <v>1268</v>
      </c>
      <c r="AD3922" t="s">
        <v>1042</v>
      </c>
      <c r="AE3922" t="s">
        <v>1269</v>
      </c>
      <c r="AF3922" t="s">
        <v>1270</v>
      </c>
    </row>
    <row r="3923" spans="27:32" x14ac:dyDescent="0.25">
      <c r="AA3923" t="str">
        <f t="shared" si="140"/>
        <v>RZOOAT2L</v>
      </c>
      <c r="AB3923" t="s">
        <v>336</v>
      </c>
      <c r="AC3923" t="s">
        <v>1271</v>
      </c>
      <c r="AD3923" t="s">
        <v>1272</v>
      </c>
      <c r="AE3923" t="s">
        <v>1273</v>
      </c>
      <c r="AF3923" t="s">
        <v>1274</v>
      </c>
    </row>
    <row r="3924" spans="27:32" x14ac:dyDescent="0.25">
      <c r="AA3924" t="str">
        <f t="shared" si="140"/>
        <v>RZOOAT2L</v>
      </c>
      <c r="AB3924" t="s">
        <v>336</v>
      </c>
      <c r="AC3924" t="s">
        <v>1287</v>
      </c>
      <c r="AD3924" t="s">
        <v>1288</v>
      </c>
      <c r="AE3924" t="s">
        <v>1289</v>
      </c>
      <c r="AF3924" t="s">
        <v>1290</v>
      </c>
    </row>
    <row r="3925" spans="27:32" x14ac:dyDescent="0.25">
      <c r="AA3925" t="str">
        <f t="shared" si="140"/>
        <v>RZOOAT2L</v>
      </c>
      <c r="AB3925" t="s">
        <v>336</v>
      </c>
      <c r="AC3925" t="s">
        <v>1295</v>
      </c>
      <c r="AD3925" t="s">
        <v>1229</v>
      </c>
      <c r="AE3925" t="s">
        <v>1296</v>
      </c>
      <c r="AF3925" t="s">
        <v>1297</v>
      </c>
    </row>
    <row r="3926" spans="27:32" x14ac:dyDescent="0.25">
      <c r="AA3926" t="str">
        <f t="shared" si="140"/>
        <v>RZOOAT2L</v>
      </c>
      <c r="AB3926" t="s">
        <v>336</v>
      </c>
      <c r="AC3926" t="s">
        <v>1302</v>
      </c>
      <c r="AD3926" t="s">
        <v>1303</v>
      </c>
      <c r="AE3926" t="s">
        <v>1304</v>
      </c>
      <c r="AF3926" t="s">
        <v>1305</v>
      </c>
    </row>
    <row r="3927" spans="27:32" x14ac:dyDescent="0.25">
      <c r="AA3927" t="str">
        <f t="shared" si="140"/>
        <v>RZOOAT2L</v>
      </c>
      <c r="AB3927" t="s">
        <v>336</v>
      </c>
      <c r="AC3927" t="s">
        <v>1310</v>
      </c>
      <c r="AD3927" t="s">
        <v>1311</v>
      </c>
      <c r="AE3927" t="s">
        <v>1312</v>
      </c>
      <c r="AF3927" t="s">
        <v>1313</v>
      </c>
    </row>
    <row r="3928" spans="27:32" x14ac:dyDescent="0.25">
      <c r="AA3928" t="str">
        <f t="shared" si="140"/>
        <v>RZOOAT2L</v>
      </c>
      <c r="AB3928" t="s">
        <v>336</v>
      </c>
      <c r="AC3928" t="s">
        <v>1321</v>
      </c>
      <c r="AD3928" t="s">
        <v>1322</v>
      </c>
      <c r="AE3928" t="s">
        <v>1323</v>
      </c>
      <c r="AF3928" t="s">
        <v>1324</v>
      </c>
    </row>
    <row r="3929" spans="27:32" x14ac:dyDescent="0.25">
      <c r="AA3929" t="str">
        <f t="shared" si="140"/>
        <v>RZOOAT2L</v>
      </c>
      <c r="AB3929" t="s">
        <v>336</v>
      </c>
      <c r="AC3929" t="s">
        <v>1329</v>
      </c>
      <c r="AD3929" t="s">
        <v>1330</v>
      </c>
      <c r="AE3929" t="s">
        <v>1331</v>
      </c>
      <c r="AF3929" t="s">
        <v>1332</v>
      </c>
    </row>
    <row r="3930" spans="27:32" x14ac:dyDescent="0.25">
      <c r="AA3930" t="str">
        <f t="shared" si="140"/>
        <v>RZOOAT2L</v>
      </c>
      <c r="AB3930" t="s">
        <v>336</v>
      </c>
      <c r="AC3930" t="s">
        <v>1341</v>
      </c>
      <c r="AD3930" t="s">
        <v>1342</v>
      </c>
      <c r="AE3930" t="s">
        <v>1343</v>
      </c>
      <c r="AF3930" t="s">
        <v>1344</v>
      </c>
    </row>
    <row r="3931" spans="27:32" x14ac:dyDescent="0.25">
      <c r="AA3931" t="str">
        <f t="shared" si="140"/>
        <v>RZOOAT2L</v>
      </c>
      <c r="AB3931" t="s">
        <v>336</v>
      </c>
      <c r="AC3931" t="s">
        <v>1349</v>
      </c>
      <c r="AD3931" t="s">
        <v>1350</v>
      </c>
      <c r="AE3931" t="s">
        <v>1351</v>
      </c>
      <c r="AF3931" t="s">
        <v>1352</v>
      </c>
    </row>
    <row r="3932" spans="27:32" x14ac:dyDescent="0.25">
      <c r="AA3932" t="str">
        <f t="shared" si="140"/>
        <v>RZOOAT2L</v>
      </c>
      <c r="AB3932" t="s">
        <v>336</v>
      </c>
      <c r="AC3932" t="s">
        <v>1353</v>
      </c>
      <c r="AD3932" t="s">
        <v>746</v>
      </c>
      <c r="AE3932" t="s">
        <v>1354</v>
      </c>
      <c r="AF3932" t="s">
        <v>1355</v>
      </c>
    </row>
    <row r="3933" spans="27:32" x14ac:dyDescent="0.25">
      <c r="AA3933" t="str">
        <f t="shared" si="140"/>
        <v>RZOOAT2L</v>
      </c>
      <c r="AB3933" t="s">
        <v>336</v>
      </c>
      <c r="AC3933" t="s">
        <v>1356</v>
      </c>
      <c r="AD3933" t="s">
        <v>1357</v>
      </c>
      <c r="AE3933" t="s">
        <v>1358</v>
      </c>
      <c r="AF3933" t="s">
        <v>1359</v>
      </c>
    </row>
    <row r="3934" spans="27:32" x14ac:dyDescent="0.25">
      <c r="AA3934" t="str">
        <f t="shared" si="140"/>
        <v>RZOOAT2L</v>
      </c>
      <c r="AB3934" t="s">
        <v>336</v>
      </c>
      <c r="AC3934" t="s">
        <v>1364</v>
      </c>
      <c r="AD3934" t="s">
        <v>1365</v>
      </c>
      <c r="AE3934" t="s">
        <v>1366</v>
      </c>
      <c r="AF3934" t="s">
        <v>1367</v>
      </c>
    </row>
    <row r="3935" spans="27:32" x14ac:dyDescent="0.25">
      <c r="AA3935" t="str">
        <f t="shared" si="140"/>
        <v>RZOOAT2L</v>
      </c>
      <c r="AB3935" t="s">
        <v>336</v>
      </c>
      <c r="AC3935" t="s">
        <v>1368</v>
      </c>
      <c r="AD3935" t="s">
        <v>1369</v>
      </c>
      <c r="AE3935" t="s">
        <v>1370</v>
      </c>
      <c r="AF3935" t="s">
        <v>1371</v>
      </c>
    </row>
    <row r="3936" spans="27:32" x14ac:dyDescent="0.25">
      <c r="AA3936" t="str">
        <f t="shared" si="140"/>
        <v>RZOOAT2L</v>
      </c>
      <c r="AB3936" t="s">
        <v>336</v>
      </c>
      <c r="AC3936" t="s">
        <v>1372</v>
      </c>
      <c r="AD3936" t="s">
        <v>1373</v>
      </c>
      <c r="AE3936" t="s">
        <v>1374</v>
      </c>
      <c r="AF3936" t="s">
        <v>1375</v>
      </c>
    </row>
    <row r="3937" spans="27:32" x14ac:dyDescent="0.25">
      <c r="AA3937" t="str">
        <f t="shared" si="140"/>
        <v>RZOOAT2L</v>
      </c>
      <c r="AB3937" t="s">
        <v>336</v>
      </c>
      <c r="AC3937" t="s">
        <v>1376</v>
      </c>
      <c r="AD3937" t="s">
        <v>1377</v>
      </c>
      <c r="AE3937" t="s">
        <v>1378</v>
      </c>
      <c r="AF3937" t="s">
        <v>1379</v>
      </c>
    </row>
    <row r="3938" spans="27:32" x14ac:dyDescent="0.25">
      <c r="AA3938" t="str">
        <f t="shared" si="140"/>
        <v>RZOOAT2L</v>
      </c>
      <c r="AB3938" t="s">
        <v>336</v>
      </c>
      <c r="AC3938" t="s">
        <v>1384</v>
      </c>
      <c r="AD3938" t="s">
        <v>1385</v>
      </c>
      <c r="AE3938" t="s">
        <v>1386</v>
      </c>
      <c r="AF3938" t="s">
        <v>1387</v>
      </c>
    </row>
    <row r="3939" spans="27:32" x14ac:dyDescent="0.25">
      <c r="AA3939" t="str">
        <f t="shared" si="140"/>
        <v>RZOOAT2L</v>
      </c>
      <c r="AB3939" t="s">
        <v>336</v>
      </c>
      <c r="AC3939" t="s">
        <v>1392</v>
      </c>
      <c r="AD3939" t="s">
        <v>1393</v>
      </c>
      <c r="AE3939" t="s">
        <v>1394</v>
      </c>
      <c r="AF3939" t="s">
        <v>1395</v>
      </c>
    </row>
    <row r="3940" spans="27:32" x14ac:dyDescent="0.25">
      <c r="AA3940" t="str">
        <f t="shared" si="140"/>
        <v>RZOOAT2L</v>
      </c>
      <c r="AB3940" t="s">
        <v>336</v>
      </c>
      <c r="AC3940" t="s">
        <v>1399</v>
      </c>
      <c r="AD3940" t="s">
        <v>1400</v>
      </c>
      <c r="AE3940" t="s">
        <v>1401</v>
      </c>
      <c r="AF3940" t="s">
        <v>1402</v>
      </c>
    </row>
    <row r="3941" spans="27:32" x14ac:dyDescent="0.25">
      <c r="AA3941" t="str">
        <f t="shared" si="140"/>
        <v>RZOOAT2L</v>
      </c>
      <c r="AB3941" t="s">
        <v>336</v>
      </c>
      <c r="AC3941" t="s">
        <v>1434</v>
      </c>
      <c r="AD3941" t="s">
        <v>1435</v>
      </c>
      <c r="AE3941" t="s">
        <v>1436</v>
      </c>
      <c r="AF3941" t="s">
        <v>1437</v>
      </c>
    </row>
    <row r="3942" spans="27:32" x14ac:dyDescent="0.25">
      <c r="AA3942" t="str">
        <f t="shared" si="140"/>
        <v>RZOOAT2L</v>
      </c>
      <c r="AB3942" t="s">
        <v>336</v>
      </c>
      <c r="AC3942" t="s">
        <v>1446</v>
      </c>
      <c r="AD3942" t="s">
        <v>1447</v>
      </c>
      <c r="AE3942" t="s">
        <v>1448</v>
      </c>
      <c r="AF3942" t="s">
        <v>1449</v>
      </c>
    </row>
    <row r="3943" spans="27:32" x14ac:dyDescent="0.25">
      <c r="AA3943" t="str">
        <f t="shared" si="140"/>
        <v>RZOOAT2L</v>
      </c>
      <c r="AB3943" t="s">
        <v>336</v>
      </c>
      <c r="AC3943" t="s">
        <v>1481</v>
      </c>
      <c r="AD3943" t="s">
        <v>1482</v>
      </c>
      <c r="AE3943" t="s">
        <v>1483</v>
      </c>
      <c r="AF3943" t="s">
        <v>1484</v>
      </c>
    </row>
    <row r="3944" spans="27:32" x14ac:dyDescent="0.25">
      <c r="AA3944" t="str">
        <f t="shared" si="140"/>
        <v>RZOOAT2L</v>
      </c>
      <c r="AB3944" t="s">
        <v>336</v>
      </c>
      <c r="AC3944" t="s">
        <v>1489</v>
      </c>
      <c r="AD3944" t="s">
        <v>1490</v>
      </c>
      <c r="AE3944" t="s">
        <v>1491</v>
      </c>
      <c r="AF3944" t="s">
        <v>1492</v>
      </c>
    </row>
    <row r="3945" spans="27:32" x14ac:dyDescent="0.25">
      <c r="AA3945" t="str">
        <f t="shared" si="140"/>
        <v>RZOOAT2L</v>
      </c>
      <c r="AB3945" t="s">
        <v>336</v>
      </c>
      <c r="AC3945" t="s">
        <v>1497</v>
      </c>
      <c r="AD3945" t="s">
        <v>1498</v>
      </c>
      <c r="AE3945" t="s">
        <v>1499</v>
      </c>
      <c r="AF3945" t="s">
        <v>1500</v>
      </c>
    </row>
    <row r="3946" spans="27:32" x14ac:dyDescent="0.25">
      <c r="AA3946" t="str">
        <f t="shared" si="140"/>
        <v>RZOOAT2L</v>
      </c>
      <c r="AB3946" t="s">
        <v>336</v>
      </c>
      <c r="AC3946" t="s">
        <v>1501</v>
      </c>
      <c r="AD3946" t="s">
        <v>1502</v>
      </c>
      <c r="AE3946" t="s">
        <v>1503</v>
      </c>
      <c r="AF3946" t="s">
        <v>1504</v>
      </c>
    </row>
    <row r="3947" spans="27:32" x14ac:dyDescent="0.25">
      <c r="AA3947" t="str">
        <f t="shared" si="140"/>
        <v>RZOOAT2L</v>
      </c>
      <c r="AB3947" t="s">
        <v>336</v>
      </c>
      <c r="AC3947" t="s">
        <v>1537</v>
      </c>
      <c r="AD3947" t="s">
        <v>1538</v>
      </c>
      <c r="AE3947" t="s">
        <v>1539</v>
      </c>
      <c r="AF3947" t="s">
        <v>1540</v>
      </c>
    </row>
    <row r="3948" spans="27:32" x14ac:dyDescent="0.25">
      <c r="AA3948" t="str">
        <f t="shared" si="140"/>
        <v>RZOOAT2L</v>
      </c>
      <c r="AB3948" t="s">
        <v>336</v>
      </c>
      <c r="AC3948" t="s">
        <v>1545</v>
      </c>
      <c r="AD3948" t="s">
        <v>1546</v>
      </c>
      <c r="AE3948" t="s">
        <v>1547</v>
      </c>
      <c r="AF3948" t="s">
        <v>1548</v>
      </c>
    </row>
    <row r="3949" spans="27:32" x14ac:dyDescent="0.25">
      <c r="AA3949" t="str">
        <f t="shared" si="140"/>
        <v>RZOOAT2L</v>
      </c>
      <c r="AB3949" t="s">
        <v>336</v>
      </c>
      <c r="AC3949" t="s">
        <v>1593</v>
      </c>
      <c r="AD3949" t="s">
        <v>1594</v>
      </c>
      <c r="AE3949" t="s">
        <v>1595</v>
      </c>
      <c r="AF3949" t="s">
        <v>1596</v>
      </c>
    </row>
    <row r="3950" spans="27:32" x14ac:dyDescent="0.25">
      <c r="AA3950" t="str">
        <f t="shared" si="140"/>
        <v>RZOOAT2L</v>
      </c>
      <c r="AB3950" t="s">
        <v>336</v>
      </c>
      <c r="AC3950" t="s">
        <v>1645</v>
      </c>
      <c r="AD3950" t="s">
        <v>1646</v>
      </c>
      <c r="AE3950" t="s">
        <v>1647</v>
      </c>
      <c r="AF3950" t="s">
        <v>1648</v>
      </c>
    </row>
    <row r="3951" spans="27:32" x14ac:dyDescent="0.25">
      <c r="AA3951" t="str">
        <f t="shared" si="140"/>
        <v>RZOOAT2L</v>
      </c>
      <c r="AB3951" t="s">
        <v>336</v>
      </c>
      <c r="AC3951" t="s">
        <v>1649</v>
      </c>
      <c r="AD3951" t="s">
        <v>1650</v>
      </c>
      <c r="AE3951" t="s">
        <v>1651</v>
      </c>
      <c r="AF3951" t="s">
        <v>1652</v>
      </c>
    </row>
    <row r="3952" spans="27:32" x14ac:dyDescent="0.25">
      <c r="AA3952" t="str">
        <f t="shared" si="140"/>
        <v>RZOOAT2L</v>
      </c>
      <c r="AB3952" t="s">
        <v>336</v>
      </c>
      <c r="AC3952" t="s">
        <v>1661</v>
      </c>
      <c r="AD3952" t="s">
        <v>521</v>
      </c>
      <c r="AE3952" t="s">
        <v>1662</v>
      </c>
      <c r="AF3952" t="s">
        <v>1663</v>
      </c>
    </row>
    <row r="3953" spans="27:32" x14ac:dyDescent="0.25">
      <c r="AA3953" t="str">
        <f t="shared" si="140"/>
        <v>RZOOAT2L</v>
      </c>
      <c r="AB3953" t="s">
        <v>336</v>
      </c>
      <c r="AC3953" t="s">
        <v>1676</v>
      </c>
      <c r="AD3953" t="s">
        <v>1677</v>
      </c>
      <c r="AE3953" t="s">
        <v>1678</v>
      </c>
      <c r="AF3953" t="s">
        <v>1679</v>
      </c>
    </row>
    <row r="3954" spans="27:32" x14ac:dyDescent="0.25">
      <c r="AA3954" t="str">
        <f t="shared" si="140"/>
        <v>RZOOAT2L</v>
      </c>
      <c r="AB3954" t="s">
        <v>336</v>
      </c>
      <c r="AC3954" t="s">
        <v>1684</v>
      </c>
      <c r="AD3954" t="s">
        <v>1685</v>
      </c>
      <c r="AE3954" t="s">
        <v>1686</v>
      </c>
      <c r="AF3954" t="s">
        <v>1687</v>
      </c>
    </row>
    <row r="3955" spans="27:32" x14ac:dyDescent="0.25">
      <c r="AA3955" t="str">
        <f t="shared" si="140"/>
        <v>RZOOAT2L</v>
      </c>
      <c r="AB3955" t="s">
        <v>336</v>
      </c>
      <c r="AC3955" t="s">
        <v>1688</v>
      </c>
      <c r="AD3955" t="s">
        <v>1689</v>
      </c>
      <c r="AE3955" t="s">
        <v>1690</v>
      </c>
      <c r="AF3955" t="s">
        <v>1691</v>
      </c>
    </row>
    <row r="3956" spans="27:32" x14ac:dyDescent="0.25">
      <c r="AA3956" t="str">
        <f t="shared" si="140"/>
        <v>RZOOAT2L</v>
      </c>
      <c r="AB3956" t="s">
        <v>336</v>
      </c>
      <c r="AC3956" t="s">
        <v>1704</v>
      </c>
      <c r="AD3956" t="s">
        <v>1705</v>
      </c>
      <c r="AE3956" t="s">
        <v>1706</v>
      </c>
      <c r="AF3956" t="s">
        <v>1707</v>
      </c>
    </row>
    <row r="3957" spans="27:32" x14ac:dyDescent="0.25">
      <c r="AA3957" t="str">
        <f t="shared" si="140"/>
        <v>RZOOAT2L</v>
      </c>
      <c r="AB3957" t="s">
        <v>336</v>
      </c>
      <c r="AC3957" t="s">
        <v>1720</v>
      </c>
      <c r="AD3957" t="s">
        <v>1721</v>
      </c>
      <c r="AE3957" t="s">
        <v>1722</v>
      </c>
      <c r="AF3957" t="s">
        <v>1723</v>
      </c>
    </row>
    <row r="3958" spans="27:32" x14ac:dyDescent="0.25">
      <c r="AA3958" t="str">
        <f t="shared" si="140"/>
        <v>RZOOAT2L</v>
      </c>
      <c r="AB3958" t="s">
        <v>336</v>
      </c>
      <c r="AC3958" t="s">
        <v>1873</v>
      </c>
      <c r="AD3958" t="s">
        <v>1874</v>
      </c>
      <c r="AE3958" t="s">
        <v>343</v>
      </c>
      <c r="AF3958" t="s">
        <v>1875</v>
      </c>
    </row>
    <row r="3959" spans="27:32" x14ac:dyDescent="0.25">
      <c r="AA3959" t="str">
        <f t="shared" si="140"/>
        <v>RZOODE77</v>
      </c>
      <c r="AB3959" t="s">
        <v>336</v>
      </c>
      <c r="AC3959" t="s">
        <v>1876</v>
      </c>
      <c r="AD3959" t="s">
        <v>1877</v>
      </c>
      <c r="AE3959" t="s">
        <v>1878</v>
      </c>
      <c r="AF3959" t="s">
        <v>1879</v>
      </c>
    </row>
    <row r="3960" spans="27:32" x14ac:dyDescent="0.25">
      <c r="AA3960" t="str">
        <f t="shared" si="140"/>
        <v>RZSBIT21</v>
      </c>
      <c r="AB3960" t="s">
        <v>9822</v>
      </c>
      <c r="AC3960" t="s">
        <v>10839</v>
      </c>
      <c r="AD3960" t="s">
        <v>10840</v>
      </c>
      <c r="AE3960" t="s">
        <v>10841</v>
      </c>
      <c r="AF3960" t="s">
        <v>10842</v>
      </c>
    </row>
    <row r="3961" spans="27:32" x14ac:dyDescent="0.25">
      <c r="AA3961" t="str">
        <f t="shared" si="140"/>
        <v>RZSBIT21</v>
      </c>
      <c r="AB3961" t="s">
        <v>9822</v>
      </c>
      <c r="AC3961" t="s">
        <v>10843</v>
      </c>
      <c r="AD3961" t="s">
        <v>10844</v>
      </c>
      <c r="AE3961" t="s">
        <v>10845</v>
      </c>
      <c r="AF3961" t="s">
        <v>10846</v>
      </c>
    </row>
    <row r="3962" spans="27:32" x14ac:dyDescent="0.25">
      <c r="AA3962" t="str">
        <f t="shared" si="140"/>
        <v>RZSBIT21</v>
      </c>
      <c r="AB3962" t="s">
        <v>9822</v>
      </c>
      <c r="AC3962" t="s">
        <v>10847</v>
      </c>
      <c r="AD3962" t="s">
        <v>10848</v>
      </c>
      <c r="AE3962" t="s">
        <v>10849</v>
      </c>
      <c r="AF3962" t="s">
        <v>10850</v>
      </c>
    </row>
    <row r="3963" spans="27:32" x14ac:dyDescent="0.25">
      <c r="AA3963" t="str">
        <f t="shared" si="140"/>
        <v>RZSBIT21</v>
      </c>
      <c r="AB3963" t="s">
        <v>9822</v>
      </c>
      <c r="AC3963" t="s">
        <v>10851</v>
      </c>
      <c r="AD3963" t="s">
        <v>10852</v>
      </c>
      <c r="AE3963" t="s">
        <v>10853</v>
      </c>
      <c r="AF3963" t="s">
        <v>10854</v>
      </c>
    </row>
    <row r="3964" spans="27:32" x14ac:dyDescent="0.25">
      <c r="AA3964" t="str">
        <f t="shared" si="140"/>
        <v>RZSBIT21</v>
      </c>
      <c r="AB3964" t="s">
        <v>9822</v>
      </c>
      <c r="AC3964" t="s">
        <v>10859</v>
      </c>
      <c r="AD3964" t="s">
        <v>10860</v>
      </c>
      <c r="AE3964" t="s">
        <v>10861</v>
      </c>
      <c r="AF3964" t="s">
        <v>10862</v>
      </c>
    </row>
    <row r="3965" spans="27:32" x14ac:dyDescent="0.25">
      <c r="AA3965" t="str">
        <f t="shared" si="140"/>
        <v>RZSBIT21</v>
      </c>
      <c r="AB3965" t="s">
        <v>9822</v>
      </c>
      <c r="AC3965" t="s">
        <v>10863</v>
      </c>
      <c r="AD3965" t="s">
        <v>10864</v>
      </c>
      <c r="AE3965" t="s">
        <v>10865</v>
      </c>
      <c r="AF3965" t="s">
        <v>10866</v>
      </c>
    </row>
    <row r="3966" spans="27:32" x14ac:dyDescent="0.25">
      <c r="AA3966" t="str">
        <f t="shared" si="140"/>
        <v>RZSBIT21</v>
      </c>
      <c r="AB3966" t="s">
        <v>9822</v>
      </c>
      <c r="AC3966" t="s">
        <v>10867</v>
      </c>
      <c r="AD3966" t="s">
        <v>10868</v>
      </c>
      <c r="AE3966" t="s">
        <v>10869</v>
      </c>
      <c r="AF3966" t="s">
        <v>10870</v>
      </c>
    </row>
    <row r="3967" spans="27:32" x14ac:dyDescent="0.25">
      <c r="AA3967" t="str">
        <f t="shared" ref="AA3967:AA4030" si="141">LEFT(AF3967,8)</f>
        <v>RZSBIT21</v>
      </c>
      <c r="AB3967" t="s">
        <v>9822</v>
      </c>
      <c r="AC3967" t="s">
        <v>10871</v>
      </c>
      <c r="AD3967" t="s">
        <v>10872</v>
      </c>
      <c r="AE3967" t="s">
        <v>10873</v>
      </c>
      <c r="AF3967" t="s">
        <v>10874</v>
      </c>
    </row>
    <row r="3968" spans="27:32" x14ac:dyDescent="0.25">
      <c r="AA3968" t="str">
        <f t="shared" si="141"/>
        <v>RZSBIT21</v>
      </c>
      <c r="AB3968" t="s">
        <v>9822</v>
      </c>
      <c r="AC3968" t="s">
        <v>10875</v>
      </c>
      <c r="AD3968" t="s">
        <v>10876</v>
      </c>
      <c r="AE3968" t="s">
        <v>10877</v>
      </c>
      <c r="AF3968" t="s">
        <v>10878</v>
      </c>
    </row>
    <row r="3969" spans="27:32" x14ac:dyDescent="0.25">
      <c r="AA3969" t="str">
        <f t="shared" si="141"/>
        <v>RZSBIT21</v>
      </c>
      <c r="AB3969" t="s">
        <v>9822</v>
      </c>
      <c r="AC3969" t="s">
        <v>10879</v>
      </c>
      <c r="AD3969" t="s">
        <v>10880</v>
      </c>
      <c r="AE3969" t="s">
        <v>10881</v>
      </c>
      <c r="AF3969" t="s">
        <v>10882</v>
      </c>
    </row>
    <row r="3970" spans="27:32" x14ac:dyDescent="0.25">
      <c r="AA3970" t="str">
        <f t="shared" si="141"/>
        <v>RZSBIT21</v>
      </c>
      <c r="AB3970" t="s">
        <v>9822</v>
      </c>
      <c r="AC3970" t="s">
        <v>10883</v>
      </c>
      <c r="AD3970" t="s">
        <v>10884</v>
      </c>
      <c r="AE3970" t="s">
        <v>10885</v>
      </c>
      <c r="AF3970" t="s">
        <v>10886</v>
      </c>
    </row>
    <row r="3971" spans="27:32" x14ac:dyDescent="0.25">
      <c r="AA3971" t="str">
        <f t="shared" si="141"/>
        <v>RZSBIT21</v>
      </c>
      <c r="AB3971" t="s">
        <v>9822</v>
      </c>
      <c r="AC3971" t="s">
        <v>11236</v>
      </c>
      <c r="AD3971" t="s">
        <v>11237</v>
      </c>
      <c r="AE3971" t="s">
        <v>11238</v>
      </c>
      <c r="AF3971" t="s">
        <v>11239</v>
      </c>
    </row>
    <row r="3972" spans="27:32" x14ac:dyDescent="0.25">
      <c r="AA3972" t="str">
        <f t="shared" si="141"/>
        <v>RZSBIT21</v>
      </c>
      <c r="AB3972" t="s">
        <v>9822</v>
      </c>
      <c r="AC3972" t="s">
        <v>11240</v>
      </c>
      <c r="AD3972" t="s">
        <v>11241</v>
      </c>
      <c r="AE3972" t="s">
        <v>11242</v>
      </c>
      <c r="AF3972" t="s">
        <v>11243</v>
      </c>
    </row>
    <row r="3973" spans="27:32" x14ac:dyDescent="0.25">
      <c r="AA3973" t="str">
        <f t="shared" si="141"/>
        <v>RZSBIT21</v>
      </c>
      <c r="AB3973" t="s">
        <v>9822</v>
      </c>
      <c r="AC3973" t="s">
        <v>11244</v>
      </c>
      <c r="AD3973" t="s">
        <v>11245</v>
      </c>
      <c r="AE3973" t="s">
        <v>11246</v>
      </c>
      <c r="AF3973" t="s">
        <v>11247</v>
      </c>
    </row>
    <row r="3974" spans="27:32" x14ac:dyDescent="0.25">
      <c r="AA3974" t="str">
        <f t="shared" si="141"/>
        <v>RZSBIT21</v>
      </c>
      <c r="AB3974" t="s">
        <v>9822</v>
      </c>
      <c r="AC3974" t="s">
        <v>11248</v>
      </c>
      <c r="AD3974" t="s">
        <v>1420</v>
      </c>
      <c r="AE3974" t="s">
        <v>11249</v>
      </c>
      <c r="AF3974" t="s">
        <v>11250</v>
      </c>
    </row>
    <row r="3975" spans="27:32" x14ac:dyDescent="0.25">
      <c r="AA3975" t="str">
        <f t="shared" si="141"/>
        <v>RZSBIT21</v>
      </c>
      <c r="AB3975" t="s">
        <v>9822</v>
      </c>
      <c r="AC3975" t="s">
        <v>11251</v>
      </c>
      <c r="AD3975" t="s">
        <v>11252</v>
      </c>
      <c r="AE3975" t="s">
        <v>11253</v>
      </c>
      <c r="AF3975" t="s">
        <v>11254</v>
      </c>
    </row>
    <row r="3976" spans="27:32" x14ac:dyDescent="0.25">
      <c r="AA3976" t="str">
        <f t="shared" si="141"/>
        <v>RZSBIT21</v>
      </c>
      <c r="AB3976" t="s">
        <v>9822</v>
      </c>
      <c r="AC3976" t="s">
        <v>11255</v>
      </c>
      <c r="AD3976" t="s">
        <v>11256</v>
      </c>
      <c r="AE3976" t="s">
        <v>11257</v>
      </c>
      <c r="AF3976" t="s">
        <v>11258</v>
      </c>
    </row>
    <row r="3977" spans="27:32" x14ac:dyDescent="0.25">
      <c r="AA3977" t="str">
        <f t="shared" si="141"/>
        <v>RZSBIT21</v>
      </c>
      <c r="AB3977" t="s">
        <v>9822</v>
      </c>
      <c r="AC3977" t="s">
        <v>11259</v>
      </c>
      <c r="AD3977" t="s">
        <v>11260</v>
      </c>
      <c r="AE3977" t="s">
        <v>11261</v>
      </c>
      <c r="AF3977" t="s">
        <v>11262</v>
      </c>
    </row>
    <row r="3978" spans="27:32" x14ac:dyDescent="0.25">
      <c r="AA3978" t="str">
        <f t="shared" si="141"/>
        <v>RZSBIT21</v>
      </c>
      <c r="AB3978" t="s">
        <v>9822</v>
      </c>
      <c r="AC3978" t="s">
        <v>11263</v>
      </c>
      <c r="AD3978" t="s">
        <v>11264</v>
      </c>
      <c r="AE3978" t="s">
        <v>11265</v>
      </c>
      <c r="AF3978" t="s">
        <v>11266</v>
      </c>
    </row>
    <row r="3979" spans="27:32" x14ac:dyDescent="0.25">
      <c r="AA3979" t="str">
        <f t="shared" si="141"/>
        <v>RZSBIT21</v>
      </c>
      <c r="AB3979" t="s">
        <v>9822</v>
      </c>
      <c r="AC3979" t="s">
        <v>11267</v>
      </c>
      <c r="AD3979" t="s">
        <v>11268</v>
      </c>
      <c r="AE3979" t="s">
        <v>11269</v>
      </c>
      <c r="AF3979" t="s">
        <v>11270</v>
      </c>
    </row>
    <row r="3980" spans="27:32" x14ac:dyDescent="0.25">
      <c r="AA3980" t="str">
        <f t="shared" si="141"/>
        <v>RZSBIT21</v>
      </c>
      <c r="AB3980" t="s">
        <v>9822</v>
      </c>
      <c r="AC3980" t="s">
        <v>11271</v>
      </c>
      <c r="AD3980" t="s">
        <v>11272</v>
      </c>
      <c r="AE3980" t="s">
        <v>11273</v>
      </c>
      <c r="AF3980" t="s">
        <v>11274</v>
      </c>
    </row>
    <row r="3981" spans="27:32" x14ac:dyDescent="0.25">
      <c r="AA3981" t="str">
        <f t="shared" si="141"/>
        <v>RZSBIT21</v>
      </c>
      <c r="AB3981" t="s">
        <v>9822</v>
      </c>
      <c r="AC3981" t="s">
        <v>11275</v>
      </c>
      <c r="AD3981" t="s">
        <v>11276</v>
      </c>
      <c r="AE3981" t="s">
        <v>11277</v>
      </c>
      <c r="AF3981" t="s">
        <v>11278</v>
      </c>
    </row>
    <row r="3982" spans="27:32" x14ac:dyDescent="0.25">
      <c r="AA3982" t="str">
        <f t="shared" si="141"/>
        <v>RZSBIT21</v>
      </c>
      <c r="AB3982" t="s">
        <v>9822</v>
      </c>
      <c r="AC3982" t="s">
        <v>11279</v>
      </c>
      <c r="AD3982" t="s">
        <v>11280</v>
      </c>
      <c r="AE3982" t="s">
        <v>11281</v>
      </c>
      <c r="AF3982" t="s">
        <v>11282</v>
      </c>
    </row>
    <row r="3983" spans="27:32" x14ac:dyDescent="0.25">
      <c r="AA3983" t="str">
        <f t="shared" si="141"/>
        <v>RZSBIT21</v>
      </c>
      <c r="AB3983" t="s">
        <v>9822</v>
      </c>
      <c r="AC3983" t="s">
        <v>11283</v>
      </c>
      <c r="AD3983" t="s">
        <v>11284</v>
      </c>
      <c r="AE3983" t="s">
        <v>11285</v>
      </c>
      <c r="AF3983" t="s">
        <v>11286</v>
      </c>
    </row>
    <row r="3984" spans="27:32" x14ac:dyDescent="0.25">
      <c r="AA3984" t="str">
        <f t="shared" si="141"/>
        <v>RZSBIT21</v>
      </c>
      <c r="AB3984" t="s">
        <v>9822</v>
      </c>
      <c r="AC3984" t="s">
        <v>11287</v>
      </c>
      <c r="AD3984" t="s">
        <v>642</v>
      </c>
      <c r="AE3984" t="s">
        <v>11288</v>
      </c>
      <c r="AF3984" t="s">
        <v>11289</v>
      </c>
    </row>
    <row r="3985" spans="27:32" x14ac:dyDescent="0.25">
      <c r="AA3985" t="str">
        <f t="shared" si="141"/>
        <v>RZSBIT21</v>
      </c>
      <c r="AB3985" t="s">
        <v>9822</v>
      </c>
      <c r="AC3985" t="s">
        <v>11290</v>
      </c>
      <c r="AD3985" t="s">
        <v>11291</v>
      </c>
      <c r="AE3985" t="s">
        <v>11292</v>
      </c>
      <c r="AF3985" t="s">
        <v>11293</v>
      </c>
    </row>
    <row r="3986" spans="27:32" x14ac:dyDescent="0.25">
      <c r="AA3986" t="str">
        <f t="shared" si="141"/>
        <v>RZSBIT21</v>
      </c>
      <c r="AB3986" t="s">
        <v>9822</v>
      </c>
      <c r="AC3986" t="s">
        <v>11294</v>
      </c>
      <c r="AD3986" t="s">
        <v>11295</v>
      </c>
      <c r="AE3986" t="s">
        <v>11296</v>
      </c>
      <c r="AF3986" t="s">
        <v>11297</v>
      </c>
    </row>
    <row r="3987" spans="27:32" x14ac:dyDescent="0.25">
      <c r="AA3987" t="str">
        <f t="shared" si="141"/>
        <v>RZSBIT21</v>
      </c>
      <c r="AB3987" t="s">
        <v>9822</v>
      </c>
      <c r="AC3987" t="s">
        <v>11298</v>
      </c>
      <c r="AD3987" t="s">
        <v>11299</v>
      </c>
      <c r="AE3987" t="s">
        <v>11300</v>
      </c>
      <c r="AF3987" t="s">
        <v>11301</v>
      </c>
    </row>
    <row r="3988" spans="27:32" x14ac:dyDescent="0.25">
      <c r="AA3988" t="str">
        <f t="shared" si="141"/>
        <v>RZSBIT21</v>
      </c>
      <c r="AB3988" t="s">
        <v>9822</v>
      </c>
      <c r="AC3988" t="s">
        <v>11302</v>
      </c>
      <c r="AD3988" t="s">
        <v>11303</v>
      </c>
      <c r="AE3988" t="s">
        <v>11304</v>
      </c>
      <c r="AF3988" t="s">
        <v>11305</v>
      </c>
    </row>
    <row r="3989" spans="27:32" x14ac:dyDescent="0.25">
      <c r="AA3989" t="str">
        <f t="shared" si="141"/>
        <v>RZSBIT21</v>
      </c>
      <c r="AB3989" t="s">
        <v>9822</v>
      </c>
      <c r="AC3989" t="s">
        <v>11306</v>
      </c>
      <c r="AD3989" t="s">
        <v>11307</v>
      </c>
      <c r="AE3989" t="s">
        <v>11308</v>
      </c>
      <c r="AF3989" t="s">
        <v>11309</v>
      </c>
    </row>
    <row r="3990" spans="27:32" x14ac:dyDescent="0.25">
      <c r="AA3990" t="str">
        <f t="shared" si="141"/>
        <v>RZSBIT21</v>
      </c>
      <c r="AB3990" t="s">
        <v>9822</v>
      </c>
      <c r="AC3990" t="s">
        <v>11310</v>
      </c>
      <c r="AD3990" t="s">
        <v>11311</v>
      </c>
      <c r="AE3990" t="s">
        <v>11312</v>
      </c>
      <c r="AF3990" t="s">
        <v>11313</v>
      </c>
    </row>
    <row r="3991" spans="27:32" x14ac:dyDescent="0.25">
      <c r="AA3991" t="str">
        <f t="shared" si="141"/>
        <v>RZSBIT21</v>
      </c>
      <c r="AB3991" t="s">
        <v>9822</v>
      </c>
      <c r="AC3991" t="s">
        <v>11314</v>
      </c>
      <c r="AD3991" t="s">
        <v>11315</v>
      </c>
      <c r="AE3991" t="s">
        <v>11316</v>
      </c>
      <c r="AF3991" t="s">
        <v>11317</v>
      </c>
    </row>
    <row r="3992" spans="27:32" x14ac:dyDescent="0.25">
      <c r="AA3992" t="str">
        <f t="shared" si="141"/>
        <v>RZSBIT21</v>
      </c>
      <c r="AB3992" t="s">
        <v>9822</v>
      </c>
      <c r="AC3992" t="s">
        <v>11318</v>
      </c>
      <c r="AD3992" t="s">
        <v>11319</v>
      </c>
      <c r="AE3992" t="s">
        <v>11320</v>
      </c>
      <c r="AF3992" t="s">
        <v>11321</v>
      </c>
    </row>
    <row r="3993" spans="27:32" x14ac:dyDescent="0.25">
      <c r="AA3993" t="str">
        <f t="shared" si="141"/>
        <v>RZSBIT21</v>
      </c>
      <c r="AB3993" t="s">
        <v>9822</v>
      </c>
      <c r="AC3993" t="s">
        <v>11322</v>
      </c>
      <c r="AD3993" t="s">
        <v>11323</v>
      </c>
      <c r="AE3993" t="s">
        <v>11324</v>
      </c>
      <c r="AF3993" t="s">
        <v>11325</v>
      </c>
    </row>
    <row r="3994" spans="27:32" x14ac:dyDescent="0.25">
      <c r="AA3994" t="str">
        <f t="shared" si="141"/>
        <v>RZSBIT21</v>
      </c>
      <c r="AB3994" t="s">
        <v>9822</v>
      </c>
      <c r="AC3994" t="s">
        <v>11326</v>
      </c>
      <c r="AD3994" t="s">
        <v>11327</v>
      </c>
      <c r="AE3994" t="s">
        <v>11328</v>
      </c>
      <c r="AF3994" t="s">
        <v>11329</v>
      </c>
    </row>
    <row r="3995" spans="27:32" x14ac:dyDescent="0.25">
      <c r="AA3995" t="str">
        <f t="shared" si="141"/>
        <v>RZSBIT21</v>
      </c>
      <c r="AB3995" t="s">
        <v>9822</v>
      </c>
      <c r="AC3995" t="s">
        <v>11330</v>
      </c>
      <c r="AD3995" t="s">
        <v>642</v>
      </c>
      <c r="AE3995" t="s">
        <v>11331</v>
      </c>
      <c r="AF3995" t="s">
        <v>11332</v>
      </c>
    </row>
    <row r="3996" spans="27:32" x14ac:dyDescent="0.25">
      <c r="AA3996" t="str">
        <f t="shared" si="141"/>
        <v>RZSBIT21</v>
      </c>
      <c r="AB3996" t="s">
        <v>9822</v>
      </c>
      <c r="AC3996" t="s">
        <v>11333</v>
      </c>
      <c r="AD3996" t="s">
        <v>11334</v>
      </c>
      <c r="AE3996" t="s">
        <v>11335</v>
      </c>
      <c r="AF3996" t="s">
        <v>11336</v>
      </c>
    </row>
    <row r="3997" spans="27:32" x14ac:dyDescent="0.25">
      <c r="AA3997" t="str">
        <f t="shared" si="141"/>
        <v>RZSBIT21</v>
      </c>
      <c r="AB3997" t="s">
        <v>9822</v>
      </c>
      <c r="AC3997" t="s">
        <v>11337</v>
      </c>
      <c r="AD3997" t="s">
        <v>11338</v>
      </c>
      <c r="AE3997" t="s">
        <v>11339</v>
      </c>
      <c r="AF3997" t="s">
        <v>11340</v>
      </c>
    </row>
    <row r="3998" spans="27:32" x14ac:dyDescent="0.25">
      <c r="AA3998" t="str">
        <f t="shared" si="141"/>
        <v>RZSBIT21</v>
      </c>
      <c r="AB3998" t="s">
        <v>9822</v>
      </c>
      <c r="AC3998" t="s">
        <v>11341</v>
      </c>
      <c r="AD3998" t="s">
        <v>11342</v>
      </c>
      <c r="AE3998" t="s">
        <v>11343</v>
      </c>
      <c r="AF3998" t="s">
        <v>11344</v>
      </c>
    </row>
    <row r="3999" spans="27:32" x14ac:dyDescent="0.25">
      <c r="AA3999" t="str">
        <f t="shared" si="141"/>
        <v>RZSBIT2B</v>
      </c>
      <c r="AB3999" t="s">
        <v>9822</v>
      </c>
      <c r="AC3999" t="s">
        <v>11232</v>
      </c>
      <c r="AD3999" t="s">
        <v>11233</v>
      </c>
      <c r="AE3999" t="s">
        <v>11234</v>
      </c>
      <c r="AF3999" t="s">
        <v>11235</v>
      </c>
    </row>
    <row r="4000" spans="27:32" x14ac:dyDescent="0.25">
      <c r="AA4000" t="str">
        <f t="shared" si="141"/>
        <v>RZSTAT2G</v>
      </c>
      <c r="AB4000" t="s">
        <v>336</v>
      </c>
      <c r="AC4000" t="s">
        <v>573</v>
      </c>
      <c r="AD4000" t="s">
        <v>574</v>
      </c>
      <c r="AE4000" t="s">
        <v>575</v>
      </c>
      <c r="AF4000" t="s">
        <v>576</v>
      </c>
    </row>
    <row r="4001" spans="27:32" x14ac:dyDescent="0.25">
      <c r="AA4001" t="str">
        <f t="shared" si="141"/>
        <v>RZSTAT2G</v>
      </c>
      <c r="AB4001" t="s">
        <v>336</v>
      </c>
      <c r="AC4001" t="s">
        <v>585</v>
      </c>
      <c r="AD4001" t="s">
        <v>586</v>
      </c>
      <c r="AE4001" t="s">
        <v>587</v>
      </c>
      <c r="AF4001" t="s">
        <v>588</v>
      </c>
    </row>
    <row r="4002" spans="27:32" x14ac:dyDescent="0.25">
      <c r="AA4002" t="str">
        <f t="shared" si="141"/>
        <v>RZSTAT2G</v>
      </c>
      <c r="AB4002" t="s">
        <v>336</v>
      </c>
      <c r="AC4002" t="s">
        <v>589</v>
      </c>
      <c r="AD4002" t="s">
        <v>590</v>
      </c>
      <c r="AE4002" t="s">
        <v>591</v>
      </c>
      <c r="AF4002" t="s">
        <v>592</v>
      </c>
    </row>
    <row r="4003" spans="27:32" x14ac:dyDescent="0.25">
      <c r="AA4003" t="str">
        <f t="shared" si="141"/>
        <v>RZSTAT2G</v>
      </c>
      <c r="AB4003" t="s">
        <v>336</v>
      </c>
      <c r="AC4003" t="s">
        <v>653</v>
      </c>
      <c r="AD4003" t="s">
        <v>654</v>
      </c>
      <c r="AE4003" t="s">
        <v>655</v>
      </c>
      <c r="AF4003" t="s">
        <v>656</v>
      </c>
    </row>
    <row r="4004" spans="27:32" x14ac:dyDescent="0.25">
      <c r="AA4004" t="str">
        <f t="shared" si="141"/>
        <v>RZSTAT2G</v>
      </c>
      <c r="AB4004" t="s">
        <v>336</v>
      </c>
      <c r="AC4004" t="s">
        <v>765</v>
      </c>
      <c r="AD4004" t="s">
        <v>766</v>
      </c>
      <c r="AE4004" t="s">
        <v>767</v>
      </c>
      <c r="AF4004" t="s">
        <v>768</v>
      </c>
    </row>
    <row r="4005" spans="27:32" x14ac:dyDescent="0.25">
      <c r="AA4005" t="str">
        <f t="shared" si="141"/>
        <v>RZSTAT2G</v>
      </c>
      <c r="AB4005" t="s">
        <v>336</v>
      </c>
      <c r="AC4005" t="s">
        <v>781</v>
      </c>
      <c r="AD4005" t="s">
        <v>782</v>
      </c>
      <c r="AE4005" t="s">
        <v>783</v>
      </c>
      <c r="AF4005" t="s">
        <v>784</v>
      </c>
    </row>
    <row r="4006" spans="27:32" x14ac:dyDescent="0.25">
      <c r="AA4006" t="str">
        <f t="shared" si="141"/>
        <v>RZSTAT2G</v>
      </c>
      <c r="AB4006" t="s">
        <v>336</v>
      </c>
      <c r="AC4006" t="s">
        <v>797</v>
      </c>
      <c r="AD4006" t="s">
        <v>798</v>
      </c>
      <c r="AE4006" t="s">
        <v>799</v>
      </c>
      <c r="AF4006" t="s">
        <v>800</v>
      </c>
    </row>
    <row r="4007" spans="27:32" x14ac:dyDescent="0.25">
      <c r="AA4007" t="str">
        <f t="shared" si="141"/>
        <v>RZSTAT2G</v>
      </c>
      <c r="AB4007" t="s">
        <v>336</v>
      </c>
      <c r="AC4007" t="s">
        <v>801</v>
      </c>
      <c r="AD4007" t="s">
        <v>802</v>
      </c>
      <c r="AE4007" t="s">
        <v>803</v>
      </c>
      <c r="AF4007" t="s">
        <v>804</v>
      </c>
    </row>
    <row r="4008" spans="27:32" x14ac:dyDescent="0.25">
      <c r="AA4008" t="str">
        <f t="shared" si="141"/>
        <v>RZSTAT2G</v>
      </c>
      <c r="AB4008" t="s">
        <v>336</v>
      </c>
      <c r="AC4008" t="s">
        <v>805</v>
      </c>
      <c r="AD4008" t="s">
        <v>806</v>
      </c>
      <c r="AE4008" t="s">
        <v>807</v>
      </c>
      <c r="AF4008" t="s">
        <v>808</v>
      </c>
    </row>
    <row r="4009" spans="27:32" x14ac:dyDescent="0.25">
      <c r="AA4009" t="str">
        <f t="shared" si="141"/>
        <v>RZSTAT2G</v>
      </c>
      <c r="AB4009" t="s">
        <v>336</v>
      </c>
      <c r="AC4009" t="s">
        <v>809</v>
      </c>
      <c r="AD4009" t="s">
        <v>810</v>
      </c>
      <c r="AE4009" t="s">
        <v>811</v>
      </c>
      <c r="AF4009" t="s">
        <v>812</v>
      </c>
    </row>
    <row r="4010" spans="27:32" x14ac:dyDescent="0.25">
      <c r="AA4010" t="str">
        <f t="shared" si="141"/>
        <v>RZSTAT2G</v>
      </c>
      <c r="AB4010" t="s">
        <v>336</v>
      </c>
      <c r="AC4010" t="s">
        <v>813</v>
      </c>
      <c r="AD4010" t="s">
        <v>814</v>
      </c>
      <c r="AE4010" t="s">
        <v>815</v>
      </c>
      <c r="AF4010" t="s">
        <v>816</v>
      </c>
    </row>
    <row r="4011" spans="27:32" x14ac:dyDescent="0.25">
      <c r="AA4011" t="str">
        <f t="shared" si="141"/>
        <v>RZSTAT2G</v>
      </c>
      <c r="AB4011" t="s">
        <v>336</v>
      </c>
      <c r="AC4011" t="s">
        <v>848</v>
      </c>
      <c r="AD4011" t="s">
        <v>849</v>
      </c>
      <c r="AE4011" t="s">
        <v>850</v>
      </c>
      <c r="AF4011" t="s">
        <v>851</v>
      </c>
    </row>
    <row r="4012" spans="27:32" x14ac:dyDescent="0.25">
      <c r="AA4012" t="str">
        <f t="shared" si="141"/>
        <v>RZSTAT2G</v>
      </c>
      <c r="AB4012" t="s">
        <v>336</v>
      </c>
      <c r="AC4012" t="s">
        <v>860</v>
      </c>
      <c r="AD4012" t="s">
        <v>861</v>
      </c>
      <c r="AE4012" t="s">
        <v>862</v>
      </c>
      <c r="AF4012" t="s">
        <v>863</v>
      </c>
    </row>
    <row r="4013" spans="27:32" x14ac:dyDescent="0.25">
      <c r="AA4013" t="str">
        <f t="shared" si="141"/>
        <v>RZSTAT2G</v>
      </c>
      <c r="AB4013" t="s">
        <v>336</v>
      </c>
      <c r="AC4013" t="s">
        <v>868</v>
      </c>
      <c r="AD4013" t="s">
        <v>869</v>
      </c>
      <c r="AE4013" t="s">
        <v>870</v>
      </c>
      <c r="AF4013" t="s">
        <v>871</v>
      </c>
    </row>
    <row r="4014" spans="27:32" x14ac:dyDescent="0.25">
      <c r="AA4014" t="str">
        <f t="shared" si="141"/>
        <v>RZSTAT2G</v>
      </c>
      <c r="AB4014" t="s">
        <v>336</v>
      </c>
      <c r="AC4014" t="s">
        <v>916</v>
      </c>
      <c r="AD4014" t="s">
        <v>917</v>
      </c>
      <c r="AE4014" t="s">
        <v>918</v>
      </c>
      <c r="AF4014" t="s">
        <v>919</v>
      </c>
    </row>
    <row r="4015" spans="27:32" x14ac:dyDescent="0.25">
      <c r="AA4015" t="str">
        <f t="shared" si="141"/>
        <v>RZSTAT2G</v>
      </c>
      <c r="AB4015" t="s">
        <v>336</v>
      </c>
      <c r="AC4015" t="s">
        <v>1022</v>
      </c>
      <c r="AD4015" t="s">
        <v>428</v>
      </c>
      <c r="AE4015" t="s">
        <v>1023</v>
      </c>
      <c r="AF4015" t="s">
        <v>1024</v>
      </c>
    </row>
    <row r="4016" spans="27:32" x14ac:dyDescent="0.25">
      <c r="AA4016" t="str">
        <f t="shared" si="141"/>
        <v>RZSTAT2G</v>
      </c>
      <c r="AB4016" t="s">
        <v>336</v>
      </c>
      <c r="AC4016" t="s">
        <v>1025</v>
      </c>
      <c r="AD4016" t="s">
        <v>1026</v>
      </c>
      <c r="AE4016" t="s">
        <v>1027</v>
      </c>
      <c r="AF4016" t="s">
        <v>1028</v>
      </c>
    </row>
    <row r="4017" spans="27:32" x14ac:dyDescent="0.25">
      <c r="AA4017" t="str">
        <f t="shared" si="141"/>
        <v>RZSTAT2G</v>
      </c>
      <c r="AB4017" t="s">
        <v>336</v>
      </c>
      <c r="AC4017" t="s">
        <v>1033</v>
      </c>
      <c r="AD4017" t="s">
        <v>1034</v>
      </c>
      <c r="AE4017" t="s">
        <v>1035</v>
      </c>
      <c r="AF4017" t="s">
        <v>1036</v>
      </c>
    </row>
    <row r="4018" spans="27:32" x14ac:dyDescent="0.25">
      <c r="AA4018" t="str">
        <f t="shared" si="141"/>
        <v>RZSTAT2G</v>
      </c>
      <c r="AB4018" t="s">
        <v>336</v>
      </c>
      <c r="AC4018" t="s">
        <v>1041</v>
      </c>
      <c r="AD4018" t="s">
        <v>1042</v>
      </c>
      <c r="AE4018" t="s">
        <v>1043</v>
      </c>
      <c r="AF4018" t="s">
        <v>1044</v>
      </c>
    </row>
    <row r="4019" spans="27:32" x14ac:dyDescent="0.25">
      <c r="AA4019" t="str">
        <f t="shared" si="141"/>
        <v>RZSTAT2G</v>
      </c>
      <c r="AB4019" t="s">
        <v>336</v>
      </c>
      <c r="AC4019" t="s">
        <v>1045</v>
      </c>
      <c r="AD4019" t="s">
        <v>1046</v>
      </c>
      <c r="AE4019" t="s">
        <v>1047</v>
      </c>
      <c r="AF4019" t="s">
        <v>1048</v>
      </c>
    </row>
    <row r="4020" spans="27:32" x14ac:dyDescent="0.25">
      <c r="AA4020" t="str">
        <f t="shared" si="141"/>
        <v>RZSTAT2G</v>
      </c>
      <c r="AB4020" t="s">
        <v>336</v>
      </c>
      <c r="AC4020" t="s">
        <v>1049</v>
      </c>
      <c r="AD4020" t="s">
        <v>1050</v>
      </c>
      <c r="AE4020" t="s">
        <v>1051</v>
      </c>
      <c r="AF4020" t="s">
        <v>1052</v>
      </c>
    </row>
    <row r="4021" spans="27:32" x14ac:dyDescent="0.25">
      <c r="AA4021" t="str">
        <f t="shared" si="141"/>
        <v>RZSTAT2G</v>
      </c>
      <c r="AB4021" t="s">
        <v>336</v>
      </c>
      <c r="AC4021" t="s">
        <v>1076</v>
      </c>
      <c r="AD4021" t="s">
        <v>1077</v>
      </c>
      <c r="AE4021" t="s">
        <v>1078</v>
      </c>
      <c r="AF4021" t="s">
        <v>1079</v>
      </c>
    </row>
    <row r="4022" spans="27:32" x14ac:dyDescent="0.25">
      <c r="AA4022" t="str">
        <f t="shared" si="141"/>
        <v>RZSTAT2G</v>
      </c>
      <c r="AB4022" t="s">
        <v>336</v>
      </c>
      <c r="AC4022" t="s">
        <v>1116</v>
      </c>
      <c r="AD4022" t="s">
        <v>1117</v>
      </c>
      <c r="AE4022" t="s">
        <v>1118</v>
      </c>
      <c r="AF4022" t="s">
        <v>1119</v>
      </c>
    </row>
    <row r="4023" spans="27:32" x14ac:dyDescent="0.25">
      <c r="AA4023" t="str">
        <f t="shared" si="141"/>
        <v>RZSTAT2G</v>
      </c>
      <c r="AB4023" t="s">
        <v>336</v>
      </c>
      <c r="AC4023" t="s">
        <v>1144</v>
      </c>
      <c r="AD4023" t="s">
        <v>1145</v>
      </c>
      <c r="AE4023" t="s">
        <v>1146</v>
      </c>
      <c r="AF4023" t="s">
        <v>1147</v>
      </c>
    </row>
    <row r="4024" spans="27:32" x14ac:dyDescent="0.25">
      <c r="AA4024" t="str">
        <f t="shared" si="141"/>
        <v>RZSTAT2G</v>
      </c>
      <c r="AB4024" t="s">
        <v>336</v>
      </c>
      <c r="AC4024" t="s">
        <v>1148</v>
      </c>
      <c r="AD4024" t="s">
        <v>1149</v>
      </c>
      <c r="AE4024" t="s">
        <v>1150</v>
      </c>
      <c r="AF4024" t="s">
        <v>1151</v>
      </c>
    </row>
    <row r="4025" spans="27:32" x14ac:dyDescent="0.25">
      <c r="AA4025" t="str">
        <f t="shared" si="141"/>
        <v>RZSTAT2G</v>
      </c>
      <c r="AB4025" t="s">
        <v>336</v>
      </c>
      <c r="AC4025" t="s">
        <v>1152</v>
      </c>
      <c r="AD4025" t="s">
        <v>1153</v>
      </c>
      <c r="AE4025" t="s">
        <v>1154</v>
      </c>
      <c r="AF4025" t="s">
        <v>1155</v>
      </c>
    </row>
    <row r="4026" spans="27:32" x14ac:dyDescent="0.25">
      <c r="AA4026" t="str">
        <f t="shared" si="141"/>
        <v>RZSTAT2G</v>
      </c>
      <c r="AB4026" t="s">
        <v>336</v>
      </c>
      <c r="AC4026" t="s">
        <v>1156</v>
      </c>
      <c r="AD4026" t="s">
        <v>1157</v>
      </c>
      <c r="AE4026" t="s">
        <v>1158</v>
      </c>
      <c r="AF4026" t="s">
        <v>1159</v>
      </c>
    </row>
    <row r="4027" spans="27:32" x14ac:dyDescent="0.25">
      <c r="AA4027" t="str">
        <f t="shared" si="141"/>
        <v>RZSTAT2G</v>
      </c>
      <c r="AB4027" t="s">
        <v>336</v>
      </c>
      <c r="AC4027" t="s">
        <v>1164</v>
      </c>
      <c r="AD4027" t="s">
        <v>1165</v>
      </c>
      <c r="AE4027" t="s">
        <v>1166</v>
      </c>
      <c r="AF4027" t="s">
        <v>1167</v>
      </c>
    </row>
    <row r="4028" spans="27:32" x14ac:dyDescent="0.25">
      <c r="AA4028" t="str">
        <f t="shared" si="141"/>
        <v>RZSTAT2G</v>
      </c>
      <c r="AB4028" t="s">
        <v>336</v>
      </c>
      <c r="AC4028" t="s">
        <v>1228</v>
      </c>
      <c r="AD4028" t="s">
        <v>1229</v>
      </c>
      <c r="AE4028" t="s">
        <v>1230</v>
      </c>
      <c r="AF4028" t="s">
        <v>1231</v>
      </c>
    </row>
    <row r="4029" spans="27:32" x14ac:dyDescent="0.25">
      <c r="AA4029" t="str">
        <f t="shared" si="141"/>
        <v>RZSTAT2G</v>
      </c>
      <c r="AB4029" t="s">
        <v>336</v>
      </c>
      <c r="AC4029" t="s">
        <v>1232</v>
      </c>
      <c r="AD4029" t="s">
        <v>1233</v>
      </c>
      <c r="AE4029" t="s">
        <v>1234</v>
      </c>
      <c r="AF4029" t="s">
        <v>1235</v>
      </c>
    </row>
    <row r="4030" spans="27:32" x14ac:dyDescent="0.25">
      <c r="AA4030" t="str">
        <f t="shared" si="141"/>
        <v>RZSTAT2G</v>
      </c>
      <c r="AB4030" t="s">
        <v>336</v>
      </c>
      <c r="AC4030" t="s">
        <v>1252</v>
      </c>
      <c r="AD4030" t="s">
        <v>1253</v>
      </c>
      <c r="AE4030" t="s">
        <v>1254</v>
      </c>
      <c r="AF4030" t="s">
        <v>1255</v>
      </c>
    </row>
    <row r="4031" spans="27:32" x14ac:dyDescent="0.25">
      <c r="AA4031" t="str">
        <f t="shared" ref="AA4031:AA4094" si="142">LEFT(AF4031,8)</f>
        <v>RZSTAT2G</v>
      </c>
      <c r="AB4031" t="s">
        <v>336</v>
      </c>
      <c r="AC4031" t="s">
        <v>1314</v>
      </c>
      <c r="AD4031" t="s">
        <v>1315</v>
      </c>
      <c r="AE4031" t="s">
        <v>1316</v>
      </c>
      <c r="AF4031" t="s">
        <v>1317</v>
      </c>
    </row>
    <row r="4032" spans="27:32" x14ac:dyDescent="0.25">
      <c r="AA4032" t="str">
        <f t="shared" si="142"/>
        <v>RZSTAT2G</v>
      </c>
      <c r="AB4032" t="s">
        <v>336</v>
      </c>
      <c r="AC4032" t="s">
        <v>1318</v>
      </c>
      <c r="AD4032" t="s">
        <v>1201</v>
      </c>
      <c r="AE4032" t="s">
        <v>1319</v>
      </c>
      <c r="AF4032" t="s">
        <v>1320</v>
      </c>
    </row>
    <row r="4033" spans="27:32" x14ac:dyDescent="0.25">
      <c r="AA4033" t="str">
        <f t="shared" si="142"/>
        <v>RZSTAT2G</v>
      </c>
      <c r="AB4033" t="s">
        <v>336</v>
      </c>
      <c r="AC4033" t="s">
        <v>1325</v>
      </c>
      <c r="AD4033" t="s">
        <v>1326</v>
      </c>
      <c r="AE4033" t="s">
        <v>1327</v>
      </c>
      <c r="AF4033" t="s">
        <v>1328</v>
      </c>
    </row>
    <row r="4034" spans="27:32" x14ac:dyDescent="0.25">
      <c r="AA4034" t="str">
        <f t="shared" si="142"/>
        <v>RZSTAT2G</v>
      </c>
      <c r="AB4034" t="s">
        <v>336</v>
      </c>
      <c r="AC4034" t="s">
        <v>1333</v>
      </c>
      <c r="AD4034" t="s">
        <v>1334</v>
      </c>
      <c r="AE4034" t="s">
        <v>1335</v>
      </c>
      <c r="AF4034" t="s">
        <v>1336</v>
      </c>
    </row>
    <row r="4035" spans="27:32" x14ac:dyDescent="0.25">
      <c r="AA4035" t="str">
        <f t="shared" si="142"/>
        <v>RZSTAT2G</v>
      </c>
      <c r="AB4035" t="s">
        <v>336</v>
      </c>
      <c r="AC4035" t="s">
        <v>1337</v>
      </c>
      <c r="AD4035" t="s">
        <v>1338</v>
      </c>
      <c r="AE4035" t="s">
        <v>1339</v>
      </c>
      <c r="AF4035" t="s">
        <v>1340</v>
      </c>
    </row>
    <row r="4036" spans="27:32" x14ac:dyDescent="0.25">
      <c r="AA4036" t="str">
        <f t="shared" si="142"/>
        <v>RZSTAT2G</v>
      </c>
      <c r="AB4036" t="s">
        <v>336</v>
      </c>
      <c r="AC4036" t="s">
        <v>1345</v>
      </c>
      <c r="AD4036" t="s">
        <v>1346</v>
      </c>
      <c r="AE4036" t="s">
        <v>1347</v>
      </c>
      <c r="AF4036" t="s">
        <v>1348</v>
      </c>
    </row>
    <row r="4037" spans="27:32" x14ac:dyDescent="0.25">
      <c r="AA4037" t="str">
        <f t="shared" si="142"/>
        <v>RZSTAT2G</v>
      </c>
      <c r="AB4037" t="s">
        <v>336</v>
      </c>
      <c r="AC4037" t="s">
        <v>1438</v>
      </c>
      <c r="AD4037" t="s">
        <v>1439</v>
      </c>
      <c r="AE4037" t="s">
        <v>1440</v>
      </c>
      <c r="AF4037" t="s">
        <v>1441</v>
      </c>
    </row>
    <row r="4038" spans="27:32" x14ac:dyDescent="0.25">
      <c r="AA4038" t="str">
        <f t="shared" si="142"/>
        <v>RZSTAT2G</v>
      </c>
      <c r="AB4038" t="s">
        <v>336</v>
      </c>
      <c r="AC4038" t="s">
        <v>1525</v>
      </c>
      <c r="AD4038" t="s">
        <v>1526</v>
      </c>
      <c r="AE4038" t="s">
        <v>1527</v>
      </c>
      <c r="AF4038" t="s">
        <v>1528</v>
      </c>
    </row>
    <row r="4039" spans="27:32" x14ac:dyDescent="0.25">
      <c r="AA4039" t="str">
        <f t="shared" si="142"/>
        <v>RZSTAT2G</v>
      </c>
      <c r="AB4039" t="s">
        <v>336</v>
      </c>
      <c r="AC4039" t="s">
        <v>1533</v>
      </c>
      <c r="AD4039" t="s">
        <v>1534</v>
      </c>
      <c r="AE4039" t="s">
        <v>1535</v>
      </c>
      <c r="AF4039" t="s">
        <v>1536</v>
      </c>
    </row>
    <row r="4040" spans="27:32" x14ac:dyDescent="0.25">
      <c r="AA4040" t="str">
        <f t="shared" si="142"/>
        <v>RZSTAT2G</v>
      </c>
      <c r="AB4040" t="s">
        <v>336</v>
      </c>
      <c r="AC4040" t="s">
        <v>1541</v>
      </c>
      <c r="AD4040" t="s">
        <v>1542</v>
      </c>
      <c r="AE4040" t="s">
        <v>1543</v>
      </c>
      <c r="AF4040" t="s">
        <v>1544</v>
      </c>
    </row>
    <row r="4041" spans="27:32" x14ac:dyDescent="0.25">
      <c r="AA4041" t="str">
        <f t="shared" si="142"/>
        <v>RZSTAT2G</v>
      </c>
      <c r="AB4041" t="s">
        <v>336</v>
      </c>
      <c r="AC4041" t="s">
        <v>1553</v>
      </c>
      <c r="AD4041" t="s">
        <v>1554</v>
      </c>
      <c r="AE4041" t="s">
        <v>1555</v>
      </c>
      <c r="AF4041" t="s">
        <v>1556</v>
      </c>
    </row>
    <row r="4042" spans="27:32" x14ac:dyDescent="0.25">
      <c r="AA4042" t="str">
        <f t="shared" si="142"/>
        <v>RZSTAT2G</v>
      </c>
      <c r="AB4042" t="s">
        <v>336</v>
      </c>
      <c r="AC4042" t="s">
        <v>1557</v>
      </c>
      <c r="AD4042" t="s">
        <v>1558</v>
      </c>
      <c r="AE4042" t="s">
        <v>1559</v>
      </c>
      <c r="AF4042" t="s">
        <v>1560</v>
      </c>
    </row>
    <row r="4043" spans="27:32" x14ac:dyDescent="0.25">
      <c r="AA4043" t="str">
        <f t="shared" si="142"/>
        <v>RZSTAT2G</v>
      </c>
      <c r="AB4043" t="s">
        <v>336</v>
      </c>
      <c r="AC4043" t="s">
        <v>1565</v>
      </c>
      <c r="AD4043" t="s">
        <v>1566</v>
      </c>
      <c r="AE4043" t="s">
        <v>1567</v>
      </c>
      <c r="AF4043" t="s">
        <v>1568</v>
      </c>
    </row>
    <row r="4044" spans="27:32" x14ac:dyDescent="0.25">
      <c r="AA4044" t="str">
        <f t="shared" si="142"/>
        <v>RZSTAT2G</v>
      </c>
      <c r="AB4044" t="s">
        <v>336</v>
      </c>
      <c r="AC4044" t="s">
        <v>1605</v>
      </c>
      <c r="AD4044" t="s">
        <v>1606</v>
      </c>
      <c r="AE4044" t="s">
        <v>1607</v>
      </c>
      <c r="AF4044" t="s">
        <v>1608</v>
      </c>
    </row>
    <row r="4045" spans="27:32" x14ac:dyDescent="0.25">
      <c r="AA4045" t="str">
        <f t="shared" si="142"/>
        <v>RZSTAT2G</v>
      </c>
      <c r="AB4045" t="s">
        <v>336</v>
      </c>
      <c r="AC4045" t="s">
        <v>1680</v>
      </c>
      <c r="AD4045" t="s">
        <v>1681</v>
      </c>
      <c r="AE4045" t="s">
        <v>1682</v>
      </c>
      <c r="AF4045" t="s">
        <v>1683</v>
      </c>
    </row>
    <row r="4046" spans="27:32" x14ac:dyDescent="0.25">
      <c r="AA4046" t="str">
        <f t="shared" si="142"/>
        <v>RZSTAT2G</v>
      </c>
      <c r="AB4046" t="s">
        <v>336</v>
      </c>
      <c r="AC4046" t="s">
        <v>1712</v>
      </c>
      <c r="AD4046" t="s">
        <v>1713</v>
      </c>
      <c r="AE4046" t="s">
        <v>1714</v>
      </c>
      <c r="AF4046" t="s">
        <v>1715</v>
      </c>
    </row>
    <row r="4047" spans="27:32" x14ac:dyDescent="0.25">
      <c r="AA4047" t="str">
        <f t="shared" si="142"/>
        <v>RZSTAT2G</v>
      </c>
      <c r="AB4047" t="s">
        <v>336</v>
      </c>
      <c r="AC4047" t="s">
        <v>1736</v>
      </c>
      <c r="AD4047" t="s">
        <v>1622</v>
      </c>
      <c r="AE4047" t="s">
        <v>1737</v>
      </c>
      <c r="AF4047" t="s">
        <v>1738</v>
      </c>
    </row>
    <row r="4048" spans="27:32" x14ac:dyDescent="0.25">
      <c r="AA4048" t="str">
        <f t="shared" si="142"/>
        <v>RZSTAT2G</v>
      </c>
      <c r="AB4048" t="s">
        <v>336</v>
      </c>
      <c r="AC4048" t="s">
        <v>1880</v>
      </c>
      <c r="AD4048" t="s">
        <v>1881</v>
      </c>
      <c r="AE4048" t="s">
        <v>381</v>
      </c>
      <c r="AF4048" t="s">
        <v>1882</v>
      </c>
    </row>
    <row r="4049" spans="27:32" x14ac:dyDescent="0.25">
      <c r="AA4049" t="str">
        <f t="shared" si="142"/>
        <v>RZTIAT22</v>
      </c>
      <c r="AB4049" t="s">
        <v>336</v>
      </c>
      <c r="AC4049" t="s">
        <v>513</v>
      </c>
      <c r="AD4049" t="s">
        <v>514</v>
      </c>
      <c r="AE4049" t="s">
        <v>515</v>
      </c>
      <c r="AF4049" t="s">
        <v>516</v>
      </c>
    </row>
    <row r="4050" spans="27:32" x14ac:dyDescent="0.25">
      <c r="AA4050" t="str">
        <f t="shared" si="142"/>
        <v>RZTIAT22</v>
      </c>
      <c r="AB4050" t="s">
        <v>336</v>
      </c>
      <c r="AC4050" t="s">
        <v>531</v>
      </c>
      <c r="AD4050" t="s">
        <v>532</v>
      </c>
      <c r="AE4050" t="s">
        <v>533</v>
      </c>
      <c r="AF4050" t="s">
        <v>534</v>
      </c>
    </row>
    <row r="4051" spans="27:32" x14ac:dyDescent="0.25">
      <c r="AA4051" t="str">
        <f t="shared" si="142"/>
        <v>RZTIAT22</v>
      </c>
      <c r="AB4051" t="s">
        <v>336</v>
      </c>
      <c r="AC4051" t="s">
        <v>538</v>
      </c>
      <c r="AD4051" t="s">
        <v>539</v>
      </c>
      <c r="AE4051" t="s">
        <v>540</v>
      </c>
      <c r="AF4051" t="s">
        <v>541</v>
      </c>
    </row>
    <row r="4052" spans="27:32" x14ac:dyDescent="0.25">
      <c r="AA4052" t="str">
        <f t="shared" si="142"/>
        <v>RZTIAT22</v>
      </c>
      <c r="AB4052" t="s">
        <v>336</v>
      </c>
      <c r="AC4052" t="s">
        <v>542</v>
      </c>
      <c r="AD4052" t="s">
        <v>543</v>
      </c>
      <c r="AE4052" t="s">
        <v>544</v>
      </c>
      <c r="AF4052" t="s">
        <v>545</v>
      </c>
    </row>
    <row r="4053" spans="27:32" x14ac:dyDescent="0.25">
      <c r="AA4053" t="str">
        <f t="shared" si="142"/>
        <v>RZTIAT22</v>
      </c>
      <c r="AB4053" t="s">
        <v>336</v>
      </c>
      <c r="AC4053" t="s">
        <v>550</v>
      </c>
      <c r="AD4053" t="s">
        <v>551</v>
      </c>
      <c r="AE4053" t="s">
        <v>552</v>
      </c>
      <c r="AF4053" t="s">
        <v>553</v>
      </c>
    </row>
    <row r="4054" spans="27:32" x14ac:dyDescent="0.25">
      <c r="AA4054" t="str">
        <f t="shared" si="142"/>
        <v>RZTIAT22</v>
      </c>
      <c r="AB4054" t="s">
        <v>336</v>
      </c>
      <c r="AC4054" t="s">
        <v>558</v>
      </c>
      <c r="AD4054" t="s">
        <v>559</v>
      </c>
      <c r="AE4054" t="s">
        <v>560</v>
      </c>
      <c r="AF4054" t="s">
        <v>561</v>
      </c>
    </row>
    <row r="4055" spans="27:32" x14ac:dyDescent="0.25">
      <c r="AA4055" t="str">
        <f t="shared" si="142"/>
        <v>RZTIAT22</v>
      </c>
      <c r="AB4055" t="s">
        <v>336</v>
      </c>
      <c r="AC4055" t="s">
        <v>577</v>
      </c>
      <c r="AD4055" t="s">
        <v>578</v>
      </c>
      <c r="AE4055" t="s">
        <v>579</v>
      </c>
      <c r="AF4055" t="s">
        <v>580</v>
      </c>
    </row>
    <row r="4056" spans="27:32" x14ac:dyDescent="0.25">
      <c r="AA4056" t="str">
        <f t="shared" si="142"/>
        <v>RZTIAT22</v>
      </c>
      <c r="AB4056" t="s">
        <v>336</v>
      </c>
      <c r="AC4056" t="s">
        <v>597</v>
      </c>
      <c r="AD4056" t="s">
        <v>598</v>
      </c>
      <c r="AE4056" t="s">
        <v>599</v>
      </c>
      <c r="AF4056" t="s">
        <v>600</v>
      </c>
    </row>
    <row r="4057" spans="27:32" x14ac:dyDescent="0.25">
      <c r="AA4057" t="str">
        <f t="shared" si="142"/>
        <v>RZTIAT22</v>
      </c>
      <c r="AB4057" t="s">
        <v>336</v>
      </c>
      <c r="AC4057" t="s">
        <v>629</v>
      </c>
      <c r="AD4057" t="s">
        <v>630</v>
      </c>
      <c r="AE4057" t="s">
        <v>631</v>
      </c>
      <c r="AF4057" t="s">
        <v>632</v>
      </c>
    </row>
    <row r="4058" spans="27:32" x14ac:dyDescent="0.25">
      <c r="AA4058" t="str">
        <f t="shared" si="142"/>
        <v>RZTIAT22</v>
      </c>
      <c r="AB4058" t="s">
        <v>336</v>
      </c>
      <c r="AC4058" t="s">
        <v>681</v>
      </c>
      <c r="AD4058" t="s">
        <v>682</v>
      </c>
      <c r="AE4058" t="s">
        <v>683</v>
      </c>
      <c r="AF4058" t="s">
        <v>684</v>
      </c>
    </row>
    <row r="4059" spans="27:32" x14ac:dyDescent="0.25">
      <c r="AA4059" t="str">
        <f t="shared" si="142"/>
        <v>RZTIAT22</v>
      </c>
      <c r="AB4059" t="s">
        <v>336</v>
      </c>
      <c r="AC4059" t="s">
        <v>693</v>
      </c>
      <c r="AD4059" t="s">
        <v>694</v>
      </c>
      <c r="AE4059" t="s">
        <v>695</v>
      </c>
      <c r="AF4059" t="s">
        <v>696</v>
      </c>
    </row>
    <row r="4060" spans="27:32" x14ac:dyDescent="0.25">
      <c r="AA4060" t="str">
        <f t="shared" si="142"/>
        <v>RZTIAT22</v>
      </c>
      <c r="AB4060" t="s">
        <v>336</v>
      </c>
      <c r="AC4060" t="s">
        <v>729</v>
      </c>
      <c r="AD4060" t="s">
        <v>730</v>
      </c>
      <c r="AE4060" t="s">
        <v>731</v>
      </c>
      <c r="AF4060" t="s">
        <v>732</v>
      </c>
    </row>
    <row r="4061" spans="27:32" x14ac:dyDescent="0.25">
      <c r="AA4061" t="str">
        <f t="shared" si="142"/>
        <v>RZTIAT22</v>
      </c>
      <c r="AB4061" t="s">
        <v>336</v>
      </c>
      <c r="AC4061" t="s">
        <v>737</v>
      </c>
      <c r="AD4061" t="s">
        <v>738</v>
      </c>
      <c r="AE4061" t="s">
        <v>739</v>
      </c>
      <c r="AF4061" t="s">
        <v>740</v>
      </c>
    </row>
    <row r="4062" spans="27:32" x14ac:dyDescent="0.25">
      <c r="AA4062" t="str">
        <f t="shared" si="142"/>
        <v>RZTIAT22</v>
      </c>
      <c r="AB4062" t="s">
        <v>336</v>
      </c>
      <c r="AC4062" t="s">
        <v>761</v>
      </c>
      <c r="AD4062" t="s">
        <v>762</v>
      </c>
      <c r="AE4062" t="s">
        <v>763</v>
      </c>
      <c r="AF4062" t="s">
        <v>764</v>
      </c>
    </row>
    <row r="4063" spans="27:32" x14ac:dyDescent="0.25">
      <c r="AA4063" t="str">
        <f t="shared" si="142"/>
        <v>RZTIAT22</v>
      </c>
      <c r="AB4063" t="s">
        <v>336</v>
      </c>
      <c r="AC4063" t="s">
        <v>880</v>
      </c>
      <c r="AD4063" t="s">
        <v>881</v>
      </c>
      <c r="AE4063" t="s">
        <v>882</v>
      </c>
      <c r="AF4063" t="s">
        <v>883</v>
      </c>
    </row>
    <row r="4064" spans="27:32" x14ac:dyDescent="0.25">
      <c r="AA4064" t="str">
        <f t="shared" si="142"/>
        <v>RZTIAT22</v>
      </c>
      <c r="AB4064" t="s">
        <v>336</v>
      </c>
      <c r="AC4064" t="s">
        <v>904</v>
      </c>
      <c r="AD4064" t="s">
        <v>905</v>
      </c>
      <c r="AE4064" t="s">
        <v>906</v>
      </c>
      <c r="AF4064" t="s">
        <v>907</v>
      </c>
    </row>
    <row r="4065" spans="27:32" x14ac:dyDescent="0.25">
      <c r="AA4065" t="str">
        <f t="shared" si="142"/>
        <v>RZTIAT22</v>
      </c>
      <c r="AB4065" t="s">
        <v>336</v>
      </c>
      <c r="AC4065" t="s">
        <v>943</v>
      </c>
      <c r="AD4065" t="s">
        <v>944</v>
      </c>
      <c r="AE4065" t="s">
        <v>945</v>
      </c>
      <c r="AF4065" t="s">
        <v>946</v>
      </c>
    </row>
    <row r="4066" spans="27:32" x14ac:dyDescent="0.25">
      <c r="AA4066" t="str">
        <f t="shared" si="142"/>
        <v>RZTIAT22</v>
      </c>
      <c r="AB4066" t="s">
        <v>336</v>
      </c>
      <c r="AC4066" t="s">
        <v>947</v>
      </c>
      <c r="AD4066" t="s">
        <v>948</v>
      </c>
      <c r="AE4066" t="s">
        <v>949</v>
      </c>
      <c r="AF4066" t="s">
        <v>950</v>
      </c>
    </row>
    <row r="4067" spans="27:32" x14ac:dyDescent="0.25">
      <c r="AA4067" t="str">
        <f t="shared" si="142"/>
        <v>RZTIAT22</v>
      </c>
      <c r="AB4067" t="s">
        <v>336</v>
      </c>
      <c r="AC4067" t="s">
        <v>951</v>
      </c>
      <c r="AD4067" t="s">
        <v>952</v>
      </c>
      <c r="AE4067" t="s">
        <v>953</v>
      </c>
      <c r="AF4067" t="s">
        <v>954</v>
      </c>
    </row>
    <row r="4068" spans="27:32" x14ac:dyDescent="0.25">
      <c r="AA4068" t="str">
        <f t="shared" si="142"/>
        <v>RZTIAT22</v>
      </c>
      <c r="AB4068" t="s">
        <v>336</v>
      </c>
      <c r="AC4068" t="s">
        <v>962</v>
      </c>
      <c r="AD4068" t="s">
        <v>963</v>
      </c>
      <c r="AE4068" t="s">
        <v>964</v>
      </c>
      <c r="AF4068" t="s">
        <v>965</v>
      </c>
    </row>
    <row r="4069" spans="27:32" x14ac:dyDescent="0.25">
      <c r="AA4069" t="str">
        <f t="shared" si="142"/>
        <v>RZTIAT22</v>
      </c>
      <c r="AB4069" t="s">
        <v>336</v>
      </c>
      <c r="AC4069" t="s">
        <v>990</v>
      </c>
      <c r="AD4069" t="s">
        <v>991</v>
      </c>
      <c r="AE4069" t="s">
        <v>992</v>
      </c>
      <c r="AF4069" t="s">
        <v>993</v>
      </c>
    </row>
    <row r="4070" spans="27:32" x14ac:dyDescent="0.25">
      <c r="AA4070" t="str">
        <f t="shared" si="142"/>
        <v>RZTIAT22</v>
      </c>
      <c r="AB4070" t="s">
        <v>336</v>
      </c>
      <c r="AC4070" t="s">
        <v>998</v>
      </c>
      <c r="AD4070" t="s">
        <v>999</v>
      </c>
      <c r="AE4070" t="s">
        <v>1000</v>
      </c>
      <c r="AF4070" t="s">
        <v>1001</v>
      </c>
    </row>
    <row r="4071" spans="27:32" x14ac:dyDescent="0.25">
      <c r="AA4071" t="str">
        <f t="shared" si="142"/>
        <v>RZTIAT22</v>
      </c>
      <c r="AB4071" t="s">
        <v>336</v>
      </c>
      <c r="AC4071" t="s">
        <v>1080</v>
      </c>
      <c r="AD4071" t="s">
        <v>1081</v>
      </c>
      <c r="AE4071" t="s">
        <v>1082</v>
      </c>
      <c r="AF4071" t="s">
        <v>1083</v>
      </c>
    </row>
    <row r="4072" spans="27:32" x14ac:dyDescent="0.25">
      <c r="AA4072" t="str">
        <f t="shared" si="142"/>
        <v>RZTIAT22</v>
      </c>
      <c r="AB4072" t="s">
        <v>336</v>
      </c>
      <c r="AC4072" t="s">
        <v>1088</v>
      </c>
      <c r="AD4072" t="s">
        <v>1089</v>
      </c>
      <c r="AE4072" t="s">
        <v>1090</v>
      </c>
      <c r="AF4072" t="s">
        <v>1091</v>
      </c>
    </row>
    <row r="4073" spans="27:32" x14ac:dyDescent="0.25">
      <c r="AA4073" t="str">
        <f t="shared" si="142"/>
        <v>RZTIAT22</v>
      </c>
      <c r="AB4073" t="s">
        <v>336</v>
      </c>
      <c r="AC4073" t="s">
        <v>1140</v>
      </c>
      <c r="AD4073" t="s">
        <v>1141</v>
      </c>
      <c r="AE4073" t="s">
        <v>1142</v>
      </c>
      <c r="AF4073" t="s">
        <v>1143</v>
      </c>
    </row>
    <row r="4074" spans="27:32" x14ac:dyDescent="0.25">
      <c r="AA4074" t="str">
        <f t="shared" si="142"/>
        <v>RZTIAT22</v>
      </c>
      <c r="AB4074" t="s">
        <v>336</v>
      </c>
      <c r="AC4074" t="s">
        <v>1176</v>
      </c>
      <c r="AD4074" t="s">
        <v>1177</v>
      </c>
      <c r="AE4074" t="s">
        <v>1178</v>
      </c>
      <c r="AF4074" t="s">
        <v>1179</v>
      </c>
    </row>
    <row r="4075" spans="27:32" x14ac:dyDescent="0.25">
      <c r="AA4075" t="str">
        <f t="shared" si="142"/>
        <v>RZTIAT22</v>
      </c>
      <c r="AB4075" t="s">
        <v>336</v>
      </c>
      <c r="AC4075" t="s">
        <v>1208</v>
      </c>
      <c r="AD4075" t="s">
        <v>1209</v>
      </c>
      <c r="AE4075" t="s">
        <v>1210</v>
      </c>
      <c r="AF4075" t="s">
        <v>1211</v>
      </c>
    </row>
    <row r="4076" spans="27:32" x14ac:dyDescent="0.25">
      <c r="AA4076" t="str">
        <f t="shared" si="142"/>
        <v>RZTIAT22</v>
      </c>
      <c r="AB4076" t="s">
        <v>336</v>
      </c>
      <c r="AC4076" t="s">
        <v>1212</v>
      </c>
      <c r="AD4076" t="s">
        <v>1213</v>
      </c>
      <c r="AE4076" t="s">
        <v>1214</v>
      </c>
      <c r="AF4076" t="s">
        <v>1215</v>
      </c>
    </row>
    <row r="4077" spans="27:32" x14ac:dyDescent="0.25">
      <c r="AA4077" t="str">
        <f t="shared" si="142"/>
        <v>RZTIAT22</v>
      </c>
      <c r="AB4077" t="s">
        <v>336</v>
      </c>
      <c r="AC4077" t="s">
        <v>1236</v>
      </c>
      <c r="AD4077" t="s">
        <v>1237</v>
      </c>
      <c r="AE4077" t="s">
        <v>1238</v>
      </c>
      <c r="AF4077" t="s">
        <v>1239</v>
      </c>
    </row>
    <row r="4078" spans="27:32" x14ac:dyDescent="0.25">
      <c r="AA4078" t="str">
        <f t="shared" si="142"/>
        <v>RZTIAT22</v>
      </c>
      <c r="AB4078" t="s">
        <v>336</v>
      </c>
      <c r="AC4078" t="s">
        <v>1260</v>
      </c>
      <c r="AD4078" t="s">
        <v>1261</v>
      </c>
      <c r="AE4078" t="s">
        <v>1262</v>
      </c>
      <c r="AF4078" t="s">
        <v>1263</v>
      </c>
    </row>
    <row r="4079" spans="27:32" x14ac:dyDescent="0.25">
      <c r="AA4079" t="str">
        <f t="shared" si="142"/>
        <v>RZTIAT22</v>
      </c>
      <c r="AB4079" t="s">
        <v>336</v>
      </c>
      <c r="AC4079" t="s">
        <v>1454</v>
      </c>
      <c r="AD4079" t="s">
        <v>1455</v>
      </c>
      <c r="AE4079" t="s">
        <v>1456</v>
      </c>
      <c r="AF4079" t="s">
        <v>1457</v>
      </c>
    </row>
    <row r="4080" spans="27:32" x14ac:dyDescent="0.25">
      <c r="AA4080" t="str">
        <f t="shared" si="142"/>
        <v>RZTIAT22</v>
      </c>
      <c r="AB4080" t="s">
        <v>336</v>
      </c>
      <c r="AC4080" t="s">
        <v>1462</v>
      </c>
      <c r="AD4080" t="s">
        <v>1463</v>
      </c>
      <c r="AE4080" t="s">
        <v>1464</v>
      </c>
      <c r="AF4080" t="s">
        <v>1465</v>
      </c>
    </row>
    <row r="4081" spans="27:32" x14ac:dyDescent="0.25">
      <c r="AA4081" t="str">
        <f t="shared" si="142"/>
        <v>RZTIAT22</v>
      </c>
      <c r="AB4081" t="s">
        <v>336</v>
      </c>
      <c r="AC4081" t="s">
        <v>1466</v>
      </c>
      <c r="AD4081" t="s">
        <v>698</v>
      </c>
      <c r="AE4081" t="s">
        <v>1467</v>
      </c>
      <c r="AF4081" t="s">
        <v>1468</v>
      </c>
    </row>
    <row r="4082" spans="27:32" x14ac:dyDescent="0.25">
      <c r="AA4082" t="str">
        <f t="shared" si="142"/>
        <v>RZTIAT22</v>
      </c>
      <c r="AB4082" t="s">
        <v>336</v>
      </c>
      <c r="AC4082" t="s">
        <v>1469</v>
      </c>
      <c r="AD4082" t="s">
        <v>1470</v>
      </c>
      <c r="AE4082" t="s">
        <v>1471</v>
      </c>
      <c r="AF4082" t="s">
        <v>1472</v>
      </c>
    </row>
    <row r="4083" spans="27:32" x14ac:dyDescent="0.25">
      <c r="AA4083" t="str">
        <f t="shared" si="142"/>
        <v>RZTIAT22</v>
      </c>
      <c r="AB4083" t="s">
        <v>336</v>
      </c>
      <c r="AC4083" t="s">
        <v>1473</v>
      </c>
      <c r="AD4083" t="s">
        <v>1474</v>
      </c>
      <c r="AE4083" t="s">
        <v>1475</v>
      </c>
      <c r="AF4083" t="s">
        <v>1476</v>
      </c>
    </row>
    <row r="4084" spans="27:32" x14ac:dyDescent="0.25">
      <c r="AA4084" t="str">
        <f t="shared" si="142"/>
        <v>RZTIAT22</v>
      </c>
      <c r="AB4084" t="s">
        <v>336</v>
      </c>
      <c r="AC4084" t="s">
        <v>1477</v>
      </c>
      <c r="AD4084" t="s">
        <v>1478</v>
      </c>
      <c r="AE4084" t="s">
        <v>1479</v>
      </c>
      <c r="AF4084" t="s">
        <v>1480</v>
      </c>
    </row>
    <row r="4085" spans="27:32" x14ac:dyDescent="0.25">
      <c r="AA4085" t="str">
        <f t="shared" si="142"/>
        <v>RZTIAT22</v>
      </c>
      <c r="AB4085" t="s">
        <v>336</v>
      </c>
      <c r="AC4085" t="s">
        <v>1485</v>
      </c>
      <c r="AD4085" t="s">
        <v>1486</v>
      </c>
      <c r="AE4085" t="s">
        <v>1487</v>
      </c>
      <c r="AF4085" t="s">
        <v>1488</v>
      </c>
    </row>
    <row r="4086" spans="27:32" x14ac:dyDescent="0.25">
      <c r="AA4086" t="str">
        <f t="shared" si="142"/>
        <v>RZTIAT22</v>
      </c>
      <c r="AB4086" t="s">
        <v>336</v>
      </c>
      <c r="AC4086" t="s">
        <v>1505</v>
      </c>
      <c r="AD4086" t="s">
        <v>1506</v>
      </c>
      <c r="AE4086" t="s">
        <v>1507</v>
      </c>
      <c r="AF4086" t="s">
        <v>1508</v>
      </c>
    </row>
    <row r="4087" spans="27:32" x14ac:dyDescent="0.25">
      <c r="AA4087" t="str">
        <f t="shared" si="142"/>
        <v>RZTIAT22</v>
      </c>
      <c r="AB4087" t="s">
        <v>336</v>
      </c>
      <c r="AC4087" t="s">
        <v>1569</v>
      </c>
      <c r="AD4087" t="s">
        <v>1570</v>
      </c>
      <c r="AE4087" t="s">
        <v>1571</v>
      </c>
      <c r="AF4087" t="s">
        <v>1572</v>
      </c>
    </row>
    <row r="4088" spans="27:32" x14ac:dyDescent="0.25">
      <c r="AA4088" t="str">
        <f t="shared" si="142"/>
        <v>RZTIAT22</v>
      </c>
      <c r="AB4088" t="s">
        <v>336</v>
      </c>
      <c r="AC4088" t="s">
        <v>1577</v>
      </c>
      <c r="AD4088" t="s">
        <v>1578</v>
      </c>
      <c r="AE4088" t="s">
        <v>1579</v>
      </c>
      <c r="AF4088" t="s">
        <v>1580</v>
      </c>
    </row>
    <row r="4089" spans="27:32" x14ac:dyDescent="0.25">
      <c r="AA4089" t="str">
        <f t="shared" si="142"/>
        <v>RZTIAT22</v>
      </c>
      <c r="AB4089" t="s">
        <v>336</v>
      </c>
      <c r="AC4089" t="s">
        <v>1589</v>
      </c>
      <c r="AD4089" t="s">
        <v>1590</v>
      </c>
      <c r="AE4089" t="s">
        <v>1591</v>
      </c>
      <c r="AF4089" t="s">
        <v>1592</v>
      </c>
    </row>
    <row r="4090" spans="27:32" x14ac:dyDescent="0.25">
      <c r="AA4090" t="str">
        <f t="shared" si="142"/>
        <v>RZTIAT22</v>
      </c>
      <c r="AB4090" t="s">
        <v>336</v>
      </c>
      <c r="AC4090" t="s">
        <v>1609</v>
      </c>
      <c r="AD4090" t="s">
        <v>1610</v>
      </c>
      <c r="AE4090" t="s">
        <v>1611</v>
      </c>
      <c r="AF4090" t="s">
        <v>1612</v>
      </c>
    </row>
    <row r="4091" spans="27:32" x14ac:dyDescent="0.25">
      <c r="AA4091" t="str">
        <f t="shared" si="142"/>
        <v>RZTIAT22</v>
      </c>
      <c r="AB4091" t="s">
        <v>336</v>
      </c>
      <c r="AC4091" t="s">
        <v>1629</v>
      </c>
      <c r="AD4091" t="s">
        <v>1630</v>
      </c>
      <c r="AE4091" t="s">
        <v>1631</v>
      </c>
      <c r="AF4091" t="s">
        <v>1632</v>
      </c>
    </row>
    <row r="4092" spans="27:32" x14ac:dyDescent="0.25">
      <c r="AA4092" t="str">
        <f t="shared" si="142"/>
        <v>RZTIAT22</v>
      </c>
      <c r="AB4092" t="s">
        <v>336</v>
      </c>
      <c r="AC4092" t="s">
        <v>1664</v>
      </c>
      <c r="AD4092" t="s">
        <v>1665</v>
      </c>
      <c r="AE4092" t="s">
        <v>1666</v>
      </c>
      <c r="AF4092" t="s">
        <v>1667</v>
      </c>
    </row>
    <row r="4093" spans="27:32" x14ac:dyDescent="0.25">
      <c r="AA4093" t="str">
        <f t="shared" si="142"/>
        <v>RZTIAT22</v>
      </c>
      <c r="AB4093" t="s">
        <v>336</v>
      </c>
      <c r="AC4093" t="s">
        <v>1696</v>
      </c>
      <c r="AD4093" t="s">
        <v>1697</v>
      </c>
      <c r="AE4093" t="s">
        <v>1698</v>
      </c>
      <c r="AF4093" t="s">
        <v>1699</v>
      </c>
    </row>
    <row r="4094" spans="27:32" x14ac:dyDescent="0.25">
      <c r="AA4094" t="str">
        <f t="shared" si="142"/>
        <v>RZTIAT22</v>
      </c>
      <c r="AB4094" t="s">
        <v>336</v>
      </c>
      <c r="AC4094" t="s">
        <v>1700</v>
      </c>
      <c r="AD4094" t="s">
        <v>1701</v>
      </c>
      <c r="AE4094" t="s">
        <v>1702</v>
      </c>
      <c r="AF4094" t="s">
        <v>1703</v>
      </c>
    </row>
    <row r="4095" spans="27:32" x14ac:dyDescent="0.25">
      <c r="AA4095" t="str">
        <f t="shared" ref="AA4095:AA4110" si="143">LEFT(AF4095,8)</f>
        <v>RZTIAT22</v>
      </c>
      <c r="AB4095" t="s">
        <v>336</v>
      </c>
      <c r="AC4095" t="s">
        <v>1716</v>
      </c>
      <c r="AD4095" t="s">
        <v>1717</v>
      </c>
      <c r="AE4095" t="s">
        <v>1718</v>
      </c>
      <c r="AF4095" t="s">
        <v>1719</v>
      </c>
    </row>
    <row r="4096" spans="27:32" x14ac:dyDescent="0.25">
      <c r="AA4096" t="str">
        <f t="shared" si="143"/>
        <v>RZTIAT22</v>
      </c>
      <c r="AB4096" t="s">
        <v>336</v>
      </c>
      <c r="AC4096" t="s">
        <v>1724</v>
      </c>
      <c r="AD4096" t="s">
        <v>1725</v>
      </c>
      <c r="AE4096" t="s">
        <v>1726</v>
      </c>
      <c r="AF4096" t="s">
        <v>1727</v>
      </c>
    </row>
    <row r="4097" spans="27:32" x14ac:dyDescent="0.25">
      <c r="AA4097" t="str">
        <f t="shared" si="143"/>
        <v>RZTIAT22</v>
      </c>
      <c r="AB4097" t="s">
        <v>336</v>
      </c>
      <c r="AC4097" t="s">
        <v>1778</v>
      </c>
      <c r="AD4097" t="s">
        <v>1779</v>
      </c>
      <c r="AE4097" t="s">
        <v>1780</v>
      </c>
      <c r="AF4097" t="s">
        <v>1781</v>
      </c>
    </row>
    <row r="4098" spans="27:32" x14ac:dyDescent="0.25">
      <c r="AA4098" t="str">
        <f t="shared" si="143"/>
        <v>RZTIAT22</v>
      </c>
      <c r="AB4098" t="s">
        <v>336</v>
      </c>
      <c r="AC4098" t="s">
        <v>1786</v>
      </c>
      <c r="AD4098" t="s">
        <v>1787</v>
      </c>
      <c r="AE4098" t="s">
        <v>1788</v>
      </c>
      <c r="AF4098" t="s">
        <v>1789</v>
      </c>
    </row>
    <row r="4099" spans="27:32" x14ac:dyDescent="0.25">
      <c r="AA4099" t="str">
        <f t="shared" si="143"/>
        <v>RZTIAT22</v>
      </c>
      <c r="AB4099" t="s">
        <v>336</v>
      </c>
      <c r="AC4099" t="s">
        <v>1794</v>
      </c>
      <c r="AD4099" t="s">
        <v>1795</v>
      </c>
      <c r="AE4099" t="s">
        <v>1796</v>
      </c>
      <c r="AF4099" t="s">
        <v>1797</v>
      </c>
    </row>
    <row r="4100" spans="27:32" x14ac:dyDescent="0.25">
      <c r="AA4100" t="str">
        <f t="shared" si="143"/>
        <v>RZTIAT22</v>
      </c>
      <c r="AB4100" t="s">
        <v>336</v>
      </c>
      <c r="AC4100" t="s">
        <v>1798</v>
      </c>
      <c r="AD4100" t="s">
        <v>1799</v>
      </c>
      <c r="AE4100" t="s">
        <v>1800</v>
      </c>
      <c r="AF4100" t="s">
        <v>1801</v>
      </c>
    </row>
    <row r="4101" spans="27:32" x14ac:dyDescent="0.25">
      <c r="AA4101" t="str">
        <f t="shared" si="143"/>
        <v>RZTIAT22</v>
      </c>
      <c r="AB4101" t="s">
        <v>336</v>
      </c>
      <c r="AC4101" t="s">
        <v>1802</v>
      </c>
      <c r="AD4101" t="s">
        <v>1803</v>
      </c>
      <c r="AE4101" t="s">
        <v>1804</v>
      </c>
      <c r="AF4101" t="s">
        <v>1805</v>
      </c>
    </row>
    <row r="4102" spans="27:32" x14ac:dyDescent="0.25">
      <c r="AA4102" t="str">
        <f t="shared" si="143"/>
        <v>RZTIAT22</v>
      </c>
      <c r="AB4102" t="s">
        <v>336</v>
      </c>
      <c r="AC4102" t="s">
        <v>1826</v>
      </c>
      <c r="AD4102" t="s">
        <v>1827</v>
      </c>
      <c r="AE4102" t="s">
        <v>1828</v>
      </c>
      <c r="AF4102" t="s">
        <v>1829</v>
      </c>
    </row>
    <row r="4103" spans="27:32" x14ac:dyDescent="0.25">
      <c r="AA4103" t="str">
        <f t="shared" si="143"/>
        <v>RZTIAT22</v>
      </c>
      <c r="AB4103" t="s">
        <v>336</v>
      </c>
      <c r="AC4103" t="s">
        <v>1830</v>
      </c>
      <c r="AD4103" t="s">
        <v>1831</v>
      </c>
      <c r="AE4103" t="s">
        <v>1832</v>
      </c>
      <c r="AF4103" t="s">
        <v>1833</v>
      </c>
    </row>
    <row r="4104" spans="27:32" x14ac:dyDescent="0.25">
      <c r="AA4104" t="str">
        <f t="shared" si="143"/>
        <v>RZTIAT22</v>
      </c>
      <c r="AB4104" t="s">
        <v>336</v>
      </c>
      <c r="AC4104" t="s">
        <v>1834</v>
      </c>
      <c r="AD4104" t="s">
        <v>1835</v>
      </c>
      <c r="AE4104" t="s">
        <v>1836</v>
      </c>
      <c r="AF4104" t="s">
        <v>1837</v>
      </c>
    </row>
    <row r="4105" spans="27:32" x14ac:dyDescent="0.25">
      <c r="AA4105" t="str">
        <f t="shared" si="143"/>
        <v>RZTIAT22</v>
      </c>
      <c r="AB4105" t="s">
        <v>336</v>
      </c>
      <c r="AC4105" t="s">
        <v>1838</v>
      </c>
      <c r="AD4105" t="s">
        <v>1839</v>
      </c>
      <c r="AE4105" t="s">
        <v>1840</v>
      </c>
      <c r="AF4105" t="s">
        <v>1841</v>
      </c>
    </row>
    <row r="4106" spans="27:32" x14ac:dyDescent="0.25">
      <c r="AA4106" t="str">
        <f t="shared" si="143"/>
        <v>RZTIAT22</v>
      </c>
      <c r="AB4106" t="s">
        <v>336</v>
      </c>
      <c r="AC4106" t="s">
        <v>1842</v>
      </c>
      <c r="AD4106" t="s">
        <v>1843</v>
      </c>
      <c r="AE4106" t="s">
        <v>1844</v>
      </c>
      <c r="AF4106" t="s">
        <v>1845</v>
      </c>
    </row>
    <row r="4107" spans="27:32" x14ac:dyDescent="0.25">
      <c r="AA4107" t="str">
        <f t="shared" si="143"/>
        <v>RZTIAT22</v>
      </c>
      <c r="AB4107" t="s">
        <v>336</v>
      </c>
      <c r="AC4107" t="s">
        <v>1846</v>
      </c>
      <c r="AD4107" t="s">
        <v>1847</v>
      </c>
      <c r="AE4107" t="s">
        <v>1848</v>
      </c>
      <c r="AF4107" t="s">
        <v>1849</v>
      </c>
    </row>
    <row r="4108" spans="27:32" x14ac:dyDescent="0.25">
      <c r="AA4108" t="str">
        <f t="shared" si="143"/>
        <v>RZTIAT22</v>
      </c>
      <c r="AB4108" t="s">
        <v>336</v>
      </c>
      <c r="AC4108" t="s">
        <v>1850</v>
      </c>
      <c r="AD4108" t="s">
        <v>1851</v>
      </c>
      <c r="AE4108" t="s">
        <v>1852</v>
      </c>
      <c r="AF4108" t="s">
        <v>1853</v>
      </c>
    </row>
    <row r="4109" spans="27:32" x14ac:dyDescent="0.25">
      <c r="AA4109" t="str">
        <f t="shared" si="143"/>
        <v>RZTIAT22</v>
      </c>
      <c r="AB4109" t="s">
        <v>336</v>
      </c>
      <c r="AC4109" t="s">
        <v>1883</v>
      </c>
      <c r="AD4109" t="s">
        <v>1884</v>
      </c>
      <c r="AE4109" t="s">
        <v>1885</v>
      </c>
      <c r="AF4109" t="s">
        <v>1886</v>
      </c>
    </row>
    <row r="4110" spans="27:32" x14ac:dyDescent="0.25">
      <c r="AA4110" t="str">
        <f t="shared" si="143"/>
        <v>RZTIAT22</v>
      </c>
      <c r="AB4110" t="s">
        <v>336</v>
      </c>
      <c r="AC4110" t="s">
        <v>1891</v>
      </c>
      <c r="AD4110" t="s">
        <v>1892</v>
      </c>
      <c r="AE4110" t="s">
        <v>1893</v>
      </c>
      <c r="AF4110" t="s">
        <v>1894</v>
      </c>
    </row>
    <row r="4111" spans="27:32" x14ac:dyDescent="0.25">
      <c r="AA4111" s="71" t="s">
        <v>15860</v>
      </c>
      <c r="AB4111" s="71" t="s">
        <v>16173</v>
      </c>
      <c r="AC4111" s="71" t="s">
        <v>15861</v>
      </c>
      <c r="AD4111" s="71"/>
    </row>
    <row r="4112" spans="27:32" x14ac:dyDescent="0.25">
      <c r="AA4112" t="str">
        <f t="shared" ref="AA4112:AA4117" si="144">LEFT(AF4112,8)</f>
        <v>SABADE5S</v>
      </c>
      <c r="AB4112" t="s">
        <v>3737</v>
      </c>
      <c r="AC4112" t="s">
        <v>3815</v>
      </c>
      <c r="AD4112" t="s">
        <v>3816</v>
      </c>
      <c r="AE4112" t="s">
        <v>3817</v>
      </c>
      <c r="AF4112" t="s">
        <v>3818</v>
      </c>
    </row>
    <row r="4113" spans="27:32" x14ac:dyDescent="0.25">
      <c r="AA4113" t="str">
        <f t="shared" si="144"/>
        <v>SABCDEFF</v>
      </c>
      <c r="AB4113" t="s">
        <v>3737</v>
      </c>
      <c r="AC4113" t="s">
        <v>6097</v>
      </c>
      <c r="AD4113" t="s">
        <v>6098</v>
      </c>
      <c r="AE4113" t="s">
        <v>3772</v>
      </c>
      <c r="AF4113" t="s">
        <v>6099</v>
      </c>
    </row>
    <row r="4114" spans="27:32" x14ac:dyDescent="0.25">
      <c r="AA4114" t="str">
        <f t="shared" si="144"/>
        <v>SABDDE81</v>
      </c>
      <c r="AB4114" t="s">
        <v>3737</v>
      </c>
      <c r="AC4114" t="s">
        <v>6089</v>
      </c>
      <c r="AD4114" t="s">
        <v>6090</v>
      </c>
      <c r="AE4114" t="s">
        <v>6091</v>
      </c>
      <c r="AF4114" t="s">
        <v>6092</v>
      </c>
    </row>
    <row r="4115" spans="27:32" x14ac:dyDescent="0.25">
      <c r="AA4115" t="str">
        <f t="shared" si="144"/>
        <v>SABNESMM</v>
      </c>
      <c r="AB4115" t="s">
        <v>13118</v>
      </c>
      <c r="AC4115" t="s">
        <v>13530</v>
      </c>
      <c r="AD4115" t="s">
        <v>13531</v>
      </c>
      <c r="AE4115" t="s">
        <v>13532</v>
      </c>
      <c r="AF4115" t="s">
        <v>13533</v>
      </c>
    </row>
    <row r="4116" spans="27:32" x14ac:dyDescent="0.25">
      <c r="AA4116" t="str">
        <f t="shared" si="144"/>
        <v>SABRATWW</v>
      </c>
      <c r="AB4116" t="s">
        <v>336</v>
      </c>
      <c r="AC4116" t="s">
        <v>1913</v>
      </c>
      <c r="AD4116" t="s">
        <v>1914</v>
      </c>
      <c r="AE4116" t="s">
        <v>351</v>
      </c>
      <c r="AF4116" t="s">
        <v>1915</v>
      </c>
    </row>
    <row r="4117" spans="27:32" x14ac:dyDescent="0.25">
      <c r="AA4117" t="str">
        <f t="shared" si="144"/>
        <v>SABRSI2X</v>
      </c>
      <c r="AB4117" t="s">
        <v>13064</v>
      </c>
      <c r="AC4117" t="s">
        <v>13109</v>
      </c>
      <c r="AD4117" t="s">
        <v>13110</v>
      </c>
      <c r="AE4117" t="s">
        <v>13067</v>
      </c>
      <c r="AF4117" t="s">
        <v>13111</v>
      </c>
    </row>
    <row r="4118" spans="27:32" x14ac:dyDescent="0.25">
      <c r="AA4118" s="71" t="s">
        <v>15862</v>
      </c>
      <c r="AB4118" s="71" t="s">
        <v>16173</v>
      </c>
      <c r="AC4118" s="71" t="s">
        <v>15863</v>
      </c>
      <c r="AD4118" s="71"/>
    </row>
    <row r="4119" spans="27:32" x14ac:dyDescent="0.25">
      <c r="AA4119" t="str">
        <f t="shared" ref="AA4119:AA4125" si="145">LEFT(AF4119,8)</f>
        <v>SABUDES1</v>
      </c>
      <c r="AB4119" t="s">
        <v>3737</v>
      </c>
      <c r="AC4119" t="s">
        <v>6075</v>
      </c>
      <c r="AD4119" t="s">
        <v>6076</v>
      </c>
      <c r="AE4119" t="s">
        <v>6077</v>
      </c>
      <c r="AF4119" t="s">
        <v>6078</v>
      </c>
    </row>
    <row r="4120" spans="27:32" x14ac:dyDescent="0.25">
      <c r="AA4120" t="str">
        <f t="shared" si="145"/>
        <v>SADNIE21</v>
      </c>
      <c r="AB4120" t="s">
        <v>9091</v>
      </c>
      <c r="AC4120" t="s">
        <v>9667</v>
      </c>
      <c r="AD4120" t="s">
        <v>9668</v>
      </c>
      <c r="AE4120" t="s">
        <v>9669</v>
      </c>
      <c r="AF4120" t="s">
        <v>9670</v>
      </c>
    </row>
    <row r="4121" spans="27:32" x14ac:dyDescent="0.25">
      <c r="AA4121" t="str">
        <f t="shared" si="145"/>
        <v>SAKSDE55</v>
      </c>
      <c r="AB4121" t="s">
        <v>3737</v>
      </c>
      <c r="AC4121" t="s">
        <v>6909</v>
      </c>
      <c r="AD4121" t="s">
        <v>6910</v>
      </c>
      <c r="AE4121" t="s">
        <v>3817</v>
      </c>
      <c r="AF4121" t="s">
        <v>6911</v>
      </c>
    </row>
    <row r="4122" spans="27:32" x14ac:dyDescent="0.25">
      <c r="AA4122" t="str">
        <f t="shared" si="145"/>
        <v>SALADE51</v>
      </c>
      <c r="AB4122" t="s">
        <v>3737</v>
      </c>
      <c r="AC4122" t="s">
        <v>4627</v>
      </c>
      <c r="AD4122" t="s">
        <v>4628</v>
      </c>
      <c r="AE4122" t="s">
        <v>4629</v>
      </c>
      <c r="AF4122" t="s">
        <v>4630</v>
      </c>
    </row>
    <row r="4123" spans="27:32" x14ac:dyDescent="0.25">
      <c r="AA4123" t="str">
        <f t="shared" si="145"/>
        <v>SALADE51</v>
      </c>
      <c r="AB4123" t="s">
        <v>3737</v>
      </c>
      <c r="AC4123" t="s">
        <v>4642</v>
      </c>
      <c r="AD4123" t="s">
        <v>4643</v>
      </c>
      <c r="AE4123" t="s">
        <v>4644</v>
      </c>
      <c r="AF4123" t="s">
        <v>4645</v>
      </c>
    </row>
    <row r="4124" spans="27:32" x14ac:dyDescent="0.25">
      <c r="AA4124" t="str">
        <f t="shared" si="145"/>
        <v>SALADE51</v>
      </c>
      <c r="AB4124" t="s">
        <v>3737</v>
      </c>
      <c r="AC4124" t="s">
        <v>1993</v>
      </c>
      <c r="AD4124" t="s">
        <v>6773</v>
      </c>
      <c r="AE4124" t="s">
        <v>6774</v>
      </c>
      <c r="AF4124" t="s">
        <v>6775</v>
      </c>
    </row>
    <row r="4125" spans="27:32" x14ac:dyDescent="0.25">
      <c r="AA4125" t="str">
        <f t="shared" si="145"/>
        <v>SALADE55</v>
      </c>
      <c r="AB4125" t="s">
        <v>3737</v>
      </c>
      <c r="AC4125" t="s">
        <v>4714</v>
      </c>
      <c r="AD4125" t="s">
        <v>4715</v>
      </c>
      <c r="AE4125" t="s">
        <v>3817</v>
      </c>
      <c r="AF4125" t="s">
        <v>4716</v>
      </c>
    </row>
    <row r="4126" spans="27:32" x14ac:dyDescent="0.25">
      <c r="AA4126" s="71" t="s">
        <v>15864</v>
      </c>
      <c r="AB4126" s="71" t="s">
        <v>16173</v>
      </c>
      <c r="AC4126" s="71" t="s">
        <v>15865</v>
      </c>
      <c r="AD4126" s="71"/>
    </row>
    <row r="4127" spans="27:32" x14ac:dyDescent="0.25">
      <c r="AA4127" t="str">
        <f>LEFT(AF4127,8)</f>
        <v>SANTATWW</v>
      </c>
      <c r="AB4127" t="s">
        <v>336</v>
      </c>
      <c r="AC4127" t="s">
        <v>1910</v>
      </c>
      <c r="AD4127" t="s">
        <v>1911</v>
      </c>
      <c r="AE4127" t="s">
        <v>351</v>
      </c>
      <c r="AF4127" t="s">
        <v>1912</v>
      </c>
    </row>
    <row r="4128" spans="27:32" x14ac:dyDescent="0.25">
      <c r="AA4128" t="str">
        <f>LEFT(AF4128,8)</f>
        <v>SAOENO22</v>
      </c>
      <c r="AB4128" t="s">
        <v>12312</v>
      </c>
      <c r="AC4128" t="s">
        <v>12618</v>
      </c>
      <c r="AD4128" t="s">
        <v>12619</v>
      </c>
      <c r="AE4128" t="s">
        <v>12620</v>
      </c>
      <c r="AF4128" t="s">
        <v>12621</v>
      </c>
    </row>
    <row r="4129" spans="27:32" x14ac:dyDescent="0.25">
      <c r="AA4129" t="str">
        <f>LEFT(AF4129,8)</f>
        <v>SARACHBB</v>
      </c>
      <c r="AB4129" t="s">
        <v>13585</v>
      </c>
      <c r="AC4129" t="s">
        <v>13668</v>
      </c>
      <c r="AD4129" t="s">
        <v>13669</v>
      </c>
      <c r="AE4129" t="s">
        <v>13650</v>
      </c>
      <c r="AF4129" t="s">
        <v>13670</v>
      </c>
    </row>
    <row r="4130" spans="27:32" x14ac:dyDescent="0.25">
      <c r="AA4130" t="str">
        <f>LEFT(AF4130,8)</f>
        <v>SARCIT2S</v>
      </c>
      <c r="AB4130" t="s">
        <v>9822</v>
      </c>
      <c r="AC4130" t="s">
        <v>9902</v>
      </c>
      <c r="AD4130" t="s">
        <v>9903</v>
      </c>
      <c r="AE4130" t="s">
        <v>9904</v>
      </c>
      <c r="AF4130" t="s">
        <v>9905</v>
      </c>
    </row>
    <row r="4131" spans="27:32" x14ac:dyDescent="0.25">
      <c r="AA4131" t="str">
        <f>LEFT(AF4131,8)</f>
        <v>SARDIT31</v>
      </c>
      <c r="AB4131" t="s">
        <v>9822</v>
      </c>
      <c r="AC4131" t="s">
        <v>10678</v>
      </c>
      <c r="AD4131" t="s">
        <v>10679</v>
      </c>
      <c r="AE4131" t="s">
        <v>10680</v>
      </c>
      <c r="AF4131" t="s">
        <v>10681</v>
      </c>
    </row>
    <row r="4132" spans="27:32" x14ac:dyDescent="0.25">
      <c r="AA4132" s="71" t="s">
        <v>15866</v>
      </c>
      <c r="AB4132" s="71" t="s">
        <v>16173</v>
      </c>
      <c r="AC4132" s="71" t="s">
        <v>6209</v>
      </c>
      <c r="AD4132" s="71"/>
    </row>
    <row r="4133" spans="27:32" x14ac:dyDescent="0.25">
      <c r="AA4133" s="71" t="s">
        <v>15867</v>
      </c>
      <c r="AB4133" s="71" t="s">
        <v>16173</v>
      </c>
      <c r="AC4133" s="71" t="s">
        <v>15868</v>
      </c>
      <c r="AD4133" s="71"/>
    </row>
    <row r="4134" spans="27:32" x14ac:dyDescent="0.25">
      <c r="AA4134" s="71" t="s">
        <v>15869</v>
      </c>
      <c r="AB4134" s="71" t="s">
        <v>16173</v>
      </c>
      <c r="AC4134" s="71" t="s">
        <v>15870</v>
      </c>
      <c r="AD4134" s="71"/>
    </row>
    <row r="4135" spans="27:32" x14ac:dyDescent="0.25">
      <c r="AA4135" t="str">
        <f>LEFT(AF4135,8)</f>
        <v>SATYLUL1</v>
      </c>
      <c r="AB4135" t="s">
        <v>11787</v>
      </c>
      <c r="AC4135" t="s">
        <v>11961</v>
      </c>
      <c r="AD4135" t="s">
        <v>11962</v>
      </c>
      <c r="AE4135" t="s">
        <v>11787</v>
      </c>
      <c r="AF4135" t="s">
        <v>11963</v>
      </c>
    </row>
    <row r="4136" spans="27:32" x14ac:dyDescent="0.25">
      <c r="AA4136" t="str">
        <f>LEFT(AF4136,8)</f>
        <v>SAXOCHZH</v>
      </c>
      <c r="AB4136" t="s">
        <v>13585</v>
      </c>
      <c r="AC4136" t="s">
        <v>14117</v>
      </c>
      <c r="AD4136" t="s">
        <v>14118</v>
      </c>
      <c r="AE4136" t="s">
        <v>14062</v>
      </c>
      <c r="AF4136" t="s">
        <v>14119</v>
      </c>
    </row>
    <row r="4137" spans="27:32" x14ac:dyDescent="0.25">
      <c r="AA4137" s="71" t="s">
        <v>15871</v>
      </c>
      <c r="AB4137" s="71" t="s">
        <v>16173</v>
      </c>
      <c r="AC4137" s="71" t="s">
        <v>15872</v>
      </c>
      <c r="AD4137" s="71"/>
    </row>
    <row r="4138" spans="27:32" x14ac:dyDescent="0.25">
      <c r="AA4138" s="71" t="s">
        <v>15873</v>
      </c>
      <c r="AB4138" s="71" t="s">
        <v>16173</v>
      </c>
      <c r="AC4138" s="71" t="s">
        <v>15874</v>
      </c>
      <c r="AD4138" s="71"/>
    </row>
    <row r="4139" spans="27:32" x14ac:dyDescent="0.25">
      <c r="AA4139" s="71" t="s">
        <v>15875</v>
      </c>
      <c r="AB4139" s="71" t="s">
        <v>16173</v>
      </c>
      <c r="AC4139" s="71" t="s">
        <v>15876</v>
      </c>
      <c r="AD4139" s="71"/>
    </row>
    <row r="4140" spans="27:32" x14ac:dyDescent="0.25">
      <c r="AA4140" t="str">
        <f>LEFT(AF4140,8)</f>
        <v>SBAAFRPP</v>
      </c>
      <c r="AB4140" t="s">
        <v>2812</v>
      </c>
      <c r="AC4140" t="s">
        <v>3050</v>
      </c>
      <c r="AD4140" t="s">
        <v>3051</v>
      </c>
      <c r="AE4140" t="s">
        <v>2819</v>
      </c>
      <c r="AF4140" t="s">
        <v>3052</v>
      </c>
    </row>
    <row r="4141" spans="27:32" x14ac:dyDescent="0.25">
      <c r="AA4141" s="71" t="s">
        <v>15877</v>
      </c>
      <c r="AB4141" s="71" t="s">
        <v>16173</v>
      </c>
      <c r="AC4141" s="71" t="s">
        <v>15878</v>
      </c>
      <c r="AD4141" s="71"/>
    </row>
    <row r="4142" spans="27:32" x14ac:dyDescent="0.25">
      <c r="AA4142" t="str">
        <f>LEFT(AF4142,8)</f>
        <v>SBANFIHH</v>
      </c>
      <c r="AB4142" t="s">
        <v>2782</v>
      </c>
      <c r="AC4142" t="s">
        <v>2808</v>
      </c>
      <c r="AD4142" t="s">
        <v>2809</v>
      </c>
      <c r="AE4142" t="s">
        <v>2810</v>
      </c>
      <c r="AF4142" t="s">
        <v>2811</v>
      </c>
    </row>
    <row r="4143" spans="27:32" x14ac:dyDescent="0.25">
      <c r="AA4143" t="str">
        <f>LEFT(AF4143,8)</f>
        <v>SBCRDE66</v>
      </c>
      <c r="AB4143" t="s">
        <v>3737</v>
      </c>
      <c r="AC4143" t="s">
        <v>4460</v>
      </c>
      <c r="AD4143" t="s">
        <v>4461</v>
      </c>
      <c r="AE4143" t="s">
        <v>4462</v>
      </c>
      <c r="AF4143" t="s">
        <v>4463</v>
      </c>
    </row>
    <row r="4144" spans="27:32" x14ac:dyDescent="0.25">
      <c r="AA4144" t="str">
        <f>LEFT(AF4144,8)</f>
        <v>SBDCIE21</v>
      </c>
      <c r="AB4144" t="s">
        <v>9091</v>
      </c>
      <c r="AC4144" t="s">
        <v>9337</v>
      </c>
      <c r="AD4144" t="s">
        <v>9101</v>
      </c>
      <c r="AE4144" t="s">
        <v>9338</v>
      </c>
      <c r="AF4144" t="s">
        <v>9339</v>
      </c>
    </row>
    <row r="4145" spans="27:32" x14ac:dyDescent="0.25">
      <c r="AA4145" t="str">
        <f>LEFT(AF4145,8)</f>
        <v>SBEXFRP1</v>
      </c>
      <c r="AB4145" t="s">
        <v>2812</v>
      </c>
      <c r="AC4145" t="s">
        <v>3680</v>
      </c>
      <c r="AD4145" t="s">
        <v>3681</v>
      </c>
      <c r="AE4145" t="s">
        <v>3682</v>
      </c>
      <c r="AF4145" t="s">
        <v>3683</v>
      </c>
    </row>
    <row r="4146" spans="27:32" x14ac:dyDescent="0.25">
      <c r="AA4146" t="str">
        <f>LEFT(AF4146,8)</f>
        <v>SBGSAT2S</v>
      </c>
      <c r="AB4146" t="s">
        <v>336</v>
      </c>
      <c r="AC4146" t="s">
        <v>1907</v>
      </c>
      <c r="AD4146" t="s">
        <v>1908</v>
      </c>
      <c r="AE4146" t="s">
        <v>374</v>
      </c>
      <c r="AF4146" t="s">
        <v>1909</v>
      </c>
    </row>
    <row r="4147" spans="27:32" x14ac:dyDescent="0.25">
      <c r="AA4147" s="71" t="s">
        <v>15879</v>
      </c>
      <c r="AB4147" s="71" t="s">
        <v>16173</v>
      </c>
      <c r="AC4147" s="71" t="s">
        <v>15880</v>
      </c>
      <c r="AD4147" s="71"/>
    </row>
    <row r="4148" spans="27:32" x14ac:dyDescent="0.25">
      <c r="AA4148" t="str">
        <f>LEFT(AF4148,8)</f>
        <v>SBINDEFF</v>
      </c>
      <c r="AB4148" t="s">
        <v>3737</v>
      </c>
      <c r="AC4148" t="s">
        <v>7235</v>
      </c>
      <c r="AD4148" t="s">
        <v>7236</v>
      </c>
      <c r="AE4148" t="s">
        <v>3764</v>
      </c>
      <c r="AF4148" t="s">
        <v>7237</v>
      </c>
    </row>
    <row r="4149" spans="27:32" x14ac:dyDescent="0.25">
      <c r="AA4149" t="str">
        <f>LEFT(AF4149,8)</f>
        <v>SBMTMTMT</v>
      </c>
      <c r="AB4149" t="s">
        <v>11992</v>
      </c>
      <c r="AC4149" t="s">
        <v>12122</v>
      </c>
      <c r="AD4149" t="s">
        <v>12123</v>
      </c>
      <c r="AE4149" t="s">
        <v>12049</v>
      </c>
      <c r="AF4149" t="s">
        <v>12124</v>
      </c>
    </row>
    <row r="4150" spans="27:32" x14ac:dyDescent="0.25">
      <c r="AA4150" s="71" t="s">
        <v>15882</v>
      </c>
      <c r="AB4150" s="71" t="s">
        <v>16173</v>
      </c>
      <c r="AC4150" s="71" t="s">
        <v>15883</v>
      </c>
      <c r="AD4150" s="71"/>
    </row>
    <row r="4151" spans="27:32" x14ac:dyDescent="0.25">
      <c r="AA4151" t="str">
        <f>LEFT(AF4151,8)</f>
        <v>SBOSDEMX</v>
      </c>
      <c r="AB4151" t="s">
        <v>3737</v>
      </c>
      <c r="AC4151" t="s">
        <v>7238</v>
      </c>
      <c r="AD4151" t="s">
        <v>7239</v>
      </c>
      <c r="AE4151" t="s">
        <v>3768</v>
      </c>
      <c r="AF4151" t="s">
        <v>7240</v>
      </c>
    </row>
    <row r="4152" spans="27:32" x14ac:dyDescent="0.25">
      <c r="AA4152" s="71" t="s">
        <v>15884</v>
      </c>
      <c r="AB4152" s="71" t="s">
        <v>16173</v>
      </c>
      <c r="AC4152" s="71" t="s">
        <v>15885</v>
      </c>
      <c r="AD4152" s="71"/>
    </row>
    <row r="4153" spans="27:32" x14ac:dyDescent="0.25">
      <c r="AA4153" s="71" t="s">
        <v>15886</v>
      </c>
      <c r="AB4153" s="71" t="s">
        <v>16173</v>
      </c>
      <c r="AC4153" s="71" t="s">
        <v>15887</v>
      </c>
      <c r="AD4153" s="71"/>
    </row>
    <row r="4154" spans="27:32" x14ac:dyDescent="0.25">
      <c r="AA4154" t="str">
        <f>LEFT(AF4154,8)</f>
        <v>SBREDE22</v>
      </c>
      <c r="AB4154" t="s">
        <v>3737</v>
      </c>
      <c r="AC4154" t="s">
        <v>4111</v>
      </c>
      <c r="AD4154" t="s">
        <v>4112</v>
      </c>
      <c r="AE4154" t="s">
        <v>3916</v>
      </c>
      <c r="AF4154" t="s">
        <v>4113</v>
      </c>
    </row>
    <row r="4155" spans="27:32" x14ac:dyDescent="0.25">
      <c r="AA4155" t="str">
        <f>LEFT(AF4155,8)</f>
        <v>SBSLHR2X</v>
      </c>
      <c r="AB4155" t="s">
        <v>2349</v>
      </c>
      <c r="AC4155" t="s">
        <v>2416</v>
      </c>
      <c r="AD4155" t="s">
        <v>2417</v>
      </c>
      <c r="AE4155" t="s">
        <v>2418</v>
      </c>
      <c r="AF4155" t="s">
        <v>2419</v>
      </c>
    </row>
    <row r="4156" spans="27:32" x14ac:dyDescent="0.25">
      <c r="AA4156" s="71" t="s">
        <v>16169</v>
      </c>
      <c r="AB4156" s="71" t="s">
        <v>16173</v>
      </c>
      <c r="AC4156" s="71" t="s">
        <v>15888</v>
      </c>
      <c r="AD4156" s="71"/>
    </row>
    <row r="4157" spans="27:32" x14ac:dyDescent="0.25">
      <c r="AA4157" t="str">
        <f>LEFT(AF4157,8)</f>
        <v>SCBLDEFX</v>
      </c>
      <c r="AB4157" t="s">
        <v>3737</v>
      </c>
      <c r="AC4157" t="s">
        <v>7229</v>
      </c>
      <c r="AD4157" t="s">
        <v>7230</v>
      </c>
      <c r="AE4157" t="s">
        <v>4020</v>
      </c>
      <c r="AF4157" t="s">
        <v>7231</v>
      </c>
    </row>
    <row r="4158" spans="27:32" x14ac:dyDescent="0.25">
      <c r="AA4158" s="71" t="s">
        <v>15889</v>
      </c>
      <c r="AB4158" s="71" t="s">
        <v>16173</v>
      </c>
      <c r="AC4158" s="71" t="s">
        <v>15890</v>
      </c>
      <c r="AD4158" s="71"/>
    </row>
    <row r="4159" spans="27:32" x14ac:dyDescent="0.25">
      <c r="AA4159" t="str">
        <f>LEFT(AF4159,8)</f>
        <v>SCCDIT31</v>
      </c>
      <c r="AB4159" t="s">
        <v>9822</v>
      </c>
      <c r="AC4159" t="s">
        <v>10407</v>
      </c>
      <c r="AD4159" t="s">
        <v>10408</v>
      </c>
      <c r="AE4159" t="s">
        <v>10409</v>
      </c>
      <c r="AF4159" t="s">
        <v>10410</v>
      </c>
    </row>
    <row r="4160" spans="27:32" x14ac:dyDescent="0.25">
      <c r="AA4160" t="str">
        <f>LEFT(AF4160,8)</f>
        <v>SCFBDE33</v>
      </c>
      <c r="AB4160" t="s">
        <v>3737</v>
      </c>
      <c r="AC4160" t="s">
        <v>6100</v>
      </c>
      <c r="AD4160" t="s">
        <v>6101</v>
      </c>
      <c r="AE4160" t="s">
        <v>6102</v>
      </c>
      <c r="AF4160" t="s">
        <v>6103</v>
      </c>
    </row>
    <row r="4161" spans="27:32" x14ac:dyDescent="0.25">
      <c r="AA4161" t="str">
        <f>LEFT(AF4161,8)</f>
        <v>SCFBESMM</v>
      </c>
      <c r="AB4161" t="s">
        <v>13118</v>
      </c>
      <c r="AC4161" t="s">
        <v>13527</v>
      </c>
      <c r="AD4161" t="s">
        <v>13528</v>
      </c>
      <c r="AE4161" t="s">
        <v>13125</v>
      </c>
      <c r="AF4161" t="s">
        <v>13529</v>
      </c>
    </row>
    <row r="4162" spans="27:32" x14ac:dyDescent="0.25">
      <c r="AA4162" t="str">
        <f>LEFT(AF4162,8)</f>
        <v>SCHOATWW</v>
      </c>
      <c r="AB4162" t="s">
        <v>336</v>
      </c>
      <c r="AC4162" t="s">
        <v>1916</v>
      </c>
      <c r="AD4162" t="s">
        <v>1917</v>
      </c>
      <c r="AE4162" t="s">
        <v>351</v>
      </c>
      <c r="AF4162" t="s">
        <v>1918</v>
      </c>
    </row>
    <row r="4163" spans="27:32" x14ac:dyDescent="0.25">
      <c r="AA4163" s="71" t="s">
        <v>15891</v>
      </c>
      <c r="AB4163" s="71" t="s">
        <v>16173</v>
      </c>
      <c r="AC4163" s="71" t="s">
        <v>15892</v>
      </c>
      <c r="AD4163" s="71"/>
    </row>
    <row r="4164" spans="27:32" x14ac:dyDescent="0.25">
      <c r="AA4164" t="str">
        <f>LEFT(AF4164,8)</f>
        <v>SCOPCHBB</v>
      </c>
      <c r="AB4164" t="s">
        <v>13585</v>
      </c>
      <c r="AC4164" t="s">
        <v>14133</v>
      </c>
      <c r="AD4164" t="s">
        <v>14134</v>
      </c>
      <c r="AE4164" t="s">
        <v>13650</v>
      </c>
      <c r="AF4164" t="s">
        <v>14135</v>
      </c>
    </row>
    <row r="4165" spans="27:32" x14ac:dyDescent="0.25">
      <c r="AA4165" s="71" t="s">
        <v>15893</v>
      </c>
      <c r="AB4165" s="71" t="s">
        <v>16173</v>
      </c>
      <c r="AC4165" s="71" t="s">
        <v>15894</v>
      </c>
      <c r="AD4165" s="71"/>
    </row>
    <row r="4166" spans="27:32" x14ac:dyDescent="0.25">
      <c r="AA4166" t="str">
        <f>LEFT(AF4166,8)</f>
        <v>SCRYCH22</v>
      </c>
      <c r="AB4166" t="s">
        <v>13585</v>
      </c>
      <c r="AC4166" t="s">
        <v>14136</v>
      </c>
      <c r="AD4166" t="s">
        <v>14137</v>
      </c>
      <c r="AE4166" t="s">
        <v>14138</v>
      </c>
      <c r="AF4166" t="s">
        <v>14139</v>
      </c>
    </row>
    <row r="4167" spans="27:32" x14ac:dyDescent="0.25">
      <c r="AA4167" t="str">
        <f>LEFT(AF4167,8)</f>
        <v>SDBMMCM2</v>
      </c>
      <c r="AB4167" t="s">
        <v>12134</v>
      </c>
      <c r="AC4167" t="s">
        <v>12174</v>
      </c>
      <c r="AD4167" t="s">
        <v>12175</v>
      </c>
      <c r="AE4167" t="s">
        <v>12134</v>
      </c>
      <c r="AF4167" t="s">
        <v>12176</v>
      </c>
    </row>
    <row r="4168" spans="27:32" x14ac:dyDescent="0.25">
      <c r="AA4168" s="71" t="s">
        <v>15895</v>
      </c>
      <c r="AB4168" s="71" t="s">
        <v>16173</v>
      </c>
      <c r="AC4168" s="71" t="s">
        <v>15082</v>
      </c>
      <c r="AD4168" s="71"/>
    </row>
    <row r="4169" spans="27:32" x14ac:dyDescent="0.25">
      <c r="AA4169" t="str">
        <f>LEFT(AF4169,8)</f>
        <v>SDUEDE33</v>
      </c>
      <c r="AB4169" t="s">
        <v>3737</v>
      </c>
      <c r="AC4169" t="s">
        <v>6383</v>
      </c>
      <c r="AD4169" t="s">
        <v>6384</v>
      </c>
      <c r="AE4169" t="s">
        <v>6385</v>
      </c>
      <c r="AF4169" t="s">
        <v>6386</v>
      </c>
    </row>
    <row r="4170" spans="27:32" x14ac:dyDescent="0.25">
      <c r="AA4170" s="71" t="s">
        <v>15896</v>
      </c>
      <c r="AB4170" s="71" t="s">
        <v>16173</v>
      </c>
      <c r="AC4170" s="71" t="s">
        <v>15897</v>
      </c>
      <c r="AD4170" s="71"/>
    </row>
    <row r="4171" spans="27:32" x14ac:dyDescent="0.25">
      <c r="AA4171" t="str">
        <f>LEFT(AF4171,8)</f>
        <v>SEBKLULL</v>
      </c>
      <c r="AB4171" t="s">
        <v>11787</v>
      </c>
      <c r="AC4171" t="s">
        <v>11909</v>
      </c>
      <c r="AD4171" t="s">
        <v>11910</v>
      </c>
      <c r="AE4171" t="s">
        <v>11787</v>
      </c>
      <c r="AF4171" t="s">
        <v>11911</v>
      </c>
    </row>
    <row r="4172" spans="27:32" x14ac:dyDescent="0.25">
      <c r="AA4172" t="str">
        <f>LEFT(AF4172,8)</f>
        <v>SECGDEFF</v>
      </c>
      <c r="AB4172" t="s">
        <v>3737</v>
      </c>
      <c r="AC4172" t="s">
        <v>6112</v>
      </c>
      <c r="AD4172" t="s">
        <v>6113</v>
      </c>
      <c r="AE4172" t="s">
        <v>3854</v>
      </c>
      <c r="AF4172" t="s">
        <v>6114</v>
      </c>
    </row>
    <row r="4173" spans="27:32" x14ac:dyDescent="0.25">
      <c r="AA4173" s="71" t="s">
        <v>15898</v>
      </c>
      <c r="AB4173" s="71" t="s">
        <v>16173</v>
      </c>
      <c r="AC4173" s="71" t="s">
        <v>14717</v>
      </c>
      <c r="AD4173" s="71"/>
    </row>
    <row r="4174" spans="27:32" x14ac:dyDescent="0.25">
      <c r="AA4174" t="str">
        <f>LEFT(AF4174,8)</f>
        <v>SELBIT22</v>
      </c>
      <c r="AB4174" t="s">
        <v>9822</v>
      </c>
      <c r="AC4174" t="s">
        <v>10613</v>
      </c>
      <c r="AD4174" t="s">
        <v>10614</v>
      </c>
      <c r="AE4174" t="s">
        <v>10615</v>
      </c>
      <c r="AF4174" t="s">
        <v>10616</v>
      </c>
    </row>
    <row r="4175" spans="27:32" x14ac:dyDescent="0.25">
      <c r="AA4175" t="str">
        <f>LEFT(AF4175,8)</f>
        <v>SELBIT2B</v>
      </c>
      <c r="AB4175" t="s">
        <v>9822</v>
      </c>
      <c r="AC4175" t="s">
        <v>10617</v>
      </c>
      <c r="AD4175" t="s">
        <v>10614</v>
      </c>
      <c r="AE4175" t="s">
        <v>10615</v>
      </c>
      <c r="AF4175" t="s">
        <v>10618</v>
      </c>
    </row>
    <row r="4176" spans="27:32" x14ac:dyDescent="0.25">
      <c r="AA4176" t="str">
        <f>LEFT(AF4176,8)</f>
        <v>SELFESMM</v>
      </c>
      <c r="AB4176" t="s">
        <v>13118</v>
      </c>
      <c r="AC4176" t="s">
        <v>13534</v>
      </c>
      <c r="AD4176" t="s">
        <v>13535</v>
      </c>
      <c r="AE4176" t="s">
        <v>13136</v>
      </c>
      <c r="AF4176" t="s">
        <v>13536</v>
      </c>
    </row>
    <row r="4177" spans="27:32" x14ac:dyDescent="0.25">
      <c r="AA4177" s="71" t="s">
        <v>15899</v>
      </c>
      <c r="AB4177" s="71" t="s">
        <v>16173</v>
      </c>
      <c r="AC4177" s="71" t="s">
        <v>15900</v>
      </c>
      <c r="AD4177" s="71"/>
    </row>
    <row r="4178" spans="27:32" x14ac:dyDescent="0.25">
      <c r="AA4178" t="str">
        <f t="shared" ref="AA4178:AA4186" si="146">LEFT(AF4178,8)</f>
        <v>SELNGB21</v>
      </c>
      <c r="AB4178" t="s">
        <v>14236</v>
      </c>
      <c r="AC4178" t="s">
        <v>14505</v>
      </c>
      <c r="AD4178" t="s">
        <v>14506</v>
      </c>
      <c r="AE4178" t="s">
        <v>14239</v>
      </c>
      <c r="AF4178" t="s">
        <v>14507</v>
      </c>
    </row>
    <row r="4179" spans="27:32" x14ac:dyDescent="0.25">
      <c r="AA4179" t="str">
        <f t="shared" si="146"/>
        <v>SELSNO21</v>
      </c>
      <c r="AB4179" t="s">
        <v>12312</v>
      </c>
      <c r="AC4179" t="s">
        <v>12544</v>
      </c>
      <c r="AD4179" t="s">
        <v>12545</v>
      </c>
      <c r="AE4179" t="s">
        <v>12546</v>
      </c>
      <c r="AF4179" t="s">
        <v>12547</v>
      </c>
    </row>
    <row r="4180" spans="27:32" x14ac:dyDescent="0.25">
      <c r="AA4180" t="str">
        <f t="shared" si="146"/>
        <v>SENVITT1</v>
      </c>
      <c r="AB4180" t="s">
        <v>9822</v>
      </c>
      <c r="AC4180" t="s">
        <v>10499</v>
      </c>
      <c r="AD4180" t="s">
        <v>10500</v>
      </c>
      <c r="AE4180" t="s">
        <v>10501</v>
      </c>
      <c r="AF4180" t="s">
        <v>10502</v>
      </c>
    </row>
    <row r="4181" spans="27:32" x14ac:dyDescent="0.25">
      <c r="AA4181" t="str">
        <f t="shared" si="146"/>
        <v>SEOUGB21</v>
      </c>
      <c r="AB4181" t="s">
        <v>14236</v>
      </c>
      <c r="AC4181" t="s">
        <v>14508</v>
      </c>
      <c r="AD4181" t="s">
        <v>14509</v>
      </c>
      <c r="AE4181" t="s">
        <v>14239</v>
      </c>
      <c r="AF4181" t="s">
        <v>14510</v>
      </c>
    </row>
    <row r="4182" spans="27:32" x14ac:dyDescent="0.25">
      <c r="AA4182" t="str">
        <f t="shared" si="146"/>
        <v>SEPBDEFF</v>
      </c>
      <c r="AB4182" t="s">
        <v>3737</v>
      </c>
      <c r="AC4182" t="s">
        <v>3863</v>
      </c>
      <c r="AD4182" t="s">
        <v>3864</v>
      </c>
      <c r="AE4182" t="s">
        <v>3772</v>
      </c>
      <c r="AF4182" t="s">
        <v>3865</v>
      </c>
    </row>
    <row r="4183" spans="27:32" x14ac:dyDescent="0.25">
      <c r="AA4183" t="str">
        <f t="shared" si="146"/>
        <v>SEPFIT31</v>
      </c>
      <c r="AB4183" t="s">
        <v>9822</v>
      </c>
      <c r="AC4183" t="s">
        <v>11360</v>
      </c>
      <c r="AD4183" t="s">
        <v>11361</v>
      </c>
      <c r="AE4183" t="s">
        <v>11362</v>
      </c>
      <c r="AF4183" t="s">
        <v>11363</v>
      </c>
    </row>
    <row r="4184" spans="27:32" x14ac:dyDescent="0.25">
      <c r="AA4184" t="str">
        <f t="shared" si="146"/>
        <v>SEPMCY2N</v>
      </c>
      <c r="AB4184" t="s">
        <v>2423</v>
      </c>
      <c r="AC4184" t="s">
        <v>2479</v>
      </c>
      <c r="AD4184" t="s">
        <v>2480</v>
      </c>
      <c r="AE4184" t="s">
        <v>2450</v>
      </c>
      <c r="AF4184" t="s">
        <v>2481</v>
      </c>
    </row>
    <row r="4185" spans="27:32" x14ac:dyDescent="0.25">
      <c r="AA4185" t="str">
        <f t="shared" si="146"/>
        <v>SERBLI22</v>
      </c>
      <c r="AB4185" t="s">
        <v>11492</v>
      </c>
      <c r="AC4185" t="s">
        <v>11509</v>
      </c>
      <c r="AD4185" t="s">
        <v>11510</v>
      </c>
      <c r="AE4185" t="s">
        <v>11495</v>
      </c>
      <c r="AF4185" t="s">
        <v>11511</v>
      </c>
    </row>
    <row r="4186" spans="27:32" x14ac:dyDescent="0.25">
      <c r="AA4186" t="str">
        <f t="shared" si="146"/>
        <v>SESOLT21</v>
      </c>
      <c r="AB4186" t="s">
        <v>11531</v>
      </c>
      <c r="AC4186" t="s">
        <v>11740</v>
      </c>
      <c r="AD4186" t="s">
        <v>11741</v>
      </c>
      <c r="AE4186" t="s">
        <v>11534</v>
      </c>
      <c r="AF4186" t="s">
        <v>11742</v>
      </c>
    </row>
    <row r="4187" spans="27:32" x14ac:dyDescent="0.25">
      <c r="AA4187" s="71" t="s">
        <v>15901</v>
      </c>
      <c r="AB4187" s="71" t="s">
        <v>16173</v>
      </c>
      <c r="AC4187" s="71" t="s">
        <v>15902</v>
      </c>
      <c r="AD4187" s="71"/>
    </row>
    <row r="4188" spans="27:32" x14ac:dyDescent="0.25">
      <c r="AA4188" s="71" t="s">
        <v>15903</v>
      </c>
      <c r="AB4188" s="71" t="s">
        <v>16173</v>
      </c>
      <c r="AC4188" s="71" t="s">
        <v>15904</v>
      </c>
      <c r="AD4188" s="71"/>
    </row>
    <row r="4189" spans="27:32" x14ac:dyDescent="0.25">
      <c r="AA4189" t="str">
        <f>LEFT(AF4189,8)</f>
        <v>SFBFCH22</v>
      </c>
      <c r="AB4189" t="s">
        <v>13585</v>
      </c>
      <c r="AC4189" t="s">
        <v>13991</v>
      </c>
      <c r="AD4189" t="s">
        <v>13992</v>
      </c>
      <c r="AE4189" t="s">
        <v>13611</v>
      </c>
      <c r="AF4189" t="s">
        <v>13993</v>
      </c>
    </row>
    <row r="4190" spans="27:32" x14ac:dyDescent="0.25">
      <c r="AA4190" t="str">
        <f>LEFT(AF4190,8)</f>
        <v>SFBSFRP1</v>
      </c>
      <c r="AB4190" t="s">
        <v>2812</v>
      </c>
      <c r="AC4190" t="s">
        <v>3648</v>
      </c>
      <c r="AD4190" t="s">
        <v>3649</v>
      </c>
      <c r="AE4190" t="s">
        <v>3650</v>
      </c>
      <c r="AF4190" t="s">
        <v>3651</v>
      </c>
    </row>
    <row r="4191" spans="27:32" x14ac:dyDescent="0.25">
      <c r="AA4191" t="str">
        <f>LEFT(AF4191,8)</f>
        <v>SFPMFRP1</v>
      </c>
      <c r="AB4191" t="s">
        <v>2812</v>
      </c>
      <c r="AC4191" t="s">
        <v>3692</v>
      </c>
      <c r="AD4191" t="s">
        <v>3693</v>
      </c>
      <c r="AE4191" t="s">
        <v>2819</v>
      </c>
      <c r="AF4191" t="s">
        <v>3694</v>
      </c>
    </row>
    <row r="4192" spans="27:32" x14ac:dyDescent="0.25">
      <c r="AA4192" s="71" t="s">
        <v>15905</v>
      </c>
      <c r="AB4192" s="71" t="s">
        <v>16173</v>
      </c>
      <c r="AC4192" s="71" t="s">
        <v>15906</v>
      </c>
      <c r="AD4192" s="71"/>
    </row>
    <row r="4193" spans="27:32" x14ac:dyDescent="0.25">
      <c r="AA4193" t="str">
        <f>LEFT(AF4193,8)</f>
        <v>SFSPIT22</v>
      </c>
      <c r="AB4193" t="s">
        <v>9822</v>
      </c>
      <c r="AC4193" t="s">
        <v>11353</v>
      </c>
      <c r="AD4193" t="s">
        <v>11354</v>
      </c>
      <c r="AE4193" t="s">
        <v>11355</v>
      </c>
      <c r="AF4193" t="s">
        <v>11356</v>
      </c>
    </row>
    <row r="4194" spans="27:32" x14ac:dyDescent="0.25">
      <c r="AA4194" s="71" t="s">
        <v>15907</v>
      </c>
      <c r="AB4194" s="71" t="s">
        <v>16173</v>
      </c>
      <c r="AC4194" s="71" t="s">
        <v>15908</v>
      </c>
      <c r="AD4194" s="71"/>
    </row>
    <row r="4195" spans="27:32" x14ac:dyDescent="0.25">
      <c r="AA4195" s="71" t="s">
        <v>15909</v>
      </c>
      <c r="AB4195" s="71" t="s">
        <v>16173</v>
      </c>
      <c r="AC4195" s="71" t="s">
        <v>15910</v>
      </c>
      <c r="AD4195" s="71"/>
    </row>
    <row r="4196" spans="27:32" x14ac:dyDescent="0.25">
      <c r="AA4196" s="71" t="s">
        <v>15911</v>
      </c>
      <c r="AB4196" s="71" t="s">
        <v>16173</v>
      </c>
      <c r="AC4196" s="71" t="s">
        <v>15908</v>
      </c>
      <c r="AD4196" s="71"/>
    </row>
    <row r="4197" spans="27:32" x14ac:dyDescent="0.25">
      <c r="AA4197" t="str">
        <f>LEFT(AF4197,8)</f>
        <v>SGABLULL</v>
      </c>
      <c r="AB4197" t="s">
        <v>11787</v>
      </c>
      <c r="AC4197" t="s">
        <v>11967</v>
      </c>
      <c r="AD4197" t="s">
        <v>11968</v>
      </c>
      <c r="AE4197" t="s">
        <v>11787</v>
      </c>
      <c r="AF4197" t="s">
        <v>11969</v>
      </c>
    </row>
    <row r="4198" spans="27:32" x14ac:dyDescent="0.25">
      <c r="AA4198" t="str">
        <f>LEFT(AF4198,8)</f>
        <v>SGBTMCMC</v>
      </c>
      <c r="AB4198" t="s">
        <v>12134</v>
      </c>
      <c r="AC4198" t="s">
        <v>12171</v>
      </c>
      <c r="AD4198" t="s">
        <v>12172</v>
      </c>
      <c r="AE4198" t="s">
        <v>12134</v>
      </c>
      <c r="AF4198" t="s">
        <v>12173</v>
      </c>
    </row>
    <row r="4199" spans="27:32" x14ac:dyDescent="0.25">
      <c r="AA4199" t="str">
        <f>LEFT(AF4199,8)</f>
        <v>SGFSNO21</v>
      </c>
      <c r="AB4199" t="s">
        <v>12312</v>
      </c>
      <c r="AC4199" t="s">
        <v>12397</v>
      </c>
      <c r="AD4199" t="s">
        <v>12398</v>
      </c>
      <c r="AE4199" t="s">
        <v>12399</v>
      </c>
      <c r="AF4199" t="s">
        <v>12400</v>
      </c>
    </row>
    <row r="4200" spans="27:32" x14ac:dyDescent="0.25">
      <c r="AA4200" t="str">
        <f>LEFT(AF4200,8)</f>
        <v>SGIUIT21</v>
      </c>
      <c r="AB4200" t="s">
        <v>9822</v>
      </c>
      <c r="AC4200" t="s">
        <v>10609</v>
      </c>
      <c r="AD4200" t="s">
        <v>10610</v>
      </c>
      <c r="AE4200" t="s">
        <v>10611</v>
      </c>
      <c r="AF4200" t="s">
        <v>10612</v>
      </c>
    </row>
    <row r="4201" spans="27:32" x14ac:dyDescent="0.25">
      <c r="AA4201" s="71" t="s">
        <v>15912</v>
      </c>
      <c r="AB4201" s="71" t="s">
        <v>16173</v>
      </c>
      <c r="AC4201" s="71" t="s">
        <v>15913</v>
      </c>
      <c r="AD4201" s="71"/>
    </row>
    <row r="4202" spans="27:32" x14ac:dyDescent="0.25">
      <c r="AA4202" t="str">
        <f t="shared" ref="AA4202:AA4225" si="147">LEFT(AF4202,8)</f>
        <v>SGPBBE99</v>
      </c>
      <c r="AB4202" t="s">
        <v>2100</v>
      </c>
      <c r="AC4202" t="s">
        <v>2244</v>
      </c>
      <c r="AD4202" t="s">
        <v>2245</v>
      </c>
      <c r="AE4202" t="s">
        <v>2180</v>
      </c>
      <c r="AF4202" t="s">
        <v>2246</v>
      </c>
    </row>
    <row r="4203" spans="27:32" x14ac:dyDescent="0.25">
      <c r="AA4203" t="str">
        <f t="shared" si="147"/>
        <v>SHBKDEFF</v>
      </c>
      <c r="AB4203" t="s">
        <v>3737</v>
      </c>
      <c r="AC4203" t="s">
        <v>6115</v>
      </c>
      <c r="AD4203" t="s">
        <v>6116</v>
      </c>
      <c r="AE4203" t="s">
        <v>3764</v>
      </c>
      <c r="AF4203" t="s">
        <v>6117</v>
      </c>
    </row>
    <row r="4204" spans="27:32" x14ac:dyDescent="0.25">
      <c r="AA4204" t="str">
        <f t="shared" si="147"/>
        <v>SHCUIE21</v>
      </c>
      <c r="AB4204" t="s">
        <v>9091</v>
      </c>
      <c r="AC4204" t="s">
        <v>9674</v>
      </c>
      <c r="AD4204" t="s">
        <v>9675</v>
      </c>
      <c r="AE4204" t="s">
        <v>9516</v>
      </c>
      <c r="AF4204" t="s">
        <v>9676</v>
      </c>
    </row>
    <row r="4205" spans="27:32" x14ac:dyDescent="0.25">
      <c r="AA4205" t="str">
        <f t="shared" si="147"/>
        <v>SHEDNO22</v>
      </c>
      <c r="AB4205" t="s">
        <v>12312</v>
      </c>
      <c r="AC4205" t="s">
        <v>12594</v>
      </c>
      <c r="AD4205" t="s">
        <v>12595</v>
      </c>
      <c r="AE4205" t="s">
        <v>12596</v>
      </c>
      <c r="AF4205" t="s">
        <v>12597</v>
      </c>
    </row>
    <row r="4206" spans="27:32" x14ac:dyDescent="0.25">
      <c r="AA4206" t="str">
        <f t="shared" si="147"/>
        <v>SHFRLT21</v>
      </c>
      <c r="AB4206" t="s">
        <v>11531</v>
      </c>
      <c r="AC4206" t="s">
        <v>11743</v>
      </c>
      <c r="AD4206" t="s">
        <v>11744</v>
      </c>
      <c r="AE4206" t="s">
        <v>11534</v>
      </c>
      <c r="AF4206" t="s">
        <v>11745</v>
      </c>
    </row>
    <row r="4207" spans="27:32" x14ac:dyDescent="0.25">
      <c r="AA4207" t="str">
        <f t="shared" si="147"/>
        <v>SHIZBEBB</v>
      </c>
      <c r="AB4207" t="s">
        <v>2100</v>
      </c>
      <c r="AC4207" t="s">
        <v>2247</v>
      </c>
      <c r="AD4207" t="s">
        <v>2248</v>
      </c>
      <c r="AE4207" t="s">
        <v>2249</v>
      </c>
      <c r="AF4207" t="s">
        <v>2250</v>
      </c>
    </row>
    <row r="4208" spans="27:32" x14ac:dyDescent="0.25">
      <c r="AA4208" t="str">
        <f t="shared" si="147"/>
        <v>SHKBCH2S</v>
      </c>
      <c r="AB4208" t="s">
        <v>13585</v>
      </c>
      <c r="AC4208" t="s">
        <v>14124</v>
      </c>
      <c r="AD4208" t="s">
        <v>14125</v>
      </c>
      <c r="AE4208" t="s">
        <v>13959</v>
      </c>
      <c r="AF4208" t="s">
        <v>14126</v>
      </c>
    </row>
    <row r="4209" spans="27:32" x14ac:dyDescent="0.25">
      <c r="AA4209" t="str">
        <f t="shared" si="147"/>
        <v>SHRIIE21</v>
      </c>
      <c r="AB4209" t="s">
        <v>9091</v>
      </c>
      <c r="AC4209" t="s">
        <v>9677</v>
      </c>
      <c r="AD4209" t="s">
        <v>9101</v>
      </c>
      <c r="AE4209" t="s">
        <v>9678</v>
      </c>
      <c r="AF4209" t="s">
        <v>9679</v>
      </c>
    </row>
    <row r="4210" spans="27:32" x14ac:dyDescent="0.25">
      <c r="AA4210" t="str">
        <f t="shared" si="147"/>
        <v>SIBADEMM</v>
      </c>
      <c r="AB4210" t="s">
        <v>3737</v>
      </c>
      <c r="AC4210" t="s">
        <v>6118</v>
      </c>
      <c r="AD4210" t="s">
        <v>6119</v>
      </c>
      <c r="AE4210" t="s">
        <v>3868</v>
      </c>
      <c r="AF4210" t="s">
        <v>6120</v>
      </c>
    </row>
    <row r="4211" spans="27:32" x14ac:dyDescent="0.25">
      <c r="AA4211" t="str">
        <f t="shared" si="147"/>
        <v>SIBLFRPP</v>
      </c>
      <c r="AB4211" t="s">
        <v>2812</v>
      </c>
      <c r="AC4211" t="s">
        <v>3115</v>
      </c>
      <c r="AD4211" t="s">
        <v>3116</v>
      </c>
      <c r="AE4211" t="s">
        <v>2819</v>
      </c>
      <c r="AF4211" t="s">
        <v>3117</v>
      </c>
    </row>
    <row r="4212" spans="27:32" x14ac:dyDescent="0.25">
      <c r="AA4212" t="str">
        <f t="shared" si="147"/>
        <v>SIBSDEHH</v>
      </c>
      <c r="AB4212" t="s">
        <v>3737</v>
      </c>
      <c r="AC4212" t="s">
        <v>6121</v>
      </c>
      <c r="AD4212" t="s">
        <v>6122</v>
      </c>
      <c r="AE4212" t="s">
        <v>4145</v>
      </c>
      <c r="AF4212" t="s">
        <v>6123</v>
      </c>
    </row>
    <row r="4213" spans="27:32" x14ac:dyDescent="0.25">
      <c r="AA4213" t="str">
        <f t="shared" si="147"/>
        <v>SIFBFRP1</v>
      </c>
      <c r="AB4213" t="s">
        <v>2812</v>
      </c>
      <c r="AC4213" t="s">
        <v>3655</v>
      </c>
      <c r="AD4213" t="s">
        <v>3656</v>
      </c>
      <c r="AE4213" t="s">
        <v>2819</v>
      </c>
      <c r="AF4213" t="s">
        <v>3657</v>
      </c>
    </row>
    <row r="4214" spans="27:32" x14ac:dyDescent="0.25">
      <c r="AA4214" t="str">
        <f t="shared" si="147"/>
        <v>SIGPITM1</v>
      </c>
      <c r="AB4214" t="s">
        <v>9822</v>
      </c>
      <c r="AC4214" t="s">
        <v>11370</v>
      </c>
      <c r="AD4214" t="s">
        <v>11371</v>
      </c>
      <c r="AE4214" t="s">
        <v>11372</v>
      </c>
      <c r="AF4214" t="s">
        <v>11373</v>
      </c>
    </row>
    <row r="4215" spans="27:32" x14ac:dyDescent="0.25">
      <c r="AA4215" t="str">
        <f t="shared" si="147"/>
        <v>SIHRDEH1</v>
      </c>
      <c r="AB4215" t="s">
        <v>3737</v>
      </c>
      <c r="AC4215" t="s">
        <v>3856</v>
      </c>
      <c r="AD4215" t="s">
        <v>3857</v>
      </c>
      <c r="AE4215" t="s">
        <v>3847</v>
      </c>
      <c r="AF4215" t="s">
        <v>3858</v>
      </c>
    </row>
    <row r="4216" spans="27:32" x14ac:dyDescent="0.25">
      <c r="AA4216" t="str">
        <f t="shared" si="147"/>
        <v>SIKBDE55</v>
      </c>
      <c r="AB4216" t="s">
        <v>3737</v>
      </c>
      <c r="AC4216" t="s">
        <v>6124</v>
      </c>
      <c r="AD4216" t="s">
        <v>6125</v>
      </c>
      <c r="AE4216" t="s">
        <v>6126</v>
      </c>
      <c r="AF4216" t="s">
        <v>6127</v>
      </c>
    </row>
    <row r="4217" spans="27:32" x14ac:dyDescent="0.25">
      <c r="AA4217" t="str">
        <f t="shared" si="147"/>
        <v>SISLISRE</v>
      </c>
      <c r="AB4217" t="s">
        <v>9073</v>
      </c>
      <c r="AC4217" t="s">
        <v>9078</v>
      </c>
      <c r="AD4217" t="s">
        <v>9079</v>
      </c>
      <c r="AE4217" t="s">
        <v>9076</v>
      </c>
      <c r="AF4217" t="s">
        <v>9080</v>
      </c>
    </row>
    <row r="4218" spans="27:32" x14ac:dyDescent="0.25">
      <c r="AA4218" t="str">
        <f t="shared" si="147"/>
        <v>SKAANO21</v>
      </c>
      <c r="AB4218" t="s">
        <v>12312</v>
      </c>
      <c r="AC4218" t="s">
        <v>12551</v>
      </c>
      <c r="AD4218" t="s">
        <v>12429</v>
      </c>
      <c r="AE4218" t="s">
        <v>12552</v>
      </c>
      <c r="AF4218" t="s">
        <v>12553</v>
      </c>
    </row>
    <row r="4219" spans="27:32" x14ac:dyDescent="0.25">
      <c r="AA4219" t="str">
        <f t="shared" si="147"/>
        <v>SKBASI2X</v>
      </c>
      <c r="AB4219" t="s">
        <v>13064</v>
      </c>
      <c r="AC4219" t="s">
        <v>13112</v>
      </c>
      <c r="AD4219" t="s">
        <v>13113</v>
      </c>
      <c r="AE4219" t="s">
        <v>13067</v>
      </c>
      <c r="AF4219" t="s">
        <v>13114</v>
      </c>
    </row>
    <row r="4220" spans="27:32" x14ac:dyDescent="0.25">
      <c r="AA4220" t="str">
        <f t="shared" si="147"/>
        <v>SKBIAT21</v>
      </c>
      <c r="AB4220" t="s">
        <v>336</v>
      </c>
      <c r="AC4220" t="s">
        <v>2022</v>
      </c>
      <c r="AD4220" t="s">
        <v>1924</v>
      </c>
      <c r="AE4220" t="s">
        <v>933</v>
      </c>
      <c r="AF4220" t="s">
        <v>2023</v>
      </c>
    </row>
    <row r="4221" spans="27:32" x14ac:dyDescent="0.25">
      <c r="AA4221" t="str">
        <f t="shared" si="147"/>
        <v>SKGIDE5F</v>
      </c>
      <c r="AB4221" t="s">
        <v>3737</v>
      </c>
      <c r="AC4221" t="s">
        <v>6473</v>
      </c>
      <c r="AD4221" t="s">
        <v>6474</v>
      </c>
      <c r="AE4221" t="s">
        <v>6475</v>
      </c>
      <c r="AF4221" t="s">
        <v>6476</v>
      </c>
    </row>
    <row r="4222" spans="27:32" x14ac:dyDescent="0.25">
      <c r="AA4222" t="str">
        <f t="shared" si="147"/>
        <v>SKHRDE6W</v>
      </c>
      <c r="AB4222" t="s">
        <v>3737</v>
      </c>
      <c r="AC4222" t="s">
        <v>6551</v>
      </c>
      <c r="AD4222" t="s">
        <v>6552</v>
      </c>
      <c r="AE4222" t="s">
        <v>6553</v>
      </c>
      <c r="AF4222" t="s">
        <v>6554</v>
      </c>
    </row>
    <row r="4223" spans="27:32" x14ac:dyDescent="0.25">
      <c r="AA4223" t="str">
        <f t="shared" si="147"/>
        <v>SKIASESS</v>
      </c>
      <c r="AB4223" t="s">
        <v>13549</v>
      </c>
      <c r="AC4223" t="s">
        <v>13569</v>
      </c>
      <c r="AD4223" t="s">
        <v>13570</v>
      </c>
      <c r="AE4223" t="s">
        <v>13567</v>
      </c>
      <c r="AF4223" t="s">
        <v>13571</v>
      </c>
    </row>
    <row r="4224" spans="27:32" x14ac:dyDescent="0.25">
      <c r="AA4224" t="str">
        <f t="shared" si="147"/>
        <v>SKJBDK22</v>
      </c>
      <c r="AB4224" t="s">
        <v>2561</v>
      </c>
      <c r="AC4224" t="s">
        <v>2687</v>
      </c>
      <c r="AD4224" t="s">
        <v>2688</v>
      </c>
      <c r="AE4224" t="s">
        <v>2612</v>
      </c>
      <c r="AF4224" t="s">
        <v>2689</v>
      </c>
    </row>
    <row r="4225" spans="27:32" x14ac:dyDescent="0.25">
      <c r="AA4225" t="str">
        <f t="shared" si="147"/>
        <v>SKLODE66</v>
      </c>
      <c r="AB4225" t="s">
        <v>3737</v>
      </c>
      <c r="AC4225" t="s">
        <v>6660</v>
      </c>
      <c r="AD4225" t="s">
        <v>6661</v>
      </c>
      <c r="AE4225" t="s">
        <v>6662</v>
      </c>
      <c r="AF4225" t="s">
        <v>6663</v>
      </c>
    </row>
    <row r="4226" spans="27:32" x14ac:dyDescent="0.25">
      <c r="AA4226" s="71" t="s">
        <v>15914</v>
      </c>
      <c r="AB4226" s="71" t="s">
        <v>16173</v>
      </c>
      <c r="AC4226" s="71" t="s">
        <v>15915</v>
      </c>
      <c r="AD4226" s="71"/>
    </row>
    <row r="4227" spans="27:32" x14ac:dyDescent="0.25">
      <c r="AA4227" t="str">
        <f>LEFT(AF4227,8)</f>
        <v>SKOVHR22</v>
      </c>
      <c r="AB4227" t="s">
        <v>2349</v>
      </c>
      <c r="AC4227" t="s">
        <v>2357</v>
      </c>
      <c r="AD4227" t="s">
        <v>2358</v>
      </c>
      <c r="AE4227" t="s">
        <v>2359</v>
      </c>
      <c r="AF4227" t="s">
        <v>2360</v>
      </c>
    </row>
    <row r="4228" spans="27:32" x14ac:dyDescent="0.25">
      <c r="AA4228" s="71" t="s">
        <v>15916</v>
      </c>
      <c r="AB4228" s="71" t="s">
        <v>16173</v>
      </c>
      <c r="AC4228" s="71" t="s">
        <v>15917</v>
      </c>
      <c r="AD4228" s="71"/>
    </row>
    <row r="4229" spans="27:32" x14ac:dyDescent="0.25">
      <c r="AA4229" t="str">
        <f t="shared" ref="AA4229:AA4240" si="148">LEFT(AF4229,8)</f>
        <v>SLBUCH22</v>
      </c>
      <c r="AB4229" t="s">
        <v>13585</v>
      </c>
      <c r="AC4229" t="s">
        <v>14150</v>
      </c>
      <c r="AD4229" t="s">
        <v>14151</v>
      </c>
      <c r="AE4229" t="s">
        <v>14152</v>
      </c>
      <c r="AF4229" t="s">
        <v>14153</v>
      </c>
    </row>
    <row r="4230" spans="27:32" x14ac:dyDescent="0.25">
      <c r="AA4230" t="str">
        <f t="shared" si="148"/>
        <v>SLCNIE21</v>
      </c>
      <c r="AB4230" t="s">
        <v>9091</v>
      </c>
      <c r="AC4230" t="s">
        <v>9680</v>
      </c>
      <c r="AD4230" t="s">
        <v>9101</v>
      </c>
      <c r="AE4230" t="s">
        <v>9681</v>
      </c>
      <c r="AF4230" t="s">
        <v>9682</v>
      </c>
    </row>
    <row r="4231" spans="27:32" x14ac:dyDescent="0.25">
      <c r="AA4231" t="str">
        <f t="shared" si="148"/>
        <v>SLFFCH22</v>
      </c>
      <c r="AB4231" t="s">
        <v>13585</v>
      </c>
      <c r="AC4231" t="s">
        <v>14154</v>
      </c>
      <c r="AD4231" t="s">
        <v>14155</v>
      </c>
      <c r="AE4231" t="s">
        <v>14156</v>
      </c>
      <c r="AF4231" t="s">
        <v>14157</v>
      </c>
    </row>
    <row r="4232" spans="27:32" x14ac:dyDescent="0.25">
      <c r="AA4232" t="str">
        <f t="shared" si="148"/>
        <v>SLGUCH2M</v>
      </c>
      <c r="AB4232" t="s">
        <v>13585</v>
      </c>
      <c r="AC4232" t="s">
        <v>14146</v>
      </c>
      <c r="AD4232" t="s">
        <v>14147</v>
      </c>
      <c r="AE4232" t="s">
        <v>14148</v>
      </c>
      <c r="AF4232" t="s">
        <v>14149</v>
      </c>
    </row>
    <row r="4233" spans="27:32" x14ac:dyDescent="0.25">
      <c r="AA4233" t="str">
        <f t="shared" si="148"/>
        <v>SLHYAT2S</v>
      </c>
      <c r="AB4233" t="s">
        <v>336</v>
      </c>
      <c r="AC4233" t="s">
        <v>1904</v>
      </c>
      <c r="AD4233" t="s">
        <v>1905</v>
      </c>
      <c r="AE4233" t="s">
        <v>392</v>
      </c>
      <c r="AF4233" t="s">
        <v>1906</v>
      </c>
    </row>
    <row r="4234" spans="27:32" x14ac:dyDescent="0.25">
      <c r="AA4234" t="str">
        <f t="shared" si="148"/>
        <v>SLMPFRP1</v>
      </c>
      <c r="AB4234" t="s">
        <v>2812</v>
      </c>
      <c r="AC4234" t="s">
        <v>3671</v>
      </c>
      <c r="AD4234" t="s">
        <v>3672</v>
      </c>
      <c r="AE4234" t="s">
        <v>2819</v>
      </c>
      <c r="AF4234" t="s">
        <v>3673</v>
      </c>
    </row>
    <row r="4235" spans="27:32" x14ac:dyDescent="0.25">
      <c r="AA4235" t="str">
        <f t="shared" si="148"/>
        <v>SLRUIE21</v>
      </c>
      <c r="AB4235" t="s">
        <v>9091</v>
      </c>
      <c r="AC4235" t="s">
        <v>9683</v>
      </c>
      <c r="AD4235" t="s">
        <v>9684</v>
      </c>
      <c r="AE4235" t="s">
        <v>9685</v>
      </c>
      <c r="AF4235" t="s">
        <v>9686</v>
      </c>
    </row>
    <row r="4236" spans="27:32" x14ac:dyDescent="0.25">
      <c r="AA4236" t="str">
        <f t="shared" si="148"/>
        <v>SLZBSKBA</v>
      </c>
      <c r="AB4236" t="s">
        <v>13005</v>
      </c>
      <c r="AC4236" t="s">
        <v>13043</v>
      </c>
      <c r="AD4236" t="s">
        <v>13044</v>
      </c>
      <c r="AE4236" t="s">
        <v>13008</v>
      </c>
      <c r="AF4236" t="s">
        <v>13045</v>
      </c>
    </row>
    <row r="4237" spans="27:32" x14ac:dyDescent="0.25">
      <c r="AA4237" t="str">
        <f t="shared" si="148"/>
        <v>SLZODE22</v>
      </c>
      <c r="AB4237" t="s">
        <v>3737</v>
      </c>
      <c r="AC4237" t="s">
        <v>4720</v>
      </c>
      <c r="AD4237" t="s">
        <v>4348</v>
      </c>
      <c r="AE4237" t="s">
        <v>4721</v>
      </c>
      <c r="AF4237" t="s">
        <v>4722</v>
      </c>
    </row>
    <row r="4238" spans="27:32" x14ac:dyDescent="0.25">
      <c r="AA4238" t="str">
        <f t="shared" si="148"/>
        <v>SMBCBEBB</v>
      </c>
      <c r="AB4238" t="s">
        <v>2100</v>
      </c>
      <c r="AC4238" t="s">
        <v>2251</v>
      </c>
      <c r="AD4238" t="s">
        <v>2252</v>
      </c>
      <c r="AE4238" t="s">
        <v>2103</v>
      </c>
      <c r="AF4238" t="s">
        <v>2253</v>
      </c>
    </row>
    <row r="4239" spans="27:32" x14ac:dyDescent="0.25">
      <c r="AA4239" t="str">
        <f t="shared" si="148"/>
        <v>SMBCDEDD</v>
      </c>
      <c r="AB4239" t="s">
        <v>3737</v>
      </c>
      <c r="AC4239" t="s">
        <v>7249</v>
      </c>
      <c r="AD4239" t="s">
        <v>7250</v>
      </c>
      <c r="AE4239" t="s">
        <v>4076</v>
      </c>
      <c r="AF4239" t="s">
        <v>7251</v>
      </c>
    </row>
    <row r="4240" spans="27:32" x14ac:dyDescent="0.25">
      <c r="AA4240" t="str">
        <f t="shared" si="148"/>
        <v>SMBCDEFF</v>
      </c>
      <c r="AB4240" t="s">
        <v>3737</v>
      </c>
      <c r="AC4240" t="s">
        <v>6128</v>
      </c>
      <c r="AD4240" t="s">
        <v>6129</v>
      </c>
      <c r="AE4240" t="s">
        <v>4020</v>
      </c>
      <c r="AF4240" t="s">
        <v>6130</v>
      </c>
    </row>
    <row r="4241" spans="27:32" x14ac:dyDescent="0.25">
      <c r="AA4241" s="71" t="s">
        <v>15918</v>
      </c>
      <c r="AB4241" s="71" t="s">
        <v>16173</v>
      </c>
      <c r="AC4241" s="71" t="s">
        <v>15919</v>
      </c>
      <c r="AD4241" s="71"/>
    </row>
    <row r="4242" spans="27:32" x14ac:dyDescent="0.25">
      <c r="AA4242" t="str">
        <f>LEFT(AF4242,8)</f>
        <v>SMBCGB2L</v>
      </c>
      <c r="AB4242" t="s">
        <v>14236</v>
      </c>
      <c r="AC4242" t="s">
        <v>14520</v>
      </c>
      <c r="AD4242" t="s">
        <v>14521</v>
      </c>
      <c r="AE4242" t="s">
        <v>14243</v>
      </c>
      <c r="AF4242" t="s">
        <v>14522</v>
      </c>
    </row>
    <row r="4243" spans="27:32" x14ac:dyDescent="0.25">
      <c r="AA4243" t="str">
        <f>LEFT(AF4243,8)</f>
        <v>SMBRHR22</v>
      </c>
      <c r="AB4243" t="s">
        <v>2349</v>
      </c>
      <c r="AC4243" t="s">
        <v>2409</v>
      </c>
      <c r="AD4243" t="s">
        <v>2410</v>
      </c>
      <c r="AE4243" t="s">
        <v>2411</v>
      </c>
      <c r="AF4243" t="s">
        <v>2412</v>
      </c>
    </row>
    <row r="4244" spans="27:32" x14ac:dyDescent="0.25">
      <c r="AA4244" t="str">
        <f>LEFT(AF4244,8)</f>
        <v>SMCOGB2P</v>
      </c>
      <c r="AB4244" t="s">
        <v>14236</v>
      </c>
      <c r="AC4244" t="s">
        <v>14381</v>
      </c>
      <c r="AD4244" t="s">
        <v>14382</v>
      </c>
      <c r="AE4244" t="s">
        <v>14243</v>
      </c>
      <c r="AF4244" t="s">
        <v>14383</v>
      </c>
    </row>
    <row r="4245" spans="27:32" x14ac:dyDescent="0.25">
      <c r="AA4245" t="str">
        <f>LEFT(AF4245,8)</f>
        <v>SMCTFR2A</v>
      </c>
      <c r="AB4245" t="s">
        <v>2812</v>
      </c>
      <c r="AC4245" t="s">
        <v>3702</v>
      </c>
      <c r="AD4245" t="s">
        <v>3703</v>
      </c>
      <c r="AE4245" t="s">
        <v>3704</v>
      </c>
      <c r="AF4245" t="s">
        <v>3705</v>
      </c>
    </row>
    <row r="4246" spans="27:32" x14ac:dyDescent="0.25">
      <c r="AA4246" s="71" t="s">
        <v>15921</v>
      </c>
      <c r="AB4246" s="71" t="s">
        <v>16173</v>
      </c>
      <c r="AC4246" s="71" t="s">
        <v>15920</v>
      </c>
      <c r="AD4246" s="71"/>
    </row>
    <row r="4247" spans="27:32" x14ac:dyDescent="0.25">
      <c r="AA4247" t="str">
        <f>LEFT(AF4247,8)</f>
        <v>SMHBDEFF</v>
      </c>
      <c r="AB4247" t="s">
        <v>3737</v>
      </c>
      <c r="AC4247" t="s">
        <v>7282</v>
      </c>
      <c r="AD4247" t="s">
        <v>7283</v>
      </c>
      <c r="AE4247" t="s">
        <v>3772</v>
      </c>
      <c r="AF4247" t="s">
        <v>7284</v>
      </c>
    </row>
    <row r="4248" spans="27:32" x14ac:dyDescent="0.25">
      <c r="AA4248" t="str">
        <f>LEFT(AF4248,8)</f>
        <v>SMOEFRP1</v>
      </c>
      <c r="AB4248" t="s">
        <v>2812</v>
      </c>
      <c r="AC4248" t="s">
        <v>3674</v>
      </c>
      <c r="AD4248" t="s">
        <v>3675</v>
      </c>
      <c r="AE4248" t="s">
        <v>2965</v>
      </c>
      <c r="AF4248" t="s">
        <v>3676</v>
      </c>
    </row>
    <row r="4249" spans="27:32" x14ac:dyDescent="0.25">
      <c r="AA4249" s="71" t="s">
        <v>15923</v>
      </c>
      <c r="AB4249" s="71" t="s">
        <v>16173</v>
      </c>
      <c r="AC4249" s="71" t="s">
        <v>2594</v>
      </c>
      <c r="AD4249" s="71"/>
    </row>
    <row r="4250" spans="27:32" x14ac:dyDescent="0.25">
      <c r="AA4250" t="str">
        <f>LEFT(AF4250,8)</f>
        <v>SMSIIT21</v>
      </c>
      <c r="AB4250" t="s">
        <v>9822</v>
      </c>
      <c r="AC4250" t="s">
        <v>10622</v>
      </c>
      <c r="AD4250" t="s">
        <v>10623</v>
      </c>
      <c r="AE4250" t="s">
        <v>10624</v>
      </c>
      <c r="AF4250" t="s">
        <v>10625</v>
      </c>
    </row>
    <row r="4251" spans="27:32" x14ac:dyDescent="0.25">
      <c r="AA4251" t="str">
        <f>LEFT(AF4251,8)</f>
        <v>SMWRAT21</v>
      </c>
      <c r="AB4251" t="s">
        <v>336</v>
      </c>
      <c r="AC4251" t="s">
        <v>1982</v>
      </c>
      <c r="AD4251" t="s">
        <v>1983</v>
      </c>
      <c r="AE4251" t="s">
        <v>1374</v>
      </c>
      <c r="AF4251" t="s">
        <v>1984</v>
      </c>
    </row>
    <row r="4252" spans="27:32" x14ac:dyDescent="0.25">
      <c r="AA4252" t="str">
        <f>LEFT(AF4252,8)</f>
        <v>SNBZCHZZ</v>
      </c>
      <c r="AB4252" t="s">
        <v>13585</v>
      </c>
      <c r="AC4252" t="s">
        <v>14180</v>
      </c>
      <c r="AD4252" t="s">
        <v>14181</v>
      </c>
      <c r="AE4252" t="s">
        <v>13611</v>
      </c>
      <c r="AF4252" t="s">
        <v>14182</v>
      </c>
    </row>
    <row r="4253" spans="27:32" x14ac:dyDescent="0.25">
      <c r="AA4253" t="str">
        <f>LEFT(AF4253,8)</f>
        <v>SNOWNO22</v>
      </c>
      <c r="AB4253" t="s">
        <v>12312</v>
      </c>
      <c r="AC4253" t="s">
        <v>12610</v>
      </c>
      <c r="AD4253" t="s">
        <v>12611</v>
      </c>
      <c r="AE4253" t="s">
        <v>12612</v>
      </c>
      <c r="AF4253" t="s">
        <v>12613</v>
      </c>
    </row>
    <row r="4254" spans="27:32" x14ac:dyDescent="0.25">
      <c r="AA4254" t="str">
        <f>LEFT(AF4254,8)</f>
        <v>SNSBNL2A</v>
      </c>
      <c r="AB4254" t="s">
        <v>12180</v>
      </c>
      <c r="AC4254" t="s">
        <v>12236</v>
      </c>
      <c r="AD4254" t="s">
        <v>12237</v>
      </c>
      <c r="AE4254" t="s">
        <v>12222</v>
      </c>
      <c r="AF4254" t="s">
        <v>12238</v>
      </c>
    </row>
    <row r="4255" spans="27:32" x14ac:dyDescent="0.25">
      <c r="AA4255" s="71" t="s">
        <v>15924</v>
      </c>
      <c r="AB4255" s="71" t="s">
        <v>16173</v>
      </c>
      <c r="AC4255" s="71" t="s">
        <v>15925</v>
      </c>
      <c r="AD4255" s="71"/>
    </row>
    <row r="4256" spans="27:32" x14ac:dyDescent="0.25">
      <c r="AA4256" t="str">
        <f>LEFT(AF4256,8)</f>
        <v>SOAPFR22</v>
      </c>
      <c r="AB4256" t="s">
        <v>2812</v>
      </c>
      <c r="AC4256" t="s">
        <v>3363</v>
      </c>
      <c r="AD4256" t="s">
        <v>3364</v>
      </c>
      <c r="AE4256" t="s">
        <v>3365</v>
      </c>
      <c r="AF4256" t="s">
        <v>3366</v>
      </c>
    </row>
    <row r="4257" spans="27:32" x14ac:dyDescent="0.25">
      <c r="AA4257" s="71" t="s">
        <v>15926</v>
      </c>
      <c r="AB4257" s="71" t="s">
        <v>16173</v>
      </c>
      <c r="AC4257" s="71" t="s">
        <v>15927</v>
      </c>
      <c r="AD4257" s="71"/>
    </row>
    <row r="4258" spans="27:32" x14ac:dyDescent="0.25">
      <c r="AA4258" t="str">
        <f>LEFT(AF4258,8)</f>
        <v>SOBKDEBB</v>
      </c>
      <c r="AB4258" t="s">
        <v>3737</v>
      </c>
      <c r="AC4258" t="s">
        <v>6131</v>
      </c>
      <c r="AD4258" t="s">
        <v>6132</v>
      </c>
      <c r="AE4258" t="s">
        <v>3961</v>
      </c>
      <c r="AF4258" t="s">
        <v>6133</v>
      </c>
    </row>
    <row r="4259" spans="27:32" x14ac:dyDescent="0.25">
      <c r="AA4259" s="71" t="s">
        <v>15928</v>
      </c>
      <c r="AB4259" s="71" t="s">
        <v>16173</v>
      </c>
      <c r="AC4259" s="71" t="s">
        <v>15929</v>
      </c>
      <c r="AD4259" s="71"/>
    </row>
    <row r="4260" spans="27:32" x14ac:dyDescent="0.25">
      <c r="AA4260" t="str">
        <f>LEFT(AF4260,8)</f>
        <v>SODIRER1</v>
      </c>
      <c r="AB4260" t="s">
        <v>2812</v>
      </c>
      <c r="AC4260" t="s">
        <v>3684</v>
      </c>
      <c r="AD4260" t="s">
        <v>3685</v>
      </c>
      <c r="AE4260" t="s">
        <v>3686</v>
      </c>
      <c r="AF4260" t="s">
        <v>3687</v>
      </c>
    </row>
    <row r="4261" spans="27:32" x14ac:dyDescent="0.25">
      <c r="AA4261" t="str">
        <f>LEFT(AF4261,8)</f>
        <v>SOEPIT21</v>
      </c>
      <c r="AB4261" t="s">
        <v>9822</v>
      </c>
      <c r="AC4261" t="s">
        <v>11374</v>
      </c>
      <c r="AD4261" t="s">
        <v>11375</v>
      </c>
      <c r="AE4261" t="s">
        <v>10771</v>
      </c>
      <c r="AF4261" t="s">
        <v>11376</v>
      </c>
    </row>
    <row r="4262" spans="27:32" x14ac:dyDescent="0.25">
      <c r="AA4262" t="str">
        <f>LEFT(AF4262,8)</f>
        <v>SOFJNO22</v>
      </c>
      <c r="AB4262" t="s">
        <v>12312</v>
      </c>
      <c r="AC4262" t="s">
        <v>12626</v>
      </c>
      <c r="AD4262" t="s">
        <v>12627</v>
      </c>
      <c r="AE4262" t="s">
        <v>12628</v>
      </c>
      <c r="AF4262" t="s">
        <v>12629</v>
      </c>
    </row>
    <row r="4263" spans="27:32" x14ac:dyDescent="0.25">
      <c r="AA4263" t="str">
        <f>LEFT(AF4263,8)</f>
        <v>SOGECY2N</v>
      </c>
      <c r="AB4263" t="s">
        <v>2423</v>
      </c>
      <c r="AC4263" t="s">
        <v>2482</v>
      </c>
      <c r="AD4263" t="s">
        <v>2483</v>
      </c>
      <c r="AE4263" t="s">
        <v>2436</v>
      </c>
      <c r="AF4263" t="s">
        <v>2484</v>
      </c>
    </row>
    <row r="4264" spans="27:32" x14ac:dyDescent="0.25">
      <c r="AA4264" s="71" t="s">
        <v>15930</v>
      </c>
      <c r="AB4264" s="71" t="s">
        <v>16173</v>
      </c>
      <c r="AC4264" s="71" t="s">
        <v>15931</v>
      </c>
      <c r="AD4264" s="71"/>
    </row>
    <row r="4265" spans="27:32" x14ac:dyDescent="0.25">
      <c r="AA4265" s="71" t="s">
        <v>15932</v>
      </c>
      <c r="AB4265" s="71" t="s">
        <v>16173</v>
      </c>
      <c r="AC4265" s="71" t="s">
        <v>15908</v>
      </c>
      <c r="AD4265" s="71"/>
    </row>
    <row r="4266" spans="27:32" x14ac:dyDescent="0.25">
      <c r="AA4266" t="str">
        <f>LEFT(AF4266,8)</f>
        <v>SOGEFRPP</v>
      </c>
      <c r="AB4266" t="s">
        <v>2812</v>
      </c>
      <c r="AC4266" t="s">
        <v>3695</v>
      </c>
      <c r="AD4266" t="s">
        <v>3696</v>
      </c>
      <c r="AE4266" t="s">
        <v>2819</v>
      </c>
      <c r="AF4266" t="s">
        <v>3697</v>
      </c>
    </row>
    <row r="4267" spans="27:32" x14ac:dyDescent="0.25">
      <c r="AA4267" s="71" t="s">
        <v>15933</v>
      </c>
      <c r="AB4267" s="71" t="s">
        <v>16173</v>
      </c>
      <c r="AC4267" s="71" t="s">
        <v>15908</v>
      </c>
      <c r="AD4267" s="71"/>
    </row>
    <row r="4268" spans="27:32" x14ac:dyDescent="0.25">
      <c r="AA4268" t="str">
        <f>LEFT(AF4268,8)</f>
        <v>SOGEGPGP</v>
      </c>
      <c r="AB4268" t="s">
        <v>2812</v>
      </c>
      <c r="AC4268" t="s">
        <v>3698</v>
      </c>
      <c r="AD4268" t="s">
        <v>3699</v>
      </c>
      <c r="AE4268" t="s">
        <v>3700</v>
      </c>
      <c r="AF4268" t="s">
        <v>3701</v>
      </c>
    </row>
    <row r="4269" spans="27:32" x14ac:dyDescent="0.25">
      <c r="AA4269" s="71" t="s">
        <v>15934</v>
      </c>
      <c r="AB4269" s="71" t="s">
        <v>16173</v>
      </c>
      <c r="AC4269" s="71" t="s">
        <v>15931</v>
      </c>
      <c r="AD4269" s="71"/>
    </row>
    <row r="4270" spans="27:32" x14ac:dyDescent="0.25">
      <c r="AA4270" s="71" t="s">
        <v>15935</v>
      </c>
      <c r="AB4270" s="71" t="s">
        <v>16173</v>
      </c>
      <c r="AC4270" s="71" t="s">
        <v>15936</v>
      </c>
      <c r="AD4270" s="71"/>
    </row>
    <row r="4271" spans="27:32" x14ac:dyDescent="0.25">
      <c r="AA4271" s="71" t="s">
        <v>15937</v>
      </c>
      <c r="AB4271" s="71" t="s">
        <v>16173</v>
      </c>
      <c r="AC4271" s="71" t="s">
        <v>15908</v>
      </c>
      <c r="AD4271" s="71"/>
    </row>
    <row r="4272" spans="27:32" x14ac:dyDescent="0.25">
      <c r="AA4272" s="71" t="s">
        <v>15938</v>
      </c>
      <c r="AB4272" s="71" t="s">
        <v>16173</v>
      </c>
      <c r="AC4272" s="71" t="s">
        <v>15939</v>
      </c>
      <c r="AD4272" s="71"/>
    </row>
    <row r="4273" spans="27:32" x14ac:dyDescent="0.25">
      <c r="AA4273" t="str">
        <f>LEFT(AF4273,8)</f>
        <v>SOGSNO21</v>
      </c>
      <c r="AB4273" t="s">
        <v>12312</v>
      </c>
      <c r="AC4273" t="s">
        <v>12558</v>
      </c>
      <c r="AD4273" t="s">
        <v>12559</v>
      </c>
      <c r="AE4273" t="s">
        <v>12560</v>
      </c>
      <c r="AF4273" t="s">
        <v>12561</v>
      </c>
    </row>
    <row r="4274" spans="27:32" x14ac:dyDescent="0.25">
      <c r="AA4274" t="str">
        <f>LEFT(AF4274,8)</f>
        <v>SOHODK21</v>
      </c>
      <c r="AB4274" t="s">
        <v>2561</v>
      </c>
      <c r="AC4274" t="s">
        <v>2690</v>
      </c>
      <c r="AD4274" t="s">
        <v>2691</v>
      </c>
      <c r="AE4274" t="s">
        <v>2692</v>
      </c>
      <c r="AF4274" t="s">
        <v>2693</v>
      </c>
    </row>
    <row r="4275" spans="27:32" x14ac:dyDescent="0.25">
      <c r="AA4275" t="str">
        <f>LEFT(AF4275,8)</f>
        <v>SOIFIT31</v>
      </c>
      <c r="AB4275" t="s">
        <v>9822</v>
      </c>
      <c r="AC4275" t="s">
        <v>11377</v>
      </c>
      <c r="AD4275" t="s">
        <v>11378</v>
      </c>
      <c r="AE4275" t="s">
        <v>11379</v>
      </c>
      <c r="AF4275" t="s">
        <v>11380</v>
      </c>
    </row>
    <row r="4276" spans="27:32" x14ac:dyDescent="0.25">
      <c r="AA4276" t="str">
        <f>LEFT(AF4276,8)</f>
        <v>SOKNNO21</v>
      </c>
      <c r="AB4276" t="s">
        <v>12312</v>
      </c>
      <c r="AC4276" t="s">
        <v>12562</v>
      </c>
      <c r="AD4276" t="s">
        <v>12563</v>
      </c>
      <c r="AE4276" t="s">
        <v>12563</v>
      </c>
      <c r="AF4276" t="s">
        <v>12564</v>
      </c>
    </row>
    <row r="4277" spans="27:32" x14ac:dyDescent="0.25">
      <c r="AA4277" s="71" t="s">
        <v>16170</v>
      </c>
      <c r="AB4277" s="71" t="s">
        <v>16173</v>
      </c>
      <c r="AC4277" s="71" t="s">
        <v>15940</v>
      </c>
      <c r="AD4277" s="71"/>
    </row>
    <row r="4278" spans="27:32" x14ac:dyDescent="0.25">
      <c r="AA4278" t="str">
        <f t="shared" ref="AA4278:AA4309" si="149">LEFT(AF4278,8)</f>
        <v>SOLADES1</v>
      </c>
      <c r="AB4278" t="s">
        <v>3737</v>
      </c>
      <c r="AC4278" t="s">
        <v>3973</v>
      </c>
      <c r="AD4278" t="s">
        <v>3974</v>
      </c>
      <c r="AE4278" t="s">
        <v>3975</v>
      </c>
      <c r="AF4278" t="s">
        <v>3976</v>
      </c>
    </row>
    <row r="4279" spans="27:32" x14ac:dyDescent="0.25">
      <c r="AA4279" t="str">
        <f t="shared" si="149"/>
        <v>SOLADES1</v>
      </c>
      <c r="AB4279" t="s">
        <v>3737</v>
      </c>
      <c r="AC4279" t="s">
        <v>4358</v>
      </c>
      <c r="AD4279" t="s">
        <v>4359</v>
      </c>
      <c r="AE4279" t="s">
        <v>4360</v>
      </c>
      <c r="AF4279" t="s">
        <v>4361</v>
      </c>
    </row>
    <row r="4280" spans="27:32" x14ac:dyDescent="0.25">
      <c r="AA4280" t="str">
        <f t="shared" si="149"/>
        <v>SOLADES1</v>
      </c>
      <c r="AB4280" t="s">
        <v>3737</v>
      </c>
      <c r="AC4280" t="s">
        <v>4452</v>
      </c>
      <c r="AD4280" t="s">
        <v>4453</v>
      </c>
      <c r="AE4280" t="s">
        <v>4454</v>
      </c>
      <c r="AF4280" t="s">
        <v>4455</v>
      </c>
    </row>
    <row r="4281" spans="27:32" x14ac:dyDescent="0.25">
      <c r="AA4281" t="str">
        <f t="shared" si="149"/>
        <v>SOLADES1</v>
      </c>
      <c r="AB4281" t="s">
        <v>3737</v>
      </c>
      <c r="AC4281" t="s">
        <v>4480</v>
      </c>
      <c r="AD4281" t="s">
        <v>4481</v>
      </c>
      <c r="AE4281" t="s">
        <v>4482</v>
      </c>
      <c r="AF4281" t="s">
        <v>4483</v>
      </c>
    </row>
    <row r="4282" spans="27:32" x14ac:dyDescent="0.25">
      <c r="AA4282" t="str">
        <f t="shared" si="149"/>
        <v>SOLADES1</v>
      </c>
      <c r="AB4282" t="s">
        <v>3737</v>
      </c>
      <c r="AC4282" t="s">
        <v>4501</v>
      </c>
      <c r="AD4282" t="s">
        <v>4502</v>
      </c>
      <c r="AE4282" t="s">
        <v>4503</v>
      </c>
      <c r="AF4282" t="s">
        <v>4504</v>
      </c>
    </row>
    <row r="4283" spans="27:32" x14ac:dyDescent="0.25">
      <c r="AA4283" t="str">
        <f t="shared" si="149"/>
        <v>SOLADES1</v>
      </c>
      <c r="AB4283" t="s">
        <v>3737</v>
      </c>
      <c r="AC4283" t="s">
        <v>4535</v>
      </c>
      <c r="AD4283" t="s">
        <v>4536</v>
      </c>
      <c r="AE4283" t="s">
        <v>4345</v>
      </c>
      <c r="AF4283" t="s">
        <v>4537</v>
      </c>
    </row>
    <row r="4284" spans="27:32" x14ac:dyDescent="0.25">
      <c r="AA4284" t="str">
        <f t="shared" si="149"/>
        <v>SOLADES1</v>
      </c>
      <c r="AB4284" t="s">
        <v>3737</v>
      </c>
      <c r="AC4284" t="s">
        <v>4568</v>
      </c>
      <c r="AD4284" t="s">
        <v>4569</v>
      </c>
      <c r="AE4284" t="s">
        <v>4570</v>
      </c>
      <c r="AF4284" t="s">
        <v>4571</v>
      </c>
    </row>
    <row r="4285" spans="27:32" x14ac:dyDescent="0.25">
      <c r="AA4285" t="str">
        <f t="shared" si="149"/>
        <v>SOLADES1</v>
      </c>
      <c r="AB4285" t="s">
        <v>3737</v>
      </c>
      <c r="AC4285" t="s">
        <v>4599</v>
      </c>
      <c r="AD4285" t="s">
        <v>4600</v>
      </c>
      <c r="AE4285" t="s">
        <v>4601</v>
      </c>
      <c r="AF4285" t="s">
        <v>4602</v>
      </c>
    </row>
    <row r="4286" spans="27:32" x14ac:dyDescent="0.25">
      <c r="AA4286" t="str">
        <f t="shared" si="149"/>
        <v>SOLADES1</v>
      </c>
      <c r="AB4286" t="s">
        <v>3737</v>
      </c>
      <c r="AC4286" t="s">
        <v>4603</v>
      </c>
      <c r="AD4286" t="s">
        <v>4604</v>
      </c>
      <c r="AE4286" t="s">
        <v>4605</v>
      </c>
      <c r="AF4286" t="s">
        <v>4606</v>
      </c>
    </row>
    <row r="4287" spans="27:32" x14ac:dyDescent="0.25">
      <c r="AA4287" t="str">
        <f t="shared" si="149"/>
        <v>SOLADES1</v>
      </c>
      <c r="AB4287" t="s">
        <v>3737</v>
      </c>
      <c r="AC4287" t="s">
        <v>4611</v>
      </c>
      <c r="AD4287" t="s">
        <v>4612</v>
      </c>
      <c r="AE4287" t="s">
        <v>4613</v>
      </c>
      <c r="AF4287" t="s">
        <v>4614</v>
      </c>
    </row>
    <row r="4288" spans="27:32" x14ac:dyDescent="0.25">
      <c r="AA4288" t="str">
        <f t="shared" si="149"/>
        <v>SOLADES1</v>
      </c>
      <c r="AB4288" t="s">
        <v>3737</v>
      </c>
      <c r="AC4288" t="s">
        <v>4666</v>
      </c>
      <c r="AD4288" t="s">
        <v>4667</v>
      </c>
      <c r="AE4288" t="s">
        <v>4668</v>
      </c>
      <c r="AF4288" t="s">
        <v>4669</v>
      </c>
    </row>
    <row r="4289" spans="27:32" x14ac:dyDescent="0.25">
      <c r="AA4289" t="str">
        <f t="shared" si="149"/>
        <v>SOLADES1</v>
      </c>
      <c r="AB4289" t="s">
        <v>3737</v>
      </c>
      <c r="AC4289" t="s">
        <v>4670</v>
      </c>
      <c r="AD4289" t="s">
        <v>4671</v>
      </c>
      <c r="AE4289" t="s">
        <v>4672</v>
      </c>
      <c r="AF4289" t="s">
        <v>4673</v>
      </c>
    </row>
    <row r="4290" spans="27:32" x14ac:dyDescent="0.25">
      <c r="AA4290" t="str">
        <f t="shared" si="149"/>
        <v>SOLADES1</v>
      </c>
      <c r="AB4290" t="s">
        <v>3737</v>
      </c>
      <c r="AC4290" t="s">
        <v>4682</v>
      </c>
      <c r="AD4290" t="s">
        <v>4683</v>
      </c>
      <c r="AE4290" t="s">
        <v>4684</v>
      </c>
      <c r="AF4290" t="s">
        <v>4685</v>
      </c>
    </row>
    <row r="4291" spans="27:32" x14ac:dyDescent="0.25">
      <c r="AA4291" t="str">
        <f t="shared" si="149"/>
        <v>SOLADES1</v>
      </c>
      <c r="AB4291" t="s">
        <v>3737</v>
      </c>
      <c r="AC4291" t="s">
        <v>6276</v>
      </c>
      <c r="AD4291" t="s">
        <v>6277</v>
      </c>
      <c r="AE4291" t="s">
        <v>4304</v>
      </c>
      <c r="AF4291" t="s">
        <v>6278</v>
      </c>
    </row>
    <row r="4292" spans="27:32" x14ac:dyDescent="0.25">
      <c r="AA4292" t="str">
        <f t="shared" si="149"/>
        <v>SOLADES1</v>
      </c>
      <c r="AB4292" t="s">
        <v>3737</v>
      </c>
      <c r="AC4292" t="s">
        <v>6317</v>
      </c>
      <c r="AD4292" t="s">
        <v>6318</v>
      </c>
      <c r="AE4292" t="s">
        <v>6319</v>
      </c>
      <c r="AF4292" t="s">
        <v>6320</v>
      </c>
    </row>
    <row r="4293" spans="27:32" x14ac:dyDescent="0.25">
      <c r="AA4293" t="str">
        <f t="shared" si="149"/>
        <v>SOLADES1</v>
      </c>
      <c r="AB4293" t="s">
        <v>3737</v>
      </c>
      <c r="AC4293" t="s">
        <v>6321</v>
      </c>
      <c r="AD4293" t="s">
        <v>6322</v>
      </c>
      <c r="AE4293" t="s">
        <v>6323</v>
      </c>
      <c r="AF4293" t="s">
        <v>6324</v>
      </c>
    </row>
    <row r="4294" spans="27:32" x14ac:dyDescent="0.25">
      <c r="AA4294" t="str">
        <f t="shared" si="149"/>
        <v>SOLADES1</v>
      </c>
      <c r="AB4294" t="s">
        <v>3737</v>
      </c>
      <c r="AC4294" t="s">
        <v>6325</v>
      </c>
      <c r="AD4294" t="s">
        <v>6326</v>
      </c>
      <c r="AE4294" t="s">
        <v>5050</v>
      </c>
      <c r="AF4294" t="s">
        <v>6327</v>
      </c>
    </row>
    <row r="4295" spans="27:32" x14ac:dyDescent="0.25">
      <c r="AA4295" t="str">
        <f t="shared" si="149"/>
        <v>SOLADES1</v>
      </c>
      <c r="AB4295" t="s">
        <v>3737</v>
      </c>
      <c r="AC4295" t="s">
        <v>6410</v>
      </c>
      <c r="AD4295" t="s">
        <v>6411</v>
      </c>
      <c r="AE4295" t="s">
        <v>6412</v>
      </c>
      <c r="AF4295" t="s">
        <v>6413</v>
      </c>
    </row>
    <row r="4296" spans="27:32" x14ac:dyDescent="0.25">
      <c r="AA4296" t="str">
        <f t="shared" si="149"/>
        <v>SOLADES1</v>
      </c>
      <c r="AB4296" t="s">
        <v>3737</v>
      </c>
      <c r="AC4296" t="s">
        <v>6454</v>
      </c>
      <c r="AD4296" t="s">
        <v>702</v>
      </c>
      <c r="AE4296" t="s">
        <v>6455</v>
      </c>
      <c r="AF4296" t="s">
        <v>6456</v>
      </c>
    </row>
    <row r="4297" spans="27:32" x14ac:dyDescent="0.25">
      <c r="AA4297" t="str">
        <f t="shared" si="149"/>
        <v>SOLADES1</v>
      </c>
      <c r="AB4297" t="s">
        <v>3737</v>
      </c>
      <c r="AC4297" t="s">
        <v>6511</v>
      </c>
      <c r="AD4297" t="s">
        <v>6512</v>
      </c>
      <c r="AE4297" t="s">
        <v>6513</v>
      </c>
      <c r="AF4297" t="s">
        <v>6514</v>
      </c>
    </row>
    <row r="4298" spans="27:32" x14ac:dyDescent="0.25">
      <c r="AA4298" t="str">
        <f t="shared" si="149"/>
        <v>SOLADES1</v>
      </c>
      <c r="AB4298" t="s">
        <v>3737</v>
      </c>
      <c r="AC4298" t="s">
        <v>6521</v>
      </c>
      <c r="AD4298" t="s">
        <v>555</v>
      </c>
      <c r="AE4298" t="s">
        <v>6522</v>
      </c>
      <c r="AF4298" t="s">
        <v>6523</v>
      </c>
    </row>
    <row r="4299" spans="27:32" x14ac:dyDescent="0.25">
      <c r="AA4299" t="str">
        <f t="shared" si="149"/>
        <v>SOLADES1</v>
      </c>
      <c r="AB4299" t="s">
        <v>3737</v>
      </c>
      <c r="AC4299" t="s">
        <v>6528</v>
      </c>
      <c r="AD4299" t="s">
        <v>6529</v>
      </c>
      <c r="AE4299" t="s">
        <v>6530</v>
      </c>
      <c r="AF4299" t="s">
        <v>6531</v>
      </c>
    </row>
    <row r="4300" spans="27:32" x14ac:dyDescent="0.25">
      <c r="AA4300" t="str">
        <f t="shared" si="149"/>
        <v>SOLADES1</v>
      </c>
      <c r="AB4300" t="s">
        <v>3737</v>
      </c>
      <c r="AC4300" t="s">
        <v>6532</v>
      </c>
      <c r="AD4300" t="s">
        <v>6533</v>
      </c>
      <c r="AE4300" t="s">
        <v>4341</v>
      </c>
      <c r="AF4300" t="s">
        <v>6534</v>
      </c>
    </row>
    <row r="4301" spans="27:32" x14ac:dyDescent="0.25">
      <c r="AA4301" t="str">
        <f t="shared" si="149"/>
        <v>SOLADES1</v>
      </c>
      <c r="AB4301" t="s">
        <v>3737</v>
      </c>
      <c r="AC4301" t="s">
        <v>6559</v>
      </c>
      <c r="AD4301" t="s">
        <v>6560</v>
      </c>
      <c r="AE4301" t="s">
        <v>6561</v>
      </c>
      <c r="AF4301" t="s">
        <v>6562</v>
      </c>
    </row>
    <row r="4302" spans="27:32" x14ac:dyDescent="0.25">
      <c r="AA4302" t="str">
        <f t="shared" si="149"/>
        <v>SOLADES1</v>
      </c>
      <c r="AB4302" t="s">
        <v>3737</v>
      </c>
      <c r="AC4302" t="s">
        <v>6567</v>
      </c>
      <c r="AD4302" t="s">
        <v>6568</v>
      </c>
      <c r="AE4302" t="s">
        <v>6569</v>
      </c>
      <c r="AF4302" t="s">
        <v>6570</v>
      </c>
    </row>
    <row r="4303" spans="27:32" x14ac:dyDescent="0.25">
      <c r="AA4303" t="str">
        <f t="shared" si="149"/>
        <v>SOLADES1</v>
      </c>
      <c r="AB4303" t="s">
        <v>3737</v>
      </c>
      <c r="AC4303" t="s">
        <v>6693</v>
      </c>
      <c r="AD4303" t="s">
        <v>1439</v>
      </c>
      <c r="AE4303" t="s">
        <v>6694</v>
      </c>
      <c r="AF4303" t="s">
        <v>6695</v>
      </c>
    </row>
    <row r="4304" spans="27:32" x14ac:dyDescent="0.25">
      <c r="AA4304" t="str">
        <f t="shared" si="149"/>
        <v>SOLADES1</v>
      </c>
      <c r="AB4304" t="s">
        <v>3737</v>
      </c>
      <c r="AC4304" t="s">
        <v>6708</v>
      </c>
      <c r="AD4304" t="s">
        <v>6709</v>
      </c>
      <c r="AE4304" t="s">
        <v>6710</v>
      </c>
      <c r="AF4304" t="s">
        <v>6711</v>
      </c>
    </row>
    <row r="4305" spans="27:32" x14ac:dyDescent="0.25">
      <c r="AA4305" t="str">
        <f t="shared" si="149"/>
        <v>SOLADES1</v>
      </c>
      <c r="AB4305" t="s">
        <v>3737</v>
      </c>
      <c r="AC4305" t="s">
        <v>6756</v>
      </c>
      <c r="AD4305" t="s">
        <v>6757</v>
      </c>
      <c r="AE4305" t="s">
        <v>5424</v>
      </c>
      <c r="AF4305" t="s">
        <v>6758</v>
      </c>
    </row>
    <row r="4306" spans="27:32" x14ac:dyDescent="0.25">
      <c r="AA4306" t="str">
        <f t="shared" si="149"/>
        <v>SOLADES1</v>
      </c>
      <c r="AB4306" t="s">
        <v>3737</v>
      </c>
      <c r="AC4306" t="s">
        <v>6759</v>
      </c>
      <c r="AD4306" t="s">
        <v>6288</v>
      </c>
      <c r="AE4306" t="s">
        <v>6760</v>
      </c>
      <c r="AF4306" t="s">
        <v>6761</v>
      </c>
    </row>
    <row r="4307" spans="27:32" x14ac:dyDescent="0.25">
      <c r="AA4307" t="str">
        <f t="shared" si="149"/>
        <v>SOLADES1</v>
      </c>
      <c r="AB4307" t="s">
        <v>3737</v>
      </c>
      <c r="AC4307" t="s">
        <v>6823</v>
      </c>
      <c r="AD4307" t="s">
        <v>6824</v>
      </c>
      <c r="AE4307" t="s">
        <v>6825</v>
      </c>
      <c r="AF4307" t="s">
        <v>6826</v>
      </c>
    </row>
    <row r="4308" spans="27:32" x14ac:dyDescent="0.25">
      <c r="AA4308" t="str">
        <f t="shared" si="149"/>
        <v>SOLADES1</v>
      </c>
      <c r="AB4308" t="s">
        <v>3737</v>
      </c>
      <c r="AC4308" t="s">
        <v>6859</v>
      </c>
      <c r="AD4308" t="s">
        <v>6860</v>
      </c>
      <c r="AE4308" t="s">
        <v>6861</v>
      </c>
      <c r="AF4308" t="s">
        <v>6862</v>
      </c>
    </row>
    <row r="4309" spans="27:32" x14ac:dyDescent="0.25">
      <c r="AA4309" t="str">
        <f t="shared" si="149"/>
        <v>SOLADES1</v>
      </c>
      <c r="AB4309" t="s">
        <v>3737</v>
      </c>
      <c r="AC4309" t="s">
        <v>6871</v>
      </c>
      <c r="AD4309" t="s">
        <v>6872</v>
      </c>
      <c r="AE4309" t="s">
        <v>6873</v>
      </c>
      <c r="AF4309" t="s">
        <v>6874</v>
      </c>
    </row>
    <row r="4310" spans="27:32" x14ac:dyDescent="0.25">
      <c r="AA4310" t="str">
        <f t="shared" ref="AA4310:AA4327" si="150">LEFT(AF4310,8)</f>
        <v>SOLADES1</v>
      </c>
      <c r="AB4310" t="s">
        <v>3737</v>
      </c>
      <c r="AC4310" t="s">
        <v>6912</v>
      </c>
      <c r="AD4310" t="s">
        <v>6913</v>
      </c>
      <c r="AE4310" t="s">
        <v>6914</v>
      </c>
      <c r="AF4310" t="s">
        <v>6915</v>
      </c>
    </row>
    <row r="4311" spans="27:32" x14ac:dyDescent="0.25">
      <c r="AA4311" t="str">
        <f t="shared" si="150"/>
        <v>SOLADES1</v>
      </c>
      <c r="AB4311" t="s">
        <v>3737</v>
      </c>
      <c r="AC4311" t="s">
        <v>6920</v>
      </c>
      <c r="AD4311" t="s">
        <v>6921</v>
      </c>
      <c r="AE4311" t="s">
        <v>5879</v>
      </c>
      <c r="AF4311" t="s">
        <v>6922</v>
      </c>
    </row>
    <row r="4312" spans="27:32" x14ac:dyDescent="0.25">
      <c r="AA4312" t="str">
        <f t="shared" si="150"/>
        <v>SOLADES1</v>
      </c>
      <c r="AB4312" t="s">
        <v>3737</v>
      </c>
      <c r="AC4312" t="s">
        <v>6923</v>
      </c>
      <c r="AD4312" t="s">
        <v>6924</v>
      </c>
      <c r="AE4312" t="s">
        <v>6925</v>
      </c>
      <c r="AF4312" t="s">
        <v>6926</v>
      </c>
    </row>
    <row r="4313" spans="27:32" x14ac:dyDescent="0.25">
      <c r="AA4313" t="str">
        <f t="shared" si="150"/>
        <v>SOLADES1</v>
      </c>
      <c r="AB4313" t="s">
        <v>3737</v>
      </c>
      <c r="AC4313" t="s">
        <v>6954</v>
      </c>
      <c r="AD4313" t="s">
        <v>6955</v>
      </c>
      <c r="AE4313" t="s">
        <v>6956</v>
      </c>
      <c r="AF4313" t="s">
        <v>6957</v>
      </c>
    </row>
    <row r="4314" spans="27:32" x14ac:dyDescent="0.25">
      <c r="AA4314" t="str">
        <f t="shared" si="150"/>
        <v>SOLADES1</v>
      </c>
      <c r="AB4314" t="s">
        <v>3737</v>
      </c>
      <c r="AC4314" t="s">
        <v>6965</v>
      </c>
      <c r="AD4314" t="s">
        <v>6966</v>
      </c>
      <c r="AE4314" t="s">
        <v>6967</v>
      </c>
      <c r="AF4314" t="s">
        <v>6968</v>
      </c>
    </row>
    <row r="4315" spans="27:32" x14ac:dyDescent="0.25">
      <c r="AA4315" t="str">
        <f t="shared" si="150"/>
        <v>SOLADES1</v>
      </c>
      <c r="AB4315" t="s">
        <v>3737</v>
      </c>
      <c r="AC4315" t="s">
        <v>6973</v>
      </c>
      <c r="AD4315" t="s">
        <v>6974</v>
      </c>
      <c r="AE4315" t="s">
        <v>6975</v>
      </c>
      <c r="AF4315" t="s">
        <v>6976</v>
      </c>
    </row>
    <row r="4316" spans="27:32" x14ac:dyDescent="0.25">
      <c r="AA4316" t="str">
        <f t="shared" si="150"/>
        <v>SOLADES1</v>
      </c>
      <c r="AB4316" t="s">
        <v>3737</v>
      </c>
      <c r="AC4316" t="s">
        <v>6981</v>
      </c>
      <c r="AD4316" t="s">
        <v>6951</v>
      </c>
      <c r="AE4316" t="s">
        <v>6982</v>
      </c>
      <c r="AF4316" t="s">
        <v>6983</v>
      </c>
    </row>
    <row r="4317" spans="27:32" x14ac:dyDescent="0.25">
      <c r="AA4317" t="str">
        <f t="shared" si="150"/>
        <v>SOLADES1</v>
      </c>
      <c r="AB4317" t="s">
        <v>3737</v>
      </c>
      <c r="AC4317" t="s">
        <v>7000</v>
      </c>
      <c r="AD4317" t="s">
        <v>7001</v>
      </c>
      <c r="AE4317" t="s">
        <v>7002</v>
      </c>
      <c r="AF4317" t="s">
        <v>7003</v>
      </c>
    </row>
    <row r="4318" spans="27:32" x14ac:dyDescent="0.25">
      <c r="AA4318" t="str">
        <f t="shared" si="150"/>
        <v>SOLADES1</v>
      </c>
      <c r="AB4318" t="s">
        <v>3737</v>
      </c>
      <c r="AC4318" t="s">
        <v>7046</v>
      </c>
      <c r="AD4318" t="s">
        <v>7047</v>
      </c>
      <c r="AE4318" t="s">
        <v>7048</v>
      </c>
      <c r="AF4318" t="s">
        <v>7049</v>
      </c>
    </row>
    <row r="4319" spans="27:32" x14ac:dyDescent="0.25">
      <c r="AA4319" t="str">
        <f t="shared" si="150"/>
        <v>SOLADES1</v>
      </c>
      <c r="AB4319" t="s">
        <v>3737</v>
      </c>
      <c r="AC4319" t="s">
        <v>7065</v>
      </c>
      <c r="AD4319" t="s">
        <v>4596</v>
      </c>
      <c r="AE4319" t="s">
        <v>3901</v>
      </c>
      <c r="AF4319" t="s">
        <v>7066</v>
      </c>
    </row>
    <row r="4320" spans="27:32" x14ac:dyDescent="0.25">
      <c r="AA4320" t="str">
        <f t="shared" si="150"/>
        <v>SOLADES1</v>
      </c>
      <c r="AB4320" t="s">
        <v>3737</v>
      </c>
      <c r="AC4320" t="s">
        <v>7071</v>
      </c>
      <c r="AD4320" t="s">
        <v>7072</v>
      </c>
      <c r="AE4320" t="s">
        <v>7073</v>
      </c>
      <c r="AF4320" t="s">
        <v>7074</v>
      </c>
    </row>
    <row r="4321" spans="27:32" x14ac:dyDescent="0.25">
      <c r="AA4321" t="str">
        <f t="shared" si="150"/>
        <v>SOLADEST</v>
      </c>
      <c r="AB4321" t="s">
        <v>3737</v>
      </c>
      <c r="AC4321" t="s">
        <v>4708</v>
      </c>
      <c r="AD4321" t="s">
        <v>4709</v>
      </c>
      <c r="AE4321" t="s">
        <v>3890</v>
      </c>
      <c r="AF4321" t="s">
        <v>4710</v>
      </c>
    </row>
    <row r="4322" spans="27:32" x14ac:dyDescent="0.25">
      <c r="AA4322" t="str">
        <f t="shared" si="150"/>
        <v>SOLSDE33</v>
      </c>
      <c r="AB4322" t="s">
        <v>3737</v>
      </c>
      <c r="AC4322" t="s">
        <v>7201</v>
      </c>
      <c r="AD4322" t="s">
        <v>7202</v>
      </c>
      <c r="AE4322" t="s">
        <v>7203</v>
      </c>
      <c r="AF4322" t="s">
        <v>7204</v>
      </c>
    </row>
    <row r="4323" spans="27:32" x14ac:dyDescent="0.25">
      <c r="AA4323" t="str">
        <f t="shared" si="150"/>
        <v>SOMBBGSF</v>
      </c>
      <c r="AB4323" t="s">
        <v>2267</v>
      </c>
      <c r="AC4323" t="s">
        <v>2313</v>
      </c>
      <c r="AD4323" t="s">
        <v>2314</v>
      </c>
      <c r="AE4323" t="s">
        <v>2270</v>
      </c>
      <c r="AF4323" t="s">
        <v>2315</v>
      </c>
    </row>
    <row r="4324" spans="27:32" x14ac:dyDescent="0.25">
      <c r="AA4324" t="str">
        <f t="shared" si="150"/>
        <v>SONCLT21</v>
      </c>
      <c r="AB4324" t="s">
        <v>11531</v>
      </c>
      <c r="AC4324" t="s">
        <v>11645</v>
      </c>
      <c r="AD4324" t="s">
        <v>11646</v>
      </c>
      <c r="AE4324" t="s">
        <v>11538</v>
      </c>
      <c r="AF4324" t="s">
        <v>11647</v>
      </c>
    </row>
    <row r="4325" spans="27:32" x14ac:dyDescent="0.25">
      <c r="AA4325" t="str">
        <f t="shared" si="150"/>
        <v>SONVPTP1</v>
      </c>
      <c r="AB4325" t="s">
        <v>12783</v>
      </c>
      <c r="AC4325" t="s">
        <v>12901</v>
      </c>
      <c r="AD4325" t="s">
        <v>12902</v>
      </c>
      <c r="AE4325" t="s">
        <v>12903</v>
      </c>
      <c r="AF4325" t="s">
        <v>12904</v>
      </c>
    </row>
    <row r="4326" spans="27:32" x14ac:dyDescent="0.25">
      <c r="AA4326" t="str">
        <f t="shared" si="150"/>
        <v>SOPMFRP1</v>
      </c>
      <c r="AB4326" t="s">
        <v>2812</v>
      </c>
      <c r="AC4326" t="s">
        <v>3677</v>
      </c>
      <c r="AD4326" t="s">
        <v>3678</v>
      </c>
      <c r="AE4326" t="s">
        <v>2819</v>
      </c>
      <c r="AF4326" t="s">
        <v>3679</v>
      </c>
    </row>
    <row r="4327" spans="27:32" x14ac:dyDescent="0.25">
      <c r="AA4327" t="str">
        <f t="shared" si="150"/>
        <v>SOPPDE3K</v>
      </c>
      <c r="AB4327" t="s">
        <v>3737</v>
      </c>
      <c r="AC4327" t="s">
        <v>4104</v>
      </c>
      <c r="AD4327" t="s">
        <v>4105</v>
      </c>
      <c r="AE4327" t="s">
        <v>3799</v>
      </c>
      <c r="AF4327" t="s">
        <v>4106</v>
      </c>
    </row>
    <row r="4328" spans="27:32" x14ac:dyDescent="0.25">
      <c r="AA4328" s="71" t="s">
        <v>16171</v>
      </c>
      <c r="AB4328" s="71" t="s">
        <v>16173</v>
      </c>
      <c r="AC4328" s="71" t="s">
        <v>15941</v>
      </c>
      <c r="AD4328" s="71"/>
    </row>
    <row r="4329" spans="27:32" x14ac:dyDescent="0.25">
      <c r="AA4329" t="str">
        <f t="shared" ref="AA4329:AA4339" si="151">LEFT(AF4329,8)</f>
        <v>SORMFR2N</v>
      </c>
      <c r="AB4329" t="s">
        <v>2812</v>
      </c>
      <c r="AC4329" t="s">
        <v>3706</v>
      </c>
      <c r="AD4329" t="s">
        <v>3707</v>
      </c>
      <c r="AE4329" t="s">
        <v>3708</v>
      </c>
      <c r="AF4329" t="s">
        <v>3709</v>
      </c>
    </row>
    <row r="4330" spans="27:32" x14ac:dyDescent="0.25">
      <c r="AA4330" t="str">
        <f t="shared" si="151"/>
        <v>SOXALULL</v>
      </c>
      <c r="AB4330" t="s">
        <v>11787</v>
      </c>
      <c r="AC4330" t="s">
        <v>11970</v>
      </c>
      <c r="AD4330" t="s">
        <v>11971</v>
      </c>
      <c r="AE4330" t="s">
        <v>198</v>
      </c>
      <c r="AF4330" t="s">
        <v>11972</v>
      </c>
    </row>
    <row r="4331" spans="27:32" x14ac:dyDescent="0.25">
      <c r="AA4331" t="str">
        <f t="shared" si="151"/>
        <v>SPAEAT2S</v>
      </c>
      <c r="AB4331" t="s">
        <v>336</v>
      </c>
      <c r="AC4331" t="s">
        <v>372</v>
      </c>
      <c r="AD4331" t="s">
        <v>373</v>
      </c>
      <c r="AE4331" t="s">
        <v>374</v>
      </c>
      <c r="AF4331" t="s">
        <v>375</v>
      </c>
    </row>
    <row r="4332" spans="27:32" x14ac:dyDescent="0.25">
      <c r="AA4332" t="str">
        <f t="shared" si="151"/>
        <v>SPAMAT21</v>
      </c>
      <c r="AB4332" t="s">
        <v>336</v>
      </c>
      <c r="AC4332" t="s">
        <v>1931</v>
      </c>
      <c r="AD4332" t="s">
        <v>1932</v>
      </c>
      <c r="AE4332" t="s">
        <v>1933</v>
      </c>
      <c r="AF4332" t="s">
        <v>1934</v>
      </c>
    </row>
    <row r="4333" spans="27:32" x14ac:dyDescent="0.25">
      <c r="AA4333" t="str">
        <f t="shared" si="151"/>
        <v>SPARNO22</v>
      </c>
      <c r="AB4333" t="s">
        <v>12312</v>
      </c>
      <c r="AC4333" t="s">
        <v>12602</v>
      </c>
      <c r="AD4333" t="s">
        <v>12603</v>
      </c>
      <c r="AE4333" t="s">
        <v>12604</v>
      </c>
      <c r="AF4333" t="s">
        <v>12605</v>
      </c>
    </row>
    <row r="4334" spans="27:32" x14ac:dyDescent="0.25">
      <c r="AA4334" t="str">
        <f t="shared" si="151"/>
        <v>SPAVNOBB</v>
      </c>
      <c r="AB4334" t="s">
        <v>12312</v>
      </c>
      <c r="AC4334" t="s">
        <v>12634</v>
      </c>
      <c r="AD4334" t="s">
        <v>12635</v>
      </c>
      <c r="AE4334" t="s">
        <v>12636</v>
      </c>
      <c r="AF4334" t="s">
        <v>12637</v>
      </c>
    </row>
    <row r="4335" spans="27:32" x14ac:dyDescent="0.25">
      <c r="AA4335" t="str">
        <f t="shared" si="151"/>
        <v>SPBAATWW</v>
      </c>
      <c r="AB4335" t="s">
        <v>336</v>
      </c>
      <c r="AC4335" t="s">
        <v>403</v>
      </c>
      <c r="AD4335" t="s">
        <v>404</v>
      </c>
      <c r="AE4335" t="s">
        <v>405</v>
      </c>
      <c r="AF4335" t="s">
        <v>406</v>
      </c>
    </row>
    <row r="4336" spans="27:32" x14ac:dyDescent="0.25">
      <c r="AA4336" t="str">
        <f t="shared" si="151"/>
        <v>SPBDAT21</v>
      </c>
      <c r="AB4336" t="s">
        <v>336</v>
      </c>
      <c r="AC4336" t="s">
        <v>1919</v>
      </c>
      <c r="AD4336" t="s">
        <v>1920</v>
      </c>
      <c r="AE4336" t="s">
        <v>1921</v>
      </c>
      <c r="AF4336" t="s">
        <v>1922</v>
      </c>
    </row>
    <row r="4337" spans="27:32" x14ac:dyDescent="0.25">
      <c r="AA4337" t="str">
        <f t="shared" si="151"/>
        <v>SPBIDE3B</v>
      </c>
      <c r="AB4337" t="s">
        <v>3737</v>
      </c>
      <c r="AC4337" t="s">
        <v>6311</v>
      </c>
      <c r="AD4337" t="s">
        <v>6312</v>
      </c>
      <c r="AE4337" t="s">
        <v>3904</v>
      </c>
      <c r="AF4337" t="s">
        <v>6313</v>
      </c>
    </row>
    <row r="4338" spans="27:32" x14ac:dyDescent="0.25">
      <c r="AA4338" t="str">
        <f t="shared" si="151"/>
        <v>SPBRAT2B</v>
      </c>
      <c r="AB4338" t="s">
        <v>336</v>
      </c>
      <c r="AC4338" t="s">
        <v>1926</v>
      </c>
      <c r="AD4338" t="s">
        <v>1924</v>
      </c>
      <c r="AE4338" t="s">
        <v>1889</v>
      </c>
      <c r="AF4338" t="s">
        <v>1927</v>
      </c>
    </row>
    <row r="4339" spans="27:32" x14ac:dyDescent="0.25">
      <c r="AA4339" t="str">
        <f t="shared" si="151"/>
        <v>SPCHCHGG</v>
      </c>
      <c r="AB4339" t="s">
        <v>13585</v>
      </c>
      <c r="AC4339" t="s">
        <v>14013</v>
      </c>
      <c r="AD4339" t="s">
        <v>14014</v>
      </c>
      <c r="AE4339" t="s">
        <v>14015</v>
      </c>
      <c r="AF4339" t="s">
        <v>14016</v>
      </c>
    </row>
    <row r="4340" spans="27:32" x14ac:dyDescent="0.25">
      <c r="AA4340" s="71" t="s">
        <v>15942</v>
      </c>
      <c r="AB4340" s="71" t="s">
        <v>16173</v>
      </c>
      <c r="AC4340" s="71" t="s">
        <v>15943</v>
      </c>
      <c r="AD4340" s="71"/>
    </row>
    <row r="4341" spans="27:32" x14ac:dyDescent="0.25">
      <c r="AA4341" s="71" t="s">
        <v>15944</v>
      </c>
      <c r="AB4341" s="71" t="s">
        <v>16173</v>
      </c>
      <c r="AC4341" s="71" t="s">
        <v>14650</v>
      </c>
      <c r="AD4341" s="71"/>
    </row>
    <row r="4342" spans="27:32" x14ac:dyDescent="0.25">
      <c r="AA4342" t="str">
        <f t="shared" ref="AA4342:AA4355" si="152">LEFT(AF4342,8)</f>
        <v>SPEGAT21</v>
      </c>
      <c r="AB4342" t="s">
        <v>336</v>
      </c>
      <c r="AC4342" t="s">
        <v>1928</v>
      </c>
      <c r="AD4342" t="s">
        <v>1929</v>
      </c>
      <c r="AE4342" t="s">
        <v>1106</v>
      </c>
      <c r="AF4342" t="s">
        <v>1930</v>
      </c>
    </row>
    <row r="4343" spans="27:32" x14ac:dyDescent="0.25">
      <c r="AA4343" t="str">
        <f t="shared" si="152"/>
        <v>SPESDE3E</v>
      </c>
      <c r="AB4343" t="s">
        <v>3737</v>
      </c>
      <c r="AC4343" t="s">
        <v>6418</v>
      </c>
      <c r="AD4343" t="s">
        <v>6419</v>
      </c>
      <c r="AE4343" t="s">
        <v>3840</v>
      </c>
      <c r="AF4343" t="s">
        <v>6420</v>
      </c>
    </row>
    <row r="4344" spans="27:32" x14ac:dyDescent="0.25">
      <c r="AA4344" t="str">
        <f t="shared" si="152"/>
        <v>SPFKAT2B</v>
      </c>
      <c r="AB4344" t="s">
        <v>336</v>
      </c>
      <c r="AC4344" t="s">
        <v>1935</v>
      </c>
      <c r="AD4344" t="s">
        <v>1924</v>
      </c>
      <c r="AE4344" t="s">
        <v>1130</v>
      </c>
      <c r="AF4344" t="s">
        <v>1936</v>
      </c>
    </row>
    <row r="4345" spans="27:32" x14ac:dyDescent="0.25">
      <c r="AA4345" t="str">
        <f t="shared" si="152"/>
        <v>SPFNAT21</v>
      </c>
      <c r="AB4345" t="s">
        <v>336</v>
      </c>
      <c r="AC4345" t="s">
        <v>1942</v>
      </c>
      <c r="AD4345" t="s">
        <v>1943</v>
      </c>
      <c r="AE4345" t="s">
        <v>1944</v>
      </c>
      <c r="AF4345" t="s">
        <v>1945</v>
      </c>
    </row>
    <row r="4346" spans="27:32" x14ac:dyDescent="0.25">
      <c r="AA4346" t="str">
        <f t="shared" si="152"/>
        <v>SPFRAT21</v>
      </c>
      <c r="AB4346" t="s">
        <v>336</v>
      </c>
      <c r="AC4346" t="s">
        <v>1946</v>
      </c>
      <c r="AD4346" t="s">
        <v>1947</v>
      </c>
      <c r="AE4346" t="s">
        <v>1948</v>
      </c>
      <c r="AF4346" t="s">
        <v>1949</v>
      </c>
    </row>
    <row r="4347" spans="27:32" x14ac:dyDescent="0.25">
      <c r="AA4347" t="str">
        <f t="shared" si="152"/>
        <v>SPHAAT21</v>
      </c>
      <c r="AB4347" t="s">
        <v>336</v>
      </c>
      <c r="AC4347" t="s">
        <v>1953</v>
      </c>
      <c r="AD4347" t="s">
        <v>1077</v>
      </c>
      <c r="AE4347" t="s">
        <v>1954</v>
      </c>
      <c r="AF4347" t="s">
        <v>1955</v>
      </c>
    </row>
    <row r="4348" spans="27:32" x14ac:dyDescent="0.25">
      <c r="AA4348" t="str">
        <f t="shared" si="152"/>
        <v>SPHBAT21</v>
      </c>
      <c r="AB4348" t="s">
        <v>336</v>
      </c>
      <c r="AC4348" t="s">
        <v>1950</v>
      </c>
      <c r="AD4348" t="s">
        <v>1077</v>
      </c>
      <c r="AE4348" t="s">
        <v>1951</v>
      </c>
      <c r="AF4348" t="s">
        <v>1952</v>
      </c>
    </row>
    <row r="4349" spans="27:32" x14ac:dyDescent="0.25">
      <c r="AA4349" t="str">
        <f t="shared" si="152"/>
        <v>SPHEAT21</v>
      </c>
      <c r="AB4349" t="s">
        <v>336</v>
      </c>
      <c r="AC4349" t="s">
        <v>1956</v>
      </c>
      <c r="AD4349" t="s">
        <v>1957</v>
      </c>
      <c r="AE4349" t="s">
        <v>1958</v>
      </c>
      <c r="AF4349" t="s">
        <v>1959</v>
      </c>
    </row>
    <row r="4350" spans="27:32" x14ac:dyDescent="0.25">
      <c r="AA4350" t="str">
        <f t="shared" si="152"/>
        <v>SPHNAT21</v>
      </c>
      <c r="AB4350" t="s">
        <v>336</v>
      </c>
      <c r="AC4350" t="s">
        <v>1960</v>
      </c>
      <c r="AD4350" t="s">
        <v>1961</v>
      </c>
      <c r="AE4350" t="s">
        <v>1962</v>
      </c>
      <c r="AF4350" t="s">
        <v>1963</v>
      </c>
    </row>
    <row r="4351" spans="27:32" x14ac:dyDescent="0.25">
      <c r="AA4351" t="str">
        <f t="shared" si="152"/>
        <v>SPIHAT22</v>
      </c>
      <c r="AB4351" t="s">
        <v>336</v>
      </c>
      <c r="AC4351" t="s">
        <v>2036</v>
      </c>
      <c r="AD4351" t="s">
        <v>1924</v>
      </c>
      <c r="AE4351" t="s">
        <v>1885</v>
      </c>
      <c r="AF4351" t="s">
        <v>2037</v>
      </c>
    </row>
    <row r="4352" spans="27:32" x14ac:dyDescent="0.25">
      <c r="AA4352" t="str">
        <f t="shared" si="152"/>
        <v>SPIMAT21</v>
      </c>
      <c r="AB4352" t="s">
        <v>336</v>
      </c>
      <c r="AC4352" t="s">
        <v>1964</v>
      </c>
      <c r="AD4352" t="s">
        <v>1924</v>
      </c>
      <c r="AE4352" t="s">
        <v>1965</v>
      </c>
      <c r="AF4352" t="s">
        <v>1966</v>
      </c>
    </row>
    <row r="4353" spans="27:32" x14ac:dyDescent="0.25">
      <c r="AA4353" t="str">
        <f t="shared" si="152"/>
        <v>SPKDAT21</v>
      </c>
      <c r="AB4353" t="s">
        <v>336</v>
      </c>
      <c r="AC4353" t="s">
        <v>467</v>
      </c>
      <c r="AD4353" t="s">
        <v>468</v>
      </c>
      <c r="AE4353" t="s">
        <v>469</v>
      </c>
      <c r="AF4353" t="s">
        <v>470</v>
      </c>
    </row>
    <row r="4354" spans="27:32" x14ac:dyDescent="0.25">
      <c r="AA4354" t="str">
        <f t="shared" si="152"/>
        <v>SPKHDE2H</v>
      </c>
      <c r="AB4354" t="s">
        <v>3737</v>
      </c>
      <c r="AC4354" t="s">
        <v>6515</v>
      </c>
      <c r="AD4354" t="s">
        <v>6516</v>
      </c>
      <c r="AE4354" t="s">
        <v>4321</v>
      </c>
      <c r="AF4354" t="s">
        <v>6517</v>
      </c>
    </row>
    <row r="4355" spans="27:32" x14ac:dyDescent="0.25">
      <c r="AA4355" t="str">
        <f t="shared" si="152"/>
        <v>SPKIAT2K</v>
      </c>
      <c r="AB4355" t="s">
        <v>336</v>
      </c>
      <c r="AC4355" t="s">
        <v>1937</v>
      </c>
      <c r="AD4355" t="s">
        <v>1721</v>
      </c>
      <c r="AE4355" t="s">
        <v>953</v>
      </c>
      <c r="AF4355" t="s">
        <v>1938</v>
      </c>
    </row>
    <row r="4356" spans="27:32" x14ac:dyDescent="0.25">
      <c r="AA4356" s="71" t="s">
        <v>15945</v>
      </c>
      <c r="AB4356" s="71" t="s">
        <v>16173</v>
      </c>
      <c r="AC4356" s="71" t="s">
        <v>15946</v>
      </c>
      <c r="AD4356" s="71"/>
    </row>
    <row r="4357" spans="27:32" x14ac:dyDescent="0.25">
      <c r="AA4357" t="str">
        <f t="shared" ref="AA4357:AA4378" si="153">LEFT(AF4357,8)</f>
        <v>SPKRDE33</v>
      </c>
      <c r="AB4357" t="s">
        <v>3737</v>
      </c>
      <c r="AC4357" t="s">
        <v>6618</v>
      </c>
      <c r="AD4357" t="s">
        <v>6619</v>
      </c>
      <c r="AE4357" t="s">
        <v>6620</v>
      </c>
      <c r="AF4357" t="s">
        <v>6621</v>
      </c>
    </row>
    <row r="4358" spans="27:32" x14ac:dyDescent="0.25">
      <c r="AA4358" t="str">
        <f t="shared" si="153"/>
        <v>SPKUAT22</v>
      </c>
      <c r="AB4358" t="s">
        <v>336</v>
      </c>
      <c r="AC4358" t="s">
        <v>1970</v>
      </c>
      <c r="AD4358" t="s">
        <v>1971</v>
      </c>
      <c r="AE4358" t="s">
        <v>533</v>
      </c>
      <c r="AF4358" t="s">
        <v>1972</v>
      </c>
    </row>
    <row r="4359" spans="27:32" x14ac:dyDescent="0.25">
      <c r="AA4359" t="str">
        <f t="shared" si="153"/>
        <v>SPLAAT21</v>
      </c>
      <c r="AB4359" t="s">
        <v>336</v>
      </c>
      <c r="AC4359" t="s">
        <v>1973</v>
      </c>
      <c r="AD4359" t="s">
        <v>1974</v>
      </c>
      <c r="AE4359" t="s">
        <v>723</v>
      </c>
      <c r="AF4359" t="s">
        <v>1975</v>
      </c>
    </row>
    <row r="4360" spans="27:32" x14ac:dyDescent="0.25">
      <c r="AA4360" t="str">
        <f t="shared" si="153"/>
        <v>SPLSAT21</v>
      </c>
      <c r="AB4360" t="s">
        <v>336</v>
      </c>
      <c r="AC4360" t="s">
        <v>1976</v>
      </c>
      <c r="AD4360" t="s">
        <v>1977</v>
      </c>
      <c r="AE4360" t="s">
        <v>1978</v>
      </c>
      <c r="AF4360" t="s">
        <v>1979</v>
      </c>
    </row>
    <row r="4361" spans="27:32" x14ac:dyDescent="0.25">
      <c r="AA4361" t="str">
        <f t="shared" si="153"/>
        <v>SPMHDE3E</v>
      </c>
      <c r="AB4361" t="s">
        <v>3737</v>
      </c>
      <c r="AC4361" t="s">
        <v>6750</v>
      </c>
      <c r="AD4361" t="s">
        <v>4348</v>
      </c>
      <c r="AE4361" t="s">
        <v>6751</v>
      </c>
      <c r="AF4361" t="s">
        <v>6752</v>
      </c>
    </row>
    <row r="4362" spans="27:32" x14ac:dyDescent="0.25">
      <c r="AA4362" t="str">
        <f t="shared" si="153"/>
        <v>SPMIAT21</v>
      </c>
      <c r="AB4362" t="s">
        <v>336</v>
      </c>
      <c r="AC4362" t="s">
        <v>1980</v>
      </c>
      <c r="AD4362" t="s">
        <v>1030</v>
      </c>
      <c r="AE4362" t="s">
        <v>1218</v>
      </c>
      <c r="AF4362" t="s">
        <v>1981</v>
      </c>
    </row>
    <row r="4363" spans="27:32" x14ac:dyDescent="0.25">
      <c r="AA4363" t="str">
        <f t="shared" si="153"/>
        <v>SPMZAT21</v>
      </c>
      <c r="AB4363" t="s">
        <v>336</v>
      </c>
      <c r="AC4363" t="s">
        <v>1985</v>
      </c>
      <c r="AD4363" t="s">
        <v>1986</v>
      </c>
      <c r="AE4363" t="s">
        <v>1987</v>
      </c>
      <c r="AF4363" t="s">
        <v>1988</v>
      </c>
    </row>
    <row r="4364" spans="27:32" x14ac:dyDescent="0.25">
      <c r="AA4364" t="str">
        <f t="shared" si="153"/>
        <v>SPNGAT21</v>
      </c>
      <c r="AB4364" t="s">
        <v>336</v>
      </c>
      <c r="AC4364" t="s">
        <v>1993</v>
      </c>
      <c r="AD4364" t="s">
        <v>1229</v>
      </c>
      <c r="AE4364" t="s">
        <v>1994</v>
      </c>
      <c r="AF4364" t="s">
        <v>1995</v>
      </c>
    </row>
    <row r="4365" spans="27:32" x14ac:dyDescent="0.25">
      <c r="AA4365" t="str">
        <f t="shared" si="153"/>
        <v>SPNKAT21</v>
      </c>
      <c r="AB4365" t="s">
        <v>336</v>
      </c>
      <c r="AC4365" t="s">
        <v>1989</v>
      </c>
      <c r="AD4365" t="s">
        <v>1990</v>
      </c>
      <c r="AE4365" t="s">
        <v>1991</v>
      </c>
      <c r="AF4365" t="s">
        <v>1992</v>
      </c>
    </row>
    <row r="4366" spans="27:32" x14ac:dyDescent="0.25">
      <c r="AA4366" t="str">
        <f t="shared" si="153"/>
        <v>SPNODK22</v>
      </c>
      <c r="AB4366" t="s">
        <v>2561</v>
      </c>
      <c r="AC4366" t="s">
        <v>2694</v>
      </c>
      <c r="AD4366" t="s">
        <v>2695</v>
      </c>
      <c r="AE4366" t="s">
        <v>2696</v>
      </c>
      <c r="AF4366" t="s">
        <v>2697</v>
      </c>
    </row>
    <row r="4367" spans="27:32" x14ac:dyDescent="0.25">
      <c r="AA4367" t="str">
        <f t="shared" si="153"/>
        <v>SPPBAT21</v>
      </c>
      <c r="AB4367" t="s">
        <v>336</v>
      </c>
      <c r="AC4367" t="s">
        <v>1939</v>
      </c>
      <c r="AD4367" t="s">
        <v>1940</v>
      </c>
      <c r="AE4367" t="s">
        <v>1246</v>
      </c>
      <c r="AF4367" t="s">
        <v>1941</v>
      </c>
    </row>
    <row r="4368" spans="27:32" x14ac:dyDescent="0.25">
      <c r="AA4368" t="str">
        <f t="shared" si="153"/>
        <v>SPPDAT21</v>
      </c>
      <c r="AB4368" t="s">
        <v>336</v>
      </c>
      <c r="AC4368" t="s">
        <v>2005</v>
      </c>
      <c r="AD4368" t="s">
        <v>2006</v>
      </c>
      <c r="AE4368" t="s">
        <v>2007</v>
      </c>
      <c r="AF4368" t="s">
        <v>2008</v>
      </c>
    </row>
    <row r="4369" spans="27:32" x14ac:dyDescent="0.25">
      <c r="AA4369" t="str">
        <f t="shared" si="153"/>
        <v>SPPLAT21</v>
      </c>
      <c r="AB4369" t="s">
        <v>336</v>
      </c>
      <c r="AC4369" t="s">
        <v>1999</v>
      </c>
      <c r="AD4369" t="s">
        <v>1229</v>
      </c>
      <c r="AE4369" t="s">
        <v>2000</v>
      </c>
      <c r="AF4369" t="s">
        <v>2001</v>
      </c>
    </row>
    <row r="4370" spans="27:32" x14ac:dyDescent="0.25">
      <c r="AA4370" t="str">
        <f t="shared" si="153"/>
        <v>SPPOAT21</v>
      </c>
      <c r="AB4370" t="s">
        <v>336</v>
      </c>
      <c r="AC4370" t="s">
        <v>2002</v>
      </c>
      <c r="AD4370" t="s">
        <v>845</v>
      </c>
      <c r="AE4370" t="s">
        <v>2003</v>
      </c>
      <c r="AF4370" t="s">
        <v>2004</v>
      </c>
    </row>
    <row r="4371" spans="27:32" x14ac:dyDescent="0.25">
      <c r="AA4371" t="str">
        <f t="shared" si="153"/>
        <v>SPPRAT21</v>
      </c>
      <c r="AB4371" t="s">
        <v>336</v>
      </c>
      <c r="AC4371" t="s">
        <v>2009</v>
      </c>
      <c r="AD4371" t="s">
        <v>2010</v>
      </c>
      <c r="AE4371" t="s">
        <v>1366</v>
      </c>
      <c r="AF4371" t="s">
        <v>2011</v>
      </c>
    </row>
    <row r="4372" spans="27:32" x14ac:dyDescent="0.25">
      <c r="AA4372" t="str">
        <f t="shared" si="153"/>
        <v>SPREAT21</v>
      </c>
      <c r="AB4372" t="s">
        <v>336</v>
      </c>
      <c r="AC4372" t="s">
        <v>2016</v>
      </c>
      <c r="AD4372" t="s">
        <v>2017</v>
      </c>
      <c r="AE4372" t="s">
        <v>1413</v>
      </c>
      <c r="AF4372" t="s">
        <v>2018</v>
      </c>
    </row>
    <row r="4373" spans="27:32" x14ac:dyDescent="0.25">
      <c r="AA4373" t="str">
        <f t="shared" si="153"/>
        <v>SPRHAT21</v>
      </c>
      <c r="AB4373" t="s">
        <v>336</v>
      </c>
      <c r="AC4373" t="s">
        <v>2019</v>
      </c>
      <c r="AD4373" t="s">
        <v>2020</v>
      </c>
      <c r="AE4373" t="s">
        <v>1370</v>
      </c>
      <c r="AF4373" t="s">
        <v>2021</v>
      </c>
    </row>
    <row r="4374" spans="27:32" x14ac:dyDescent="0.25">
      <c r="AA4374" t="str">
        <f t="shared" si="153"/>
        <v>SPRONO22</v>
      </c>
      <c r="AB4374" t="s">
        <v>12312</v>
      </c>
      <c r="AC4374" t="s">
        <v>12580</v>
      </c>
      <c r="AD4374" t="s">
        <v>12581</v>
      </c>
      <c r="AE4374" t="s">
        <v>12582</v>
      </c>
      <c r="AF4374" t="s">
        <v>12583</v>
      </c>
    </row>
    <row r="4375" spans="27:32" x14ac:dyDescent="0.25">
      <c r="AA4375" t="str">
        <f t="shared" si="153"/>
        <v>SPRTAT21</v>
      </c>
      <c r="AB4375" t="s">
        <v>336</v>
      </c>
      <c r="AC4375" t="s">
        <v>2012</v>
      </c>
      <c r="AD4375" t="s">
        <v>2013</v>
      </c>
      <c r="AE4375" t="s">
        <v>2014</v>
      </c>
      <c r="AF4375" t="s">
        <v>2015</v>
      </c>
    </row>
    <row r="4376" spans="27:32" x14ac:dyDescent="0.25">
      <c r="AA4376" t="str">
        <f t="shared" si="153"/>
        <v>SPSBAT21</v>
      </c>
      <c r="AB4376" t="s">
        <v>336</v>
      </c>
      <c r="AC4376" t="s">
        <v>2024</v>
      </c>
      <c r="AD4376" t="s">
        <v>2025</v>
      </c>
      <c r="AE4376" t="s">
        <v>2026</v>
      </c>
      <c r="AF4376" t="s">
        <v>2027</v>
      </c>
    </row>
    <row r="4377" spans="27:32" x14ac:dyDescent="0.25">
      <c r="AA4377" t="str">
        <f t="shared" si="153"/>
        <v>SPSCAT22</v>
      </c>
      <c r="AB4377" t="s">
        <v>336</v>
      </c>
      <c r="AC4377" t="s">
        <v>2028</v>
      </c>
      <c r="AD4377" t="s">
        <v>2029</v>
      </c>
      <c r="AE4377" t="s">
        <v>1893</v>
      </c>
      <c r="AF4377" t="s">
        <v>2030</v>
      </c>
    </row>
    <row r="4378" spans="27:32" x14ac:dyDescent="0.25">
      <c r="AA4378" t="str">
        <f t="shared" si="153"/>
        <v>SPSDSE21</v>
      </c>
      <c r="AB4378" t="s">
        <v>13549</v>
      </c>
      <c r="AC4378" t="s">
        <v>13575</v>
      </c>
      <c r="AD4378" t="s">
        <v>13576</v>
      </c>
      <c r="AE4378" t="s">
        <v>13577</v>
      </c>
      <c r="AF4378" t="s">
        <v>13578</v>
      </c>
    </row>
    <row r="4379" spans="27:32" x14ac:dyDescent="0.25">
      <c r="AA4379" s="71" t="s">
        <v>15947</v>
      </c>
      <c r="AB4379" s="71" t="s">
        <v>16173</v>
      </c>
      <c r="AC4379" s="71" t="s">
        <v>15948</v>
      </c>
      <c r="AD4379" s="71"/>
    </row>
    <row r="4380" spans="27:32" x14ac:dyDescent="0.25">
      <c r="AA4380" t="str">
        <f>LEFT(AF4380,8)</f>
        <v>SPSHDE31</v>
      </c>
      <c r="AB4380" t="s">
        <v>3737</v>
      </c>
      <c r="AC4380" t="s">
        <v>6950</v>
      </c>
      <c r="AD4380" t="s">
        <v>6951</v>
      </c>
      <c r="AE4380" t="s">
        <v>6952</v>
      </c>
      <c r="AF4380" t="s">
        <v>6953</v>
      </c>
    </row>
    <row r="4381" spans="27:32" x14ac:dyDescent="0.25">
      <c r="AA4381" t="str">
        <f>LEFT(AF4381,8)</f>
        <v>SPSKNO21</v>
      </c>
      <c r="AB4381" t="s">
        <v>12312</v>
      </c>
      <c r="AC4381" t="s">
        <v>12642</v>
      </c>
      <c r="AD4381" t="s">
        <v>12643</v>
      </c>
      <c r="AE4381" t="s">
        <v>12644</v>
      </c>
      <c r="AF4381" t="s">
        <v>12645</v>
      </c>
    </row>
    <row r="4382" spans="27:32" x14ac:dyDescent="0.25">
      <c r="AA4382" t="str">
        <f>LEFT(AF4382,8)</f>
        <v>SPSONO22</v>
      </c>
      <c r="AB4382" t="s">
        <v>12312</v>
      </c>
      <c r="AC4382" t="s">
        <v>12622</v>
      </c>
      <c r="AD4382" t="s">
        <v>12623</v>
      </c>
      <c r="AE4382" t="s">
        <v>12624</v>
      </c>
      <c r="AF4382" t="s">
        <v>12625</v>
      </c>
    </row>
    <row r="4383" spans="27:32" x14ac:dyDescent="0.25">
      <c r="AA4383" t="str">
        <f>LEFT(AF4383,8)</f>
        <v>SPSPAT21</v>
      </c>
      <c r="AB4383" t="s">
        <v>336</v>
      </c>
      <c r="AC4383" t="s">
        <v>1996</v>
      </c>
      <c r="AD4383" t="s">
        <v>354</v>
      </c>
      <c r="AE4383" t="s">
        <v>1997</v>
      </c>
      <c r="AF4383" t="s">
        <v>1998</v>
      </c>
    </row>
    <row r="4384" spans="27:32" x14ac:dyDescent="0.25">
      <c r="AA4384" t="str">
        <f>LEFT(AF4384,8)</f>
        <v>SPSRSKBA</v>
      </c>
      <c r="AB4384" t="s">
        <v>13005</v>
      </c>
      <c r="AC4384" t="s">
        <v>13046</v>
      </c>
      <c r="AD4384" t="s">
        <v>13047</v>
      </c>
      <c r="AE4384" t="s">
        <v>13008</v>
      </c>
      <c r="AF4384" t="s">
        <v>13048</v>
      </c>
    </row>
    <row r="4385" spans="27:32" x14ac:dyDescent="0.25">
      <c r="AA4385" s="71" t="s">
        <v>15949</v>
      </c>
      <c r="AB4385" s="71" t="s">
        <v>16173</v>
      </c>
      <c r="AC4385" s="71" t="s">
        <v>15950</v>
      </c>
      <c r="AD4385" s="71"/>
    </row>
    <row r="4386" spans="27:32" x14ac:dyDescent="0.25">
      <c r="AA4386" t="str">
        <f>LEFT(AF4386,8)</f>
        <v>SPTLNO21</v>
      </c>
      <c r="AB4386" t="s">
        <v>12312</v>
      </c>
      <c r="AC4386" t="s">
        <v>12630</v>
      </c>
      <c r="AD4386" t="s">
        <v>12631</v>
      </c>
      <c r="AE4386" t="s">
        <v>12632</v>
      </c>
      <c r="AF4386" t="s">
        <v>12633</v>
      </c>
    </row>
    <row r="4387" spans="27:32" x14ac:dyDescent="0.25">
      <c r="AA4387" t="str">
        <f>LEFT(AF4387,8)</f>
        <v>SPTRNO22</v>
      </c>
      <c r="AB4387" t="s">
        <v>12312</v>
      </c>
      <c r="AC4387" t="s">
        <v>12576</v>
      </c>
      <c r="AD4387" t="s">
        <v>12577</v>
      </c>
      <c r="AE4387" t="s">
        <v>12578</v>
      </c>
      <c r="AF4387" t="s">
        <v>12579</v>
      </c>
    </row>
    <row r="4388" spans="27:32" x14ac:dyDescent="0.25">
      <c r="AA4388" t="str">
        <f>LEFT(AF4388,8)</f>
        <v>SPVOAT21</v>
      </c>
      <c r="AB4388" t="s">
        <v>336</v>
      </c>
      <c r="AC4388" t="s">
        <v>2031</v>
      </c>
      <c r="AD4388" t="s">
        <v>428</v>
      </c>
      <c r="AE4388" t="s">
        <v>1051</v>
      </c>
      <c r="AF4388" t="s">
        <v>2032</v>
      </c>
    </row>
    <row r="4389" spans="27:32" x14ac:dyDescent="0.25">
      <c r="AA4389" s="71" t="s">
        <v>15951</v>
      </c>
      <c r="AB4389" s="71" t="s">
        <v>16173</v>
      </c>
      <c r="AC4389" s="71" t="s">
        <v>15952</v>
      </c>
      <c r="AD4389" s="71"/>
    </row>
    <row r="4390" spans="27:32" x14ac:dyDescent="0.25">
      <c r="AA4390" s="71" t="s">
        <v>15953</v>
      </c>
      <c r="AB4390" s="71" t="s">
        <v>16173</v>
      </c>
      <c r="AC4390" s="71" t="s">
        <v>15952</v>
      </c>
      <c r="AD4390" s="71"/>
    </row>
    <row r="4391" spans="27:32" x14ac:dyDescent="0.25">
      <c r="AA4391" s="71" t="s">
        <v>15954</v>
      </c>
      <c r="AB4391" s="71" t="s">
        <v>16173</v>
      </c>
      <c r="AC4391" s="71" t="s">
        <v>15955</v>
      </c>
      <c r="AD4391" s="71"/>
    </row>
    <row r="4392" spans="27:32" x14ac:dyDescent="0.25">
      <c r="AA4392" t="str">
        <f>LEFT(AF4392,8)</f>
        <v>SPZWAT21</v>
      </c>
      <c r="AB4392" t="s">
        <v>336</v>
      </c>
      <c r="AC4392" t="s">
        <v>2076</v>
      </c>
      <c r="AD4392" t="s">
        <v>2077</v>
      </c>
      <c r="AE4392" t="s">
        <v>2078</v>
      </c>
      <c r="AF4392" t="s">
        <v>2079</v>
      </c>
    </row>
    <row r="4393" spans="27:32" x14ac:dyDescent="0.25">
      <c r="AA4393" t="str">
        <f>LEFT(AF4393,8)</f>
        <v>SRGCIE21</v>
      </c>
      <c r="AB4393" t="s">
        <v>9091</v>
      </c>
      <c r="AC4393" t="s">
        <v>9664</v>
      </c>
      <c r="AD4393" t="s">
        <v>9665</v>
      </c>
      <c r="AE4393" t="s">
        <v>9106</v>
      </c>
      <c r="AF4393" t="s">
        <v>9666</v>
      </c>
    </row>
    <row r="4394" spans="27:32" x14ac:dyDescent="0.25">
      <c r="AA4394" t="str">
        <f>LEFT(AF4394,8)</f>
        <v>SRLGGB3L</v>
      </c>
      <c r="AB4394" t="s">
        <v>14236</v>
      </c>
      <c r="AC4394" t="s">
        <v>14523</v>
      </c>
      <c r="AD4394" t="s">
        <v>14524</v>
      </c>
      <c r="AE4394" t="s">
        <v>14239</v>
      </c>
      <c r="AF4394" t="s">
        <v>14525</v>
      </c>
    </row>
    <row r="4395" spans="27:32" x14ac:dyDescent="0.25">
      <c r="AA4395" s="71" t="s">
        <v>16172</v>
      </c>
      <c r="AB4395" s="71" t="s">
        <v>16173</v>
      </c>
      <c r="AC4395" s="71" t="s">
        <v>15956</v>
      </c>
      <c r="AD4395" s="71"/>
    </row>
    <row r="4396" spans="27:32" x14ac:dyDescent="0.25">
      <c r="AA4396" t="str">
        <f>LEFT(AF4396,8)</f>
        <v>SSBLAT21</v>
      </c>
      <c r="AB4396" t="s">
        <v>336</v>
      </c>
      <c r="AC4396" t="s">
        <v>1923</v>
      </c>
      <c r="AD4396" t="s">
        <v>1924</v>
      </c>
      <c r="AE4396" t="s">
        <v>675</v>
      </c>
      <c r="AF4396" t="s">
        <v>1925</v>
      </c>
    </row>
    <row r="4397" spans="27:32" x14ac:dyDescent="0.25">
      <c r="AA4397" t="str">
        <f>LEFT(AF4397,8)</f>
        <v>SSKMDEMM</v>
      </c>
      <c r="AB4397" t="s">
        <v>3737</v>
      </c>
      <c r="AC4397" t="s">
        <v>7171</v>
      </c>
      <c r="AD4397" t="s">
        <v>7172</v>
      </c>
      <c r="AE4397" t="s">
        <v>3768</v>
      </c>
      <c r="AF4397" t="s">
        <v>7173</v>
      </c>
    </row>
    <row r="4398" spans="27:32" x14ac:dyDescent="0.25">
      <c r="AA4398" t="str">
        <f>LEFT(AF4398,8)</f>
        <v>SSKNDE77</v>
      </c>
      <c r="AB4398" t="s">
        <v>3737</v>
      </c>
      <c r="AC4398" t="s">
        <v>6797</v>
      </c>
      <c r="AD4398" t="s">
        <v>6798</v>
      </c>
      <c r="AE4398" t="s">
        <v>4196</v>
      </c>
      <c r="AF4398" t="s">
        <v>6799</v>
      </c>
    </row>
    <row r="4399" spans="27:32" x14ac:dyDescent="0.25">
      <c r="AA4399" t="str">
        <f>LEFT(AF4399,8)</f>
        <v>SSKOAT21</v>
      </c>
      <c r="AB4399" t="s">
        <v>336</v>
      </c>
      <c r="AC4399" t="s">
        <v>1967</v>
      </c>
      <c r="AD4399" t="s">
        <v>1968</v>
      </c>
      <c r="AE4399" t="s">
        <v>984</v>
      </c>
      <c r="AF4399" t="s">
        <v>1969</v>
      </c>
    </row>
    <row r="4400" spans="27:32" x14ac:dyDescent="0.25">
      <c r="AA4400" s="71" t="s">
        <v>15957</v>
      </c>
      <c r="AB4400" s="71" t="s">
        <v>16173</v>
      </c>
      <c r="AC4400" s="71" t="s">
        <v>15958</v>
      </c>
      <c r="AD4400" s="71"/>
    </row>
    <row r="4401" spans="27:32" x14ac:dyDescent="0.25">
      <c r="AA4401" s="71" t="s">
        <v>15959</v>
      </c>
      <c r="AB4401" s="71" t="s">
        <v>16173</v>
      </c>
      <c r="AC4401" s="71" t="s">
        <v>15960</v>
      </c>
      <c r="AD4401" s="71"/>
    </row>
    <row r="4402" spans="27:32" x14ac:dyDescent="0.25">
      <c r="AA4402" t="str">
        <f>LEFT(AF4402,8)</f>
        <v>SSRRROBU</v>
      </c>
      <c r="AB4402" t="s">
        <v>12908</v>
      </c>
      <c r="AC4402" t="s">
        <v>12960</v>
      </c>
      <c r="AD4402" t="s">
        <v>12961</v>
      </c>
      <c r="AE4402" t="s">
        <v>12911</v>
      </c>
      <c r="AF4402" t="s">
        <v>12962</v>
      </c>
    </row>
    <row r="4403" spans="27:32" x14ac:dyDescent="0.25">
      <c r="AA4403" t="str">
        <f>LEFT(AF4403,8)</f>
        <v>SSWILUL1</v>
      </c>
      <c r="AB4403" t="s">
        <v>11787</v>
      </c>
      <c r="AC4403" t="s">
        <v>11964</v>
      </c>
      <c r="AD4403" t="s">
        <v>11965</v>
      </c>
      <c r="AE4403" t="s">
        <v>198</v>
      </c>
      <c r="AF4403" t="s">
        <v>11966</v>
      </c>
    </row>
    <row r="4404" spans="27:32" x14ac:dyDescent="0.25">
      <c r="AA4404" t="str">
        <f>LEFT(AF4404,8)</f>
        <v>STADNO21</v>
      </c>
      <c r="AB4404" t="s">
        <v>12312</v>
      </c>
      <c r="AC4404" t="s">
        <v>12646</v>
      </c>
      <c r="AD4404" t="s">
        <v>12647</v>
      </c>
      <c r="AE4404" t="s">
        <v>12647</v>
      </c>
      <c r="AF4404" t="s">
        <v>12648</v>
      </c>
    </row>
    <row r="4405" spans="27:32" x14ac:dyDescent="0.25">
      <c r="AA4405" t="str">
        <f>LEFT(AF4405,8)</f>
        <v>STAIIT31</v>
      </c>
      <c r="AB4405" t="s">
        <v>9822</v>
      </c>
      <c r="AC4405" t="s">
        <v>10629</v>
      </c>
      <c r="AD4405" t="s">
        <v>10630</v>
      </c>
      <c r="AE4405" t="s">
        <v>10631</v>
      </c>
      <c r="AF4405" t="s">
        <v>10632</v>
      </c>
    </row>
    <row r="4406" spans="27:32" x14ac:dyDescent="0.25">
      <c r="AA4406" s="71" t="s">
        <v>15961</v>
      </c>
      <c r="AB4406" s="71" t="s">
        <v>16173</v>
      </c>
      <c r="AC4406" s="71" t="s">
        <v>15962</v>
      </c>
      <c r="AD4406" s="71"/>
    </row>
    <row r="4407" spans="27:32" x14ac:dyDescent="0.25">
      <c r="AA4407" t="str">
        <f t="shared" ref="AA4407:AA4422" si="154">LEFT(AF4407,8)</f>
        <v>STDRGR21</v>
      </c>
      <c r="AB4407" t="s">
        <v>8904</v>
      </c>
      <c r="AC4407" t="s">
        <v>8923</v>
      </c>
      <c r="AD4407" t="s">
        <v>8924</v>
      </c>
      <c r="AE4407" t="s">
        <v>8925</v>
      </c>
      <c r="AF4407" t="s">
        <v>8926</v>
      </c>
    </row>
    <row r="4408" spans="27:32" x14ac:dyDescent="0.25">
      <c r="AA4408" t="str">
        <f t="shared" si="154"/>
        <v>STEIIE21</v>
      </c>
      <c r="AB4408" t="s">
        <v>9091</v>
      </c>
      <c r="AC4408" t="s">
        <v>9687</v>
      </c>
      <c r="AD4408" t="s">
        <v>9688</v>
      </c>
      <c r="AE4408" t="s">
        <v>9689</v>
      </c>
      <c r="AF4408" t="s">
        <v>9690</v>
      </c>
    </row>
    <row r="4409" spans="27:32" x14ac:dyDescent="0.25">
      <c r="AA4409" t="str">
        <f t="shared" si="154"/>
        <v>STEOGR21</v>
      </c>
      <c r="AB4409" t="s">
        <v>8904</v>
      </c>
      <c r="AC4409" t="s">
        <v>8931</v>
      </c>
      <c r="AD4409" t="s">
        <v>8932</v>
      </c>
      <c r="AE4409" t="s">
        <v>8933</v>
      </c>
      <c r="AF4409" t="s">
        <v>8934</v>
      </c>
    </row>
    <row r="4410" spans="27:32" x14ac:dyDescent="0.25">
      <c r="AA4410" t="str">
        <f t="shared" si="154"/>
        <v>STFBNOKK</v>
      </c>
      <c r="AB4410" t="s">
        <v>12312</v>
      </c>
      <c r="AC4410" t="s">
        <v>12649</v>
      </c>
      <c r="AD4410" t="s">
        <v>12650</v>
      </c>
      <c r="AE4410" t="s">
        <v>12341</v>
      </c>
      <c r="AF4410" t="s">
        <v>12651</v>
      </c>
    </row>
    <row r="4411" spans="27:32" x14ac:dyDescent="0.25">
      <c r="AA4411" t="str">
        <f t="shared" si="154"/>
        <v>STFEFR21</v>
      </c>
      <c r="AB4411" t="s">
        <v>2812</v>
      </c>
      <c r="AC4411" t="s">
        <v>3688</v>
      </c>
      <c r="AD4411" t="s">
        <v>3689</v>
      </c>
      <c r="AE4411" t="s">
        <v>3690</v>
      </c>
      <c r="AF4411" t="s">
        <v>3691</v>
      </c>
    </row>
    <row r="4412" spans="27:32" x14ac:dyDescent="0.25">
      <c r="AA4412" t="str">
        <f t="shared" si="154"/>
        <v>STHYDK21</v>
      </c>
      <c r="AB4412" t="s">
        <v>2561</v>
      </c>
      <c r="AC4412" t="s">
        <v>2722</v>
      </c>
      <c r="AD4412" t="s">
        <v>2723</v>
      </c>
      <c r="AE4412" t="s">
        <v>2724</v>
      </c>
      <c r="AF4412" t="s">
        <v>2725</v>
      </c>
    </row>
    <row r="4413" spans="27:32" x14ac:dyDescent="0.25">
      <c r="AA4413" t="str">
        <f t="shared" si="154"/>
        <v>STIOGR21</v>
      </c>
      <c r="AB4413" t="s">
        <v>8904</v>
      </c>
      <c r="AC4413" t="s">
        <v>8927</v>
      </c>
      <c r="AD4413" t="s">
        <v>8928</v>
      </c>
      <c r="AE4413" t="s">
        <v>8929</v>
      </c>
      <c r="AF4413" t="s">
        <v>8930</v>
      </c>
    </row>
    <row r="4414" spans="27:32" x14ac:dyDescent="0.25">
      <c r="AA4414" t="str">
        <f t="shared" si="154"/>
        <v>STKAGRA1</v>
      </c>
      <c r="AB4414" t="s">
        <v>8904</v>
      </c>
      <c r="AC4414" t="s">
        <v>8935</v>
      </c>
      <c r="AD4414" t="s">
        <v>8936</v>
      </c>
      <c r="AE4414" t="s">
        <v>8937</v>
      </c>
      <c r="AF4414" t="s">
        <v>8938</v>
      </c>
    </row>
    <row r="4415" spans="27:32" x14ac:dyDescent="0.25">
      <c r="AA4415" t="str">
        <f t="shared" si="154"/>
        <v>STMMNO21</v>
      </c>
      <c r="AB4415" t="s">
        <v>12312</v>
      </c>
      <c r="AC4415" t="s">
        <v>12652</v>
      </c>
      <c r="AD4415" t="s">
        <v>12653</v>
      </c>
      <c r="AE4415" t="s">
        <v>12654</v>
      </c>
      <c r="AF4415" t="s">
        <v>12655</v>
      </c>
    </row>
    <row r="4416" spans="27:32" x14ac:dyDescent="0.25">
      <c r="AA4416" t="str">
        <f t="shared" si="154"/>
        <v>STPGGRAA</v>
      </c>
      <c r="AB4416" t="s">
        <v>8904</v>
      </c>
      <c r="AC4416" t="s">
        <v>8967</v>
      </c>
      <c r="AD4416" t="s">
        <v>8968</v>
      </c>
      <c r="AE4416" t="s">
        <v>8969</v>
      </c>
      <c r="AF4416" t="s">
        <v>8970</v>
      </c>
    </row>
    <row r="4417" spans="27:32" x14ac:dyDescent="0.25">
      <c r="AA4417" t="str">
        <f t="shared" si="154"/>
        <v>STPIGR21</v>
      </c>
      <c r="AB4417" t="s">
        <v>8904</v>
      </c>
      <c r="AC4417" t="s">
        <v>8939</v>
      </c>
      <c r="AD4417" t="s">
        <v>8940</v>
      </c>
      <c r="AE4417" t="s">
        <v>8941</v>
      </c>
      <c r="AF4417" t="s">
        <v>8942</v>
      </c>
    </row>
    <row r="4418" spans="27:32" x14ac:dyDescent="0.25">
      <c r="AA4418" t="str">
        <f t="shared" si="154"/>
        <v>STSABGSF</v>
      </c>
      <c r="AB4418" t="s">
        <v>2267</v>
      </c>
      <c r="AC4418" t="s">
        <v>2287</v>
      </c>
      <c r="AD4418" t="s">
        <v>2288</v>
      </c>
      <c r="AE4418" t="s">
        <v>2270</v>
      </c>
      <c r="AF4418" t="s">
        <v>2289</v>
      </c>
    </row>
    <row r="4419" spans="27:32" x14ac:dyDescent="0.25">
      <c r="AA4419" t="str">
        <f t="shared" si="154"/>
        <v>STSPAT2G</v>
      </c>
      <c r="AB4419" t="s">
        <v>336</v>
      </c>
      <c r="AC4419" t="s">
        <v>2033</v>
      </c>
      <c r="AD4419" t="s">
        <v>2034</v>
      </c>
      <c r="AE4419" t="s">
        <v>381</v>
      </c>
      <c r="AF4419" t="s">
        <v>2035</v>
      </c>
    </row>
    <row r="4420" spans="27:32" x14ac:dyDescent="0.25">
      <c r="AA4420" t="str">
        <f t="shared" si="154"/>
        <v>STTKGR21</v>
      </c>
      <c r="AB4420" t="s">
        <v>8904</v>
      </c>
      <c r="AC4420" t="s">
        <v>8947</v>
      </c>
      <c r="AD4420" t="s">
        <v>8948</v>
      </c>
      <c r="AE4420" t="s">
        <v>8949</v>
      </c>
      <c r="AF4420" t="s">
        <v>8950</v>
      </c>
    </row>
    <row r="4421" spans="27:32" x14ac:dyDescent="0.25">
      <c r="AA4421" t="str">
        <f t="shared" si="154"/>
        <v>STUALT21</v>
      </c>
      <c r="AB4421" t="s">
        <v>11531</v>
      </c>
      <c r="AC4421" t="s">
        <v>11632</v>
      </c>
      <c r="AD4421" t="s">
        <v>11633</v>
      </c>
      <c r="AE4421" t="s">
        <v>11534</v>
      </c>
      <c r="AF4421" t="s">
        <v>11634</v>
      </c>
    </row>
    <row r="4422" spans="27:32" x14ac:dyDescent="0.25">
      <c r="AA4422" t="str">
        <f t="shared" si="154"/>
        <v>STXAGRA1</v>
      </c>
      <c r="AB4422" t="s">
        <v>8904</v>
      </c>
      <c r="AC4422" t="s">
        <v>8919</v>
      </c>
      <c r="AD4422" t="s">
        <v>8920</v>
      </c>
      <c r="AE4422" t="s">
        <v>8921</v>
      </c>
      <c r="AF4422" t="s">
        <v>8922</v>
      </c>
    </row>
    <row r="4423" spans="27:32" x14ac:dyDescent="0.25">
      <c r="AA4423" s="71" t="s">
        <v>15963</v>
      </c>
      <c r="AB4423" s="71" t="s">
        <v>16173</v>
      </c>
      <c r="AC4423" s="71" t="s">
        <v>15964</v>
      </c>
      <c r="AD4423" s="71"/>
    </row>
    <row r="4424" spans="27:32" x14ac:dyDescent="0.25">
      <c r="AA4424" t="str">
        <f>LEFT(AF4424,8)</f>
        <v>SUBASKBX</v>
      </c>
      <c r="AB4424" t="s">
        <v>13005</v>
      </c>
      <c r="AC4424" t="s">
        <v>13058</v>
      </c>
      <c r="AD4424" t="s">
        <v>13059</v>
      </c>
      <c r="AE4424" t="s">
        <v>13008</v>
      </c>
      <c r="AF4424" t="s">
        <v>13060</v>
      </c>
    </row>
    <row r="4425" spans="27:32" x14ac:dyDescent="0.25">
      <c r="AA4425" s="71" t="s">
        <v>15965</v>
      </c>
      <c r="AB4425" s="71" t="s">
        <v>16173</v>
      </c>
      <c r="AC4425" s="71" t="s">
        <v>15251</v>
      </c>
      <c r="AD4425" s="71"/>
    </row>
    <row r="4426" spans="27:32" x14ac:dyDescent="0.25">
      <c r="AA4426" t="str">
        <f t="shared" ref="AA4426:AA4431" si="155">LEFT(AF4426,8)</f>
        <v>SUDNITN1</v>
      </c>
      <c r="AB4426" t="s">
        <v>9822</v>
      </c>
      <c r="AC4426" t="s">
        <v>9970</v>
      </c>
      <c r="AD4426" t="s">
        <v>9971</v>
      </c>
      <c r="AE4426" t="s">
        <v>9972</v>
      </c>
      <c r="AF4426" t="s">
        <v>9973</v>
      </c>
    </row>
    <row r="4427" spans="27:32" x14ac:dyDescent="0.25">
      <c r="AA4427" t="str">
        <f t="shared" si="155"/>
        <v>SUFGDE51</v>
      </c>
      <c r="AB4427" t="s">
        <v>3737</v>
      </c>
      <c r="AC4427" t="s">
        <v>7245</v>
      </c>
      <c r="AD4427" t="s">
        <v>7246</v>
      </c>
      <c r="AE4427" t="s">
        <v>7247</v>
      </c>
      <c r="AF4427" t="s">
        <v>7248</v>
      </c>
    </row>
    <row r="4428" spans="27:32" x14ac:dyDescent="0.25">
      <c r="AA4428" t="str">
        <f t="shared" si="155"/>
        <v>SUPAGB21</v>
      </c>
      <c r="AB4428" t="s">
        <v>14236</v>
      </c>
      <c r="AC4428" t="s">
        <v>14526</v>
      </c>
      <c r="AD4428" t="s">
        <v>14527</v>
      </c>
      <c r="AE4428" t="s">
        <v>14239</v>
      </c>
      <c r="AF4428" t="s">
        <v>14528</v>
      </c>
    </row>
    <row r="4429" spans="27:32" x14ac:dyDescent="0.25">
      <c r="AA4429" t="str">
        <f t="shared" si="155"/>
        <v>SUPULT22</v>
      </c>
      <c r="AB4429" t="s">
        <v>11531</v>
      </c>
      <c r="AC4429" t="s">
        <v>11648</v>
      </c>
      <c r="AD4429" t="s">
        <v>11649</v>
      </c>
      <c r="AE4429" t="s">
        <v>11538</v>
      </c>
      <c r="AF4429" t="s">
        <v>11650</v>
      </c>
    </row>
    <row r="4430" spans="27:32" x14ac:dyDescent="0.25">
      <c r="AA4430" t="str">
        <f t="shared" si="155"/>
        <v>SURSNO21</v>
      </c>
      <c r="AB4430" t="s">
        <v>12312</v>
      </c>
      <c r="AC4430" t="s">
        <v>12660</v>
      </c>
      <c r="AD4430" t="s">
        <v>12436</v>
      </c>
      <c r="AE4430" t="s">
        <v>12661</v>
      </c>
      <c r="AF4430" t="s">
        <v>12662</v>
      </c>
    </row>
    <row r="4431" spans="27:32" x14ac:dyDescent="0.25">
      <c r="AA4431" t="str">
        <f t="shared" si="155"/>
        <v>SUSANO21</v>
      </c>
      <c r="AB4431" t="s">
        <v>12312</v>
      </c>
      <c r="AC4431" t="s">
        <v>12656</v>
      </c>
      <c r="AD4431" t="s">
        <v>12657</v>
      </c>
      <c r="AE4431" t="s">
        <v>12658</v>
      </c>
      <c r="AF4431" t="s">
        <v>12659</v>
      </c>
    </row>
    <row r="4432" spans="27:32" x14ac:dyDescent="0.25">
      <c r="AA4432" s="71" t="s">
        <v>15966</v>
      </c>
      <c r="AB4432" s="71" t="s">
        <v>16173</v>
      </c>
      <c r="AC4432" s="71" t="s">
        <v>15967</v>
      </c>
      <c r="AD4432" s="71"/>
    </row>
    <row r="4433" spans="27:32" x14ac:dyDescent="0.25">
      <c r="AA4433" t="str">
        <f>LEFT(AF4433,8)</f>
        <v>SVBKGB2L</v>
      </c>
      <c r="AB4433" t="s">
        <v>14236</v>
      </c>
      <c r="AC4433" t="s">
        <v>14517</v>
      </c>
      <c r="AD4433" t="s">
        <v>14518</v>
      </c>
      <c r="AE4433" t="s">
        <v>14243</v>
      </c>
      <c r="AF4433" t="s">
        <v>14519</v>
      </c>
    </row>
    <row r="4434" spans="27:32" x14ac:dyDescent="0.25">
      <c r="AA4434" s="71" t="s">
        <v>15968</v>
      </c>
      <c r="AB4434" s="71" t="s">
        <v>16173</v>
      </c>
      <c r="AC4434" s="71" t="s">
        <v>15969</v>
      </c>
      <c r="AD4434" s="71"/>
    </row>
    <row r="4435" spans="27:32" x14ac:dyDescent="0.25">
      <c r="AA4435" s="71" t="s">
        <v>15970</v>
      </c>
      <c r="AB4435" s="71" t="s">
        <v>16173</v>
      </c>
      <c r="AC4435" s="71" t="s">
        <v>15971</v>
      </c>
      <c r="AD4435" s="71"/>
    </row>
    <row r="4436" spans="27:32" x14ac:dyDescent="0.25">
      <c r="AA4436" t="str">
        <f>LEFT(AF4436,8)</f>
        <v>SVIUITRR</v>
      </c>
      <c r="AB4436" t="s">
        <v>9822</v>
      </c>
      <c r="AC4436" t="s">
        <v>9857</v>
      </c>
      <c r="AD4436" t="s">
        <v>9858</v>
      </c>
      <c r="AE4436" t="s">
        <v>9859</v>
      </c>
      <c r="AF4436" t="s">
        <v>9860</v>
      </c>
    </row>
    <row r="4437" spans="27:32" x14ac:dyDescent="0.25">
      <c r="AA4437" t="str">
        <f>LEFT(AF4437,8)</f>
        <v>SVTUIT21</v>
      </c>
      <c r="AB4437" t="s">
        <v>9822</v>
      </c>
      <c r="AC4437" t="s">
        <v>10633</v>
      </c>
      <c r="AD4437" t="s">
        <v>10634</v>
      </c>
      <c r="AE4437" t="s">
        <v>10467</v>
      </c>
      <c r="AF4437" t="s">
        <v>10635</v>
      </c>
    </row>
    <row r="4438" spans="27:32" x14ac:dyDescent="0.25">
      <c r="AA4438" s="71" t="s">
        <v>15972</v>
      </c>
      <c r="AB4438" s="71" t="s">
        <v>16173</v>
      </c>
      <c r="AC4438" s="71" t="s">
        <v>15973</v>
      </c>
      <c r="AD4438" s="71"/>
    </row>
    <row r="4439" spans="27:32" x14ac:dyDescent="0.25">
      <c r="AA4439" t="str">
        <f>LEFT(AF4439,8)</f>
        <v>SWCUIE21</v>
      </c>
      <c r="AB4439" t="s">
        <v>9091</v>
      </c>
      <c r="AC4439" t="s">
        <v>9743</v>
      </c>
      <c r="AD4439" t="s">
        <v>9744</v>
      </c>
      <c r="AE4439" t="s">
        <v>9516</v>
      </c>
      <c r="AF4439" t="s">
        <v>9745</v>
      </c>
    </row>
    <row r="4440" spans="27:32" x14ac:dyDescent="0.25">
      <c r="AA4440" s="71" t="s">
        <v>15974</v>
      </c>
      <c r="AB4440" s="71" t="s">
        <v>16173</v>
      </c>
      <c r="AC4440" s="71" t="s">
        <v>15399</v>
      </c>
      <c r="AD4440" s="71"/>
    </row>
    <row r="4441" spans="27:32" x14ac:dyDescent="0.25">
      <c r="AA4441" s="71" t="s">
        <v>15975</v>
      </c>
      <c r="AB4441" s="71" t="s">
        <v>16173</v>
      </c>
      <c r="AC4441" s="71" t="s">
        <v>15399</v>
      </c>
      <c r="AD4441" s="71"/>
    </row>
    <row r="4442" spans="27:32" x14ac:dyDescent="0.25">
      <c r="AA4442" s="71" t="s">
        <v>15976</v>
      </c>
      <c r="AB4442" s="71" t="s">
        <v>16173</v>
      </c>
      <c r="AC4442" s="71" t="s">
        <v>15399</v>
      </c>
      <c r="AD4442" s="71"/>
    </row>
    <row r="4443" spans="27:32" x14ac:dyDescent="0.25">
      <c r="AA4443" t="str">
        <f t="shared" ref="AA4443:AA4450" si="156">LEFT(AF4443,8)</f>
        <v>SWEDSESS</v>
      </c>
      <c r="AB4443" t="s">
        <v>13549</v>
      </c>
      <c r="AC4443" t="s">
        <v>13582</v>
      </c>
      <c r="AD4443" t="s">
        <v>13583</v>
      </c>
      <c r="AE4443" t="s">
        <v>13567</v>
      </c>
      <c r="AF4443" t="s">
        <v>13584</v>
      </c>
    </row>
    <row r="4444" spans="27:32" x14ac:dyDescent="0.25">
      <c r="AA4444" t="str">
        <f t="shared" si="156"/>
        <v>SWESDK22</v>
      </c>
      <c r="AB4444" t="s">
        <v>2561</v>
      </c>
      <c r="AC4444" t="s">
        <v>2718</v>
      </c>
      <c r="AD4444" t="s">
        <v>2719</v>
      </c>
      <c r="AE4444" t="s">
        <v>2720</v>
      </c>
      <c r="AF4444" t="s">
        <v>2721</v>
      </c>
    </row>
    <row r="4445" spans="27:32" x14ac:dyDescent="0.25">
      <c r="AA4445" t="str">
        <f t="shared" si="156"/>
        <v>SWILFRPP</v>
      </c>
      <c r="AB4445" t="s">
        <v>2812</v>
      </c>
      <c r="AC4445" t="s">
        <v>3713</v>
      </c>
      <c r="AD4445" t="s">
        <v>3714</v>
      </c>
      <c r="AE4445" t="s">
        <v>2819</v>
      </c>
      <c r="AF4445" t="s">
        <v>3715</v>
      </c>
    </row>
    <row r="4446" spans="27:32" x14ac:dyDescent="0.25">
      <c r="AA4446" t="str">
        <f t="shared" si="156"/>
        <v>SWISGB2L</v>
      </c>
      <c r="AB4446" t="s">
        <v>14236</v>
      </c>
      <c r="AC4446" t="s">
        <v>14308</v>
      </c>
      <c r="AD4446" t="s">
        <v>14309</v>
      </c>
      <c r="AE4446" t="s">
        <v>14243</v>
      </c>
      <c r="AF4446" t="s">
        <v>14310</v>
      </c>
    </row>
    <row r="4447" spans="27:32" x14ac:dyDescent="0.25">
      <c r="AA4447" t="str">
        <f t="shared" si="156"/>
        <v>SWNBFR22</v>
      </c>
      <c r="AB4447" t="s">
        <v>2812</v>
      </c>
      <c r="AC4447" t="s">
        <v>3710</v>
      </c>
      <c r="AD4447" t="s">
        <v>3711</v>
      </c>
      <c r="AE4447" t="s">
        <v>3558</v>
      </c>
      <c r="AF4447" t="s">
        <v>3712</v>
      </c>
    </row>
    <row r="4448" spans="27:32" x14ac:dyDescent="0.25">
      <c r="AA4448" t="str">
        <f t="shared" si="156"/>
        <v>SWQBCHZZ</v>
      </c>
      <c r="AB4448" t="s">
        <v>13585</v>
      </c>
      <c r="AC4448" t="s">
        <v>14183</v>
      </c>
      <c r="AD4448" t="s">
        <v>14184</v>
      </c>
      <c r="AE4448" t="s">
        <v>14185</v>
      </c>
      <c r="AF4448" t="s">
        <v>14186</v>
      </c>
    </row>
    <row r="4449" spans="27:32" x14ac:dyDescent="0.25">
      <c r="AA4449" t="str">
        <f t="shared" si="156"/>
        <v>SWQBLULL</v>
      </c>
      <c r="AB4449" t="s">
        <v>11787</v>
      </c>
      <c r="AC4449" t="s">
        <v>11973</v>
      </c>
      <c r="AD4449" t="s">
        <v>11974</v>
      </c>
      <c r="AE4449" t="s">
        <v>11787</v>
      </c>
      <c r="AF4449" t="s">
        <v>11975</v>
      </c>
    </row>
    <row r="4450" spans="27:32" x14ac:dyDescent="0.25">
      <c r="AA4450" t="str">
        <f t="shared" si="156"/>
        <v>SXFRFRP1</v>
      </c>
      <c r="AB4450" t="s">
        <v>2812</v>
      </c>
      <c r="AC4450" t="s">
        <v>3668</v>
      </c>
      <c r="AD4450" t="s">
        <v>3669</v>
      </c>
      <c r="AE4450" t="s">
        <v>2819</v>
      </c>
      <c r="AF4450" t="s">
        <v>3670</v>
      </c>
    </row>
    <row r="4451" spans="27:32" x14ac:dyDescent="0.25">
      <c r="AA4451" s="71" t="s">
        <v>15977</v>
      </c>
      <c r="AB4451" s="71" t="s">
        <v>16173</v>
      </c>
      <c r="AC4451" s="71" t="s">
        <v>15978</v>
      </c>
      <c r="AD4451" s="71"/>
    </row>
    <row r="4452" spans="27:32" x14ac:dyDescent="0.25">
      <c r="AA4452" s="71" t="s">
        <v>15979</v>
      </c>
      <c r="AB4452" s="71" t="s">
        <v>16173</v>
      </c>
      <c r="AC4452" s="71" t="s">
        <v>15980</v>
      </c>
      <c r="AD4452" s="71"/>
    </row>
    <row r="4453" spans="27:32" x14ac:dyDescent="0.25">
      <c r="AA4453" s="71" t="s">
        <v>15981</v>
      </c>
      <c r="AB4453" s="71" t="s">
        <v>16173</v>
      </c>
      <c r="AC4453" s="71" t="s">
        <v>2730</v>
      </c>
      <c r="AD4453" s="71"/>
    </row>
    <row r="4454" spans="27:32" x14ac:dyDescent="0.25">
      <c r="AA4454" t="str">
        <f t="shared" ref="AA4454:AA4463" si="157">LEFT(AF4454,8)</f>
        <v>SYBKDK22</v>
      </c>
      <c r="AB4454" t="s">
        <v>2561</v>
      </c>
      <c r="AC4454" t="s">
        <v>2730</v>
      </c>
      <c r="AD4454" t="s">
        <v>2731</v>
      </c>
      <c r="AE4454" t="s">
        <v>2648</v>
      </c>
      <c r="AF4454" t="s">
        <v>2732</v>
      </c>
    </row>
    <row r="4455" spans="27:32" x14ac:dyDescent="0.25">
      <c r="AA4455" t="str">
        <f t="shared" si="157"/>
        <v>SYCOCHGG</v>
      </c>
      <c r="AB4455" t="s">
        <v>13585</v>
      </c>
      <c r="AC4455" t="s">
        <v>13782</v>
      </c>
      <c r="AD4455" t="s">
        <v>13783</v>
      </c>
      <c r="AE4455" t="s">
        <v>13728</v>
      </c>
      <c r="AF4455" t="s">
        <v>13784</v>
      </c>
    </row>
    <row r="4456" spans="27:32" x14ac:dyDescent="0.25">
      <c r="AA4456" t="str">
        <f t="shared" si="157"/>
        <v>SYGNCHZZ</v>
      </c>
      <c r="AB4456" t="s">
        <v>13585</v>
      </c>
      <c r="AC4456" t="s">
        <v>14187</v>
      </c>
      <c r="AD4456" t="s">
        <v>14188</v>
      </c>
      <c r="AE4456" t="s">
        <v>13699</v>
      </c>
      <c r="AF4456" t="s">
        <v>14189</v>
      </c>
    </row>
    <row r="4457" spans="27:32" x14ac:dyDescent="0.25">
      <c r="AA4457" t="str">
        <f t="shared" si="157"/>
        <v>SZKBSI2X</v>
      </c>
      <c r="AB4457" t="s">
        <v>13064</v>
      </c>
      <c r="AC4457" t="s">
        <v>13085</v>
      </c>
      <c r="AD4457" t="s">
        <v>13086</v>
      </c>
      <c r="AE4457" t="s">
        <v>13067</v>
      </c>
      <c r="AF4457" t="s">
        <v>13087</v>
      </c>
    </row>
    <row r="4458" spans="27:32" x14ac:dyDescent="0.25">
      <c r="AA4458" t="str">
        <f t="shared" si="157"/>
        <v>TABUEE22</v>
      </c>
      <c r="AB4458" t="s">
        <v>2741</v>
      </c>
      <c r="AC4458" t="s">
        <v>2756</v>
      </c>
      <c r="AD4458" t="s">
        <v>2757</v>
      </c>
      <c r="AE4458" t="s">
        <v>2748</v>
      </c>
      <c r="AF4458" t="s">
        <v>2758</v>
      </c>
    </row>
    <row r="4459" spans="27:32" x14ac:dyDescent="0.25">
      <c r="AA4459" t="str">
        <f t="shared" si="157"/>
        <v>TAKBHUHB</v>
      </c>
      <c r="AB4459" t="s">
        <v>8991</v>
      </c>
      <c r="AC4459" t="s">
        <v>8998</v>
      </c>
      <c r="AD4459" t="s">
        <v>8999</v>
      </c>
      <c r="AE4459" t="s">
        <v>8994</v>
      </c>
      <c r="AF4459" t="s">
        <v>9000</v>
      </c>
    </row>
    <row r="4460" spans="27:32" x14ac:dyDescent="0.25">
      <c r="AA4460" t="str">
        <f t="shared" si="157"/>
        <v>TARNFR2L</v>
      </c>
      <c r="AB4460" t="s">
        <v>2812</v>
      </c>
      <c r="AC4460" t="s">
        <v>3056</v>
      </c>
      <c r="AD4460" t="s">
        <v>3057</v>
      </c>
      <c r="AE4460" t="s">
        <v>3058</v>
      </c>
      <c r="AF4460" t="s">
        <v>3059</v>
      </c>
    </row>
    <row r="4461" spans="27:32" x14ac:dyDescent="0.25">
      <c r="AA4461" t="str">
        <f t="shared" si="157"/>
        <v>TATRSKBX</v>
      </c>
      <c r="AB4461" t="s">
        <v>13005</v>
      </c>
      <c r="AC4461" t="s">
        <v>13049</v>
      </c>
      <c r="AD4461" t="s">
        <v>13050</v>
      </c>
      <c r="AE4461" t="s">
        <v>13008</v>
      </c>
      <c r="AF4461" t="s">
        <v>13051</v>
      </c>
    </row>
    <row r="4462" spans="27:32" x14ac:dyDescent="0.25">
      <c r="AA4462" t="str">
        <f t="shared" si="157"/>
        <v>TBFULT21</v>
      </c>
      <c r="AB4462" t="s">
        <v>11531</v>
      </c>
      <c r="AC4462" t="s">
        <v>11654</v>
      </c>
      <c r="AD4462" t="s">
        <v>11655</v>
      </c>
      <c r="AE4462" t="s">
        <v>11538</v>
      </c>
      <c r="AF4462" t="s">
        <v>11656</v>
      </c>
    </row>
    <row r="4463" spans="27:32" x14ac:dyDescent="0.25">
      <c r="AA4463" t="str">
        <f t="shared" si="157"/>
        <v>TBIBBGSF</v>
      </c>
      <c r="AB4463" t="s">
        <v>2267</v>
      </c>
      <c r="AC4463" t="s">
        <v>2328</v>
      </c>
      <c r="AD4463" t="s">
        <v>2329</v>
      </c>
      <c r="AE4463" t="s">
        <v>2270</v>
      </c>
      <c r="AF4463" t="s">
        <v>2330</v>
      </c>
    </row>
    <row r="4464" spans="27:32" x14ac:dyDescent="0.25">
      <c r="AA4464" s="71" t="s">
        <v>15983</v>
      </c>
      <c r="AB4464" s="71" t="s">
        <v>16173</v>
      </c>
      <c r="AC4464" s="71" t="s">
        <v>15982</v>
      </c>
      <c r="AD4464" s="71"/>
    </row>
    <row r="4465" spans="27:32" x14ac:dyDescent="0.25">
      <c r="AA4465" t="str">
        <f t="shared" ref="AA4465:AA4470" si="158">LEFT(AF4465,8)</f>
        <v>TCCLGB31</v>
      </c>
      <c r="AB4465" t="s">
        <v>14236</v>
      </c>
      <c r="AC4465" t="s">
        <v>14533</v>
      </c>
      <c r="AD4465" t="s">
        <v>14534</v>
      </c>
      <c r="AE4465" t="s">
        <v>14239</v>
      </c>
      <c r="AF4465" t="s">
        <v>14535</v>
      </c>
    </row>
    <row r="4466" spans="27:32" x14ac:dyDescent="0.25">
      <c r="AA4466" t="str">
        <f t="shared" si="158"/>
        <v>TCZBBGSF</v>
      </c>
      <c r="AB4466" t="s">
        <v>2267</v>
      </c>
      <c r="AC4466" t="s">
        <v>2325</v>
      </c>
      <c r="AD4466" t="s">
        <v>2326</v>
      </c>
      <c r="AE4466" t="s">
        <v>2270</v>
      </c>
      <c r="AF4466" t="s">
        <v>2327</v>
      </c>
    </row>
    <row r="4467" spans="27:32" x14ac:dyDescent="0.25">
      <c r="AA4467" t="str">
        <f t="shared" si="158"/>
        <v>TCZBDEFF</v>
      </c>
      <c r="AB4467" t="s">
        <v>3737</v>
      </c>
      <c r="AC4467" t="s">
        <v>8898</v>
      </c>
      <c r="AD4467" t="s">
        <v>8899</v>
      </c>
      <c r="AE4467" t="s">
        <v>3772</v>
      </c>
      <c r="AF4467" t="s">
        <v>8900</v>
      </c>
    </row>
    <row r="4468" spans="27:32" x14ac:dyDescent="0.25">
      <c r="AA4468" t="str">
        <f t="shared" si="158"/>
        <v>TCZBGRAT</v>
      </c>
      <c r="AB4468" t="s">
        <v>8904</v>
      </c>
      <c r="AC4468" t="s">
        <v>8979</v>
      </c>
      <c r="AD4468" t="s">
        <v>8980</v>
      </c>
      <c r="AE4468" t="s">
        <v>8911</v>
      </c>
      <c r="AF4468" t="s">
        <v>8981</v>
      </c>
    </row>
    <row r="4469" spans="27:32" x14ac:dyDescent="0.25">
      <c r="AA4469" t="str">
        <f t="shared" si="158"/>
        <v>TDCNIE21</v>
      </c>
      <c r="AB4469" t="s">
        <v>9091</v>
      </c>
      <c r="AC4469" t="s">
        <v>9787</v>
      </c>
      <c r="AD4469" t="s">
        <v>9375</v>
      </c>
      <c r="AE4469" t="s">
        <v>9788</v>
      </c>
      <c r="AF4469" t="s">
        <v>9789</v>
      </c>
    </row>
    <row r="4470" spans="27:32" x14ac:dyDescent="0.25">
      <c r="AA4470" t="str">
        <f t="shared" si="158"/>
        <v>TDCOIE21</v>
      </c>
      <c r="AB4470" t="s">
        <v>9091</v>
      </c>
      <c r="AC4470" t="s">
        <v>9750</v>
      </c>
      <c r="AD4470" t="s">
        <v>9751</v>
      </c>
      <c r="AE4470" t="s">
        <v>9752</v>
      </c>
      <c r="AF4470" t="s">
        <v>9753</v>
      </c>
    </row>
    <row r="4471" spans="27:32" x14ac:dyDescent="0.25">
      <c r="AA4471" s="71" t="s">
        <v>15984</v>
      </c>
      <c r="AB4471" s="71" t="s">
        <v>16173</v>
      </c>
      <c r="AC4471" s="71" t="s">
        <v>15985</v>
      </c>
      <c r="AD4471" s="71"/>
    </row>
    <row r="4472" spans="27:32" x14ac:dyDescent="0.25">
      <c r="AA4472" t="str">
        <f t="shared" ref="AA4472:AA4478" si="159">LEFT(AF4472,8)</f>
        <v>TEAMDE71</v>
      </c>
      <c r="AB4472" t="s">
        <v>3737</v>
      </c>
      <c r="AC4472" t="s">
        <v>7262</v>
      </c>
      <c r="AD4472" t="s">
        <v>7263</v>
      </c>
      <c r="AE4472" t="s">
        <v>4196</v>
      </c>
      <c r="AF4472" t="s">
        <v>7264</v>
      </c>
    </row>
    <row r="4473" spans="27:32" x14ac:dyDescent="0.25">
      <c r="AA4473" t="str">
        <f t="shared" si="159"/>
        <v>TEAYITR1</v>
      </c>
      <c r="AB4473" t="s">
        <v>9822</v>
      </c>
      <c r="AC4473" t="s">
        <v>11385</v>
      </c>
      <c r="AD4473" t="s">
        <v>11386</v>
      </c>
      <c r="AE4473" t="s">
        <v>9825</v>
      </c>
      <c r="AF4473" t="s">
        <v>11387</v>
      </c>
    </row>
    <row r="4474" spans="27:32" x14ac:dyDescent="0.25">
      <c r="AA4474" t="str">
        <f t="shared" si="159"/>
        <v>TEKRDE71</v>
      </c>
      <c r="AB4474" t="s">
        <v>3737</v>
      </c>
      <c r="AC4474" t="s">
        <v>7265</v>
      </c>
      <c r="AD4474" t="s">
        <v>7266</v>
      </c>
      <c r="AE4474" t="s">
        <v>7267</v>
      </c>
      <c r="AF4474" t="s">
        <v>7268</v>
      </c>
    </row>
    <row r="4475" spans="27:32" x14ac:dyDescent="0.25">
      <c r="AA4475" t="str">
        <f t="shared" si="159"/>
        <v>TELENO21</v>
      </c>
      <c r="AB4475" t="s">
        <v>12312</v>
      </c>
      <c r="AC4475" t="s">
        <v>12393</v>
      </c>
      <c r="AD4475" t="s">
        <v>12394</v>
      </c>
      <c r="AE4475" t="s">
        <v>12395</v>
      </c>
      <c r="AF4475" t="s">
        <v>12396</v>
      </c>
    </row>
    <row r="4476" spans="27:32" x14ac:dyDescent="0.25">
      <c r="AA4476" t="str">
        <f t="shared" si="159"/>
        <v>TERIIE21</v>
      </c>
      <c r="AB4476" t="s">
        <v>9091</v>
      </c>
      <c r="AC4476" t="s">
        <v>9760</v>
      </c>
      <c r="AD4476" t="s">
        <v>9101</v>
      </c>
      <c r="AE4476" t="s">
        <v>9761</v>
      </c>
      <c r="AF4476" t="s">
        <v>9762</v>
      </c>
    </row>
    <row r="4477" spans="27:32" x14ac:dyDescent="0.25">
      <c r="AA4477" t="str">
        <f t="shared" si="159"/>
        <v>TEUALT22</v>
      </c>
      <c r="AB4477" t="s">
        <v>11531</v>
      </c>
      <c r="AC4477" t="s">
        <v>11752</v>
      </c>
      <c r="AD4477" t="s">
        <v>11753</v>
      </c>
      <c r="AE4477" t="s">
        <v>11538</v>
      </c>
      <c r="AF4477" t="s">
        <v>11754</v>
      </c>
    </row>
    <row r="4478" spans="27:32" x14ac:dyDescent="0.25">
      <c r="AA4478" t="str">
        <f t="shared" si="159"/>
        <v>TEXIBGSF</v>
      </c>
      <c r="AB4478" t="s">
        <v>2267</v>
      </c>
      <c r="AC4478" t="s">
        <v>2331</v>
      </c>
      <c r="AD4478" t="s">
        <v>2332</v>
      </c>
      <c r="AE4478" t="s">
        <v>2270</v>
      </c>
      <c r="AF4478" t="s">
        <v>2333</v>
      </c>
    </row>
    <row r="4479" spans="27:32" x14ac:dyDescent="0.25">
      <c r="AA4479" s="71" t="s">
        <v>15986</v>
      </c>
      <c r="AB4479" s="71" t="s">
        <v>16173</v>
      </c>
      <c r="AC4479" s="71" t="s">
        <v>15987</v>
      </c>
      <c r="AD4479" s="71"/>
    </row>
    <row r="4480" spans="27:32" x14ac:dyDescent="0.25">
      <c r="AA4480" s="71" t="s">
        <v>15989</v>
      </c>
      <c r="AB4480" s="71" t="s">
        <v>16173</v>
      </c>
      <c r="AC4480" s="71" t="s">
        <v>15990</v>
      </c>
      <c r="AD4480" s="71"/>
    </row>
    <row r="4481" spans="27:32" x14ac:dyDescent="0.25">
      <c r="AA4481" t="str">
        <f>LEFT(AF4481,8)</f>
        <v>THALCHGG</v>
      </c>
      <c r="AB4481" t="s">
        <v>13585</v>
      </c>
      <c r="AC4481" t="s">
        <v>13785</v>
      </c>
      <c r="AD4481" t="s">
        <v>13786</v>
      </c>
      <c r="AE4481" t="s">
        <v>13728</v>
      </c>
      <c r="AF4481" t="s">
        <v>13787</v>
      </c>
    </row>
    <row r="4482" spans="27:32" x14ac:dyDescent="0.25">
      <c r="AA4482" t="str">
        <f>LEFT(AF4482,8)</f>
        <v>THCNIE21</v>
      </c>
      <c r="AB4482" t="s">
        <v>9091</v>
      </c>
      <c r="AC4482" t="s">
        <v>9773</v>
      </c>
      <c r="AD4482" t="s">
        <v>9126</v>
      </c>
      <c r="AE4482" t="s">
        <v>9774</v>
      </c>
      <c r="AF4482" t="s">
        <v>9775</v>
      </c>
    </row>
    <row r="4483" spans="27:32" x14ac:dyDescent="0.25">
      <c r="AA4483" t="str">
        <f>LEFT(AF4483,8)</f>
        <v>THCUIE21</v>
      </c>
      <c r="AB4483" t="s">
        <v>9091</v>
      </c>
      <c r="AC4483" t="s">
        <v>9776</v>
      </c>
      <c r="AD4483" t="s">
        <v>9298</v>
      </c>
      <c r="AE4483" t="s">
        <v>9777</v>
      </c>
      <c r="AF4483" t="s">
        <v>9778</v>
      </c>
    </row>
    <row r="4484" spans="27:32" x14ac:dyDescent="0.25">
      <c r="AA4484" t="str">
        <f>LEFT(AF4484,8)</f>
        <v>TICUIE21</v>
      </c>
      <c r="AB4484" t="s">
        <v>9091</v>
      </c>
      <c r="AC4484" t="s">
        <v>9779</v>
      </c>
      <c r="AD4484" t="s">
        <v>9780</v>
      </c>
      <c r="AE4484" t="s">
        <v>9781</v>
      </c>
      <c r="AF4484" t="s">
        <v>9782</v>
      </c>
    </row>
    <row r="4485" spans="27:32" x14ac:dyDescent="0.25">
      <c r="AA4485" t="str">
        <f>LEFT(AF4485,8)</f>
        <v>TINNNO21</v>
      </c>
      <c r="AB4485" t="s">
        <v>12312</v>
      </c>
      <c r="AC4485" t="s">
        <v>12663</v>
      </c>
      <c r="AD4485" t="s">
        <v>12512</v>
      </c>
      <c r="AE4485" t="s">
        <v>12664</v>
      </c>
      <c r="AF4485" t="s">
        <v>12665</v>
      </c>
    </row>
    <row r="4486" spans="27:32" x14ac:dyDescent="0.25">
      <c r="AA4486" s="71" t="s">
        <v>15991</v>
      </c>
      <c r="AB4486" s="71" t="s">
        <v>16173</v>
      </c>
      <c r="AC4486" s="71" t="s">
        <v>15992</v>
      </c>
      <c r="AD4486" s="71"/>
    </row>
    <row r="4487" spans="27:32" x14ac:dyDescent="0.25">
      <c r="AA4487" t="str">
        <f t="shared" ref="AA4487:AA4498" si="160">LEFT(AF4487,8)</f>
        <v>TOBADE33</v>
      </c>
      <c r="AB4487" t="s">
        <v>3737</v>
      </c>
      <c r="AC4487" t="s">
        <v>7272</v>
      </c>
      <c r="AD4487" t="s">
        <v>7273</v>
      </c>
      <c r="AE4487" t="s">
        <v>3799</v>
      </c>
      <c r="AF4487" t="s">
        <v>7274</v>
      </c>
    </row>
    <row r="4488" spans="27:32" x14ac:dyDescent="0.25">
      <c r="AA4488" t="str">
        <f t="shared" si="160"/>
        <v>TONIGB22</v>
      </c>
      <c r="AB4488" t="s">
        <v>14236</v>
      </c>
      <c r="AC4488" t="s">
        <v>14540</v>
      </c>
      <c r="AD4488" t="s">
        <v>14541</v>
      </c>
      <c r="AE4488" t="s">
        <v>14239</v>
      </c>
      <c r="AF4488" t="s">
        <v>14542</v>
      </c>
    </row>
    <row r="4489" spans="27:32" x14ac:dyDescent="0.25">
      <c r="AA4489" t="str">
        <f t="shared" si="160"/>
        <v>TOSPNO21</v>
      </c>
      <c r="AB4489" t="s">
        <v>12312</v>
      </c>
      <c r="AC4489" t="s">
        <v>12666</v>
      </c>
      <c r="AD4489" t="s">
        <v>12667</v>
      </c>
      <c r="AE4489" t="s">
        <v>12667</v>
      </c>
      <c r="AF4489" t="s">
        <v>12668</v>
      </c>
    </row>
    <row r="4490" spans="27:32" x14ac:dyDescent="0.25">
      <c r="AA4490" t="str">
        <f t="shared" si="160"/>
        <v>TOTAPTPL</v>
      </c>
      <c r="AB4490" t="s">
        <v>12783</v>
      </c>
      <c r="AC4490" t="s">
        <v>12840</v>
      </c>
      <c r="AD4490" t="s">
        <v>12841</v>
      </c>
      <c r="AE4490" t="s">
        <v>12790</v>
      </c>
      <c r="AF4490" t="s">
        <v>12842</v>
      </c>
    </row>
    <row r="4491" spans="27:32" x14ac:dyDescent="0.25">
      <c r="AA4491" t="str">
        <f t="shared" si="160"/>
        <v>TOTENO21</v>
      </c>
      <c r="AB4491" t="s">
        <v>12312</v>
      </c>
      <c r="AC4491" t="s">
        <v>12669</v>
      </c>
      <c r="AD4491" t="s">
        <v>12670</v>
      </c>
      <c r="AE4491" t="s">
        <v>12671</v>
      </c>
      <c r="AF4491" t="s">
        <v>12672</v>
      </c>
    </row>
    <row r="4492" spans="27:32" x14ac:dyDescent="0.25">
      <c r="AA4492" t="str">
        <f t="shared" si="160"/>
        <v>TPAYSKBX</v>
      </c>
      <c r="AB4492" t="s">
        <v>13005</v>
      </c>
      <c r="AC4492" t="s">
        <v>13052</v>
      </c>
      <c r="AD4492" t="s">
        <v>13053</v>
      </c>
      <c r="AE4492" t="s">
        <v>13008</v>
      </c>
      <c r="AF4492" t="s">
        <v>13054</v>
      </c>
    </row>
    <row r="4493" spans="27:32" x14ac:dyDescent="0.25">
      <c r="AA4493" t="str">
        <f t="shared" si="160"/>
        <v>TPROLV22</v>
      </c>
      <c r="AB4493" t="s">
        <v>11434</v>
      </c>
      <c r="AC4493" t="s">
        <v>11479</v>
      </c>
      <c r="AD4493" t="s">
        <v>11480</v>
      </c>
      <c r="AE4493" t="s">
        <v>11437</v>
      </c>
      <c r="AF4493" t="s">
        <v>11481</v>
      </c>
    </row>
    <row r="4494" spans="27:32" x14ac:dyDescent="0.25">
      <c r="AA4494" t="str">
        <f t="shared" si="160"/>
        <v>TRAPCHBB</v>
      </c>
      <c r="AB4494" t="s">
        <v>13585</v>
      </c>
      <c r="AC4494" t="s">
        <v>14194</v>
      </c>
      <c r="AD4494" t="s">
        <v>14195</v>
      </c>
      <c r="AE4494" t="s">
        <v>13935</v>
      </c>
      <c r="AF4494" t="s">
        <v>14196</v>
      </c>
    </row>
    <row r="4495" spans="27:32" x14ac:dyDescent="0.25">
      <c r="AA4495" t="str">
        <f t="shared" si="160"/>
        <v>TRAVFRPP</v>
      </c>
      <c r="AB4495" t="s">
        <v>2812</v>
      </c>
      <c r="AC4495" t="s">
        <v>3066</v>
      </c>
      <c r="AD4495" t="s">
        <v>3067</v>
      </c>
      <c r="AE4495" t="s">
        <v>3068</v>
      </c>
      <c r="AF4495" t="s">
        <v>3069</v>
      </c>
    </row>
    <row r="4496" spans="27:32" x14ac:dyDescent="0.25">
      <c r="AA4496" t="str">
        <f t="shared" si="160"/>
        <v>TRDADEB1</v>
      </c>
      <c r="AB4496" t="s">
        <v>3737</v>
      </c>
      <c r="AC4496" t="s">
        <v>7275</v>
      </c>
      <c r="AD4496" t="s">
        <v>7276</v>
      </c>
      <c r="AE4496" t="s">
        <v>3756</v>
      </c>
      <c r="AF4496" t="s">
        <v>7277</v>
      </c>
    </row>
    <row r="4497" spans="27:32" x14ac:dyDescent="0.25">
      <c r="AA4497" t="str">
        <f t="shared" si="160"/>
        <v>TRELLV22</v>
      </c>
      <c r="AB4497" t="s">
        <v>11434</v>
      </c>
      <c r="AC4497" t="s">
        <v>11489</v>
      </c>
      <c r="AD4497" t="s">
        <v>11490</v>
      </c>
      <c r="AE4497" t="s">
        <v>11437</v>
      </c>
      <c r="AF4497" t="s">
        <v>11491</v>
      </c>
    </row>
    <row r="4498" spans="27:32" x14ac:dyDescent="0.25">
      <c r="AA4498" t="str">
        <f t="shared" si="160"/>
        <v>TRFBLT21</v>
      </c>
      <c r="AB4498" t="s">
        <v>11531</v>
      </c>
      <c r="AC4498" t="s">
        <v>11660</v>
      </c>
      <c r="AD4498" t="s">
        <v>11661</v>
      </c>
      <c r="AE4498" t="s">
        <v>11538</v>
      </c>
      <c r="AF4498" t="s">
        <v>11662</v>
      </c>
    </row>
    <row r="4499" spans="27:32" x14ac:dyDescent="0.25">
      <c r="AA4499" s="71" t="s">
        <v>15993</v>
      </c>
      <c r="AB4499" s="71" t="s">
        <v>16173</v>
      </c>
      <c r="AC4499" s="71" t="s">
        <v>15994</v>
      </c>
      <c r="AD4499" s="71"/>
    </row>
    <row r="4500" spans="27:32" x14ac:dyDescent="0.25">
      <c r="AA4500" s="71" t="s">
        <v>15995</v>
      </c>
      <c r="AB4500" s="71" t="s">
        <v>16173</v>
      </c>
      <c r="AC4500" s="71" t="s">
        <v>15996</v>
      </c>
      <c r="AD4500" s="71"/>
    </row>
    <row r="4501" spans="27:32" x14ac:dyDescent="0.25">
      <c r="AA4501" t="str">
        <f>LEFT(AF4501,8)</f>
        <v>TRIONL2U</v>
      </c>
      <c r="AB4501" t="s">
        <v>12180</v>
      </c>
      <c r="AC4501" t="s">
        <v>12298</v>
      </c>
      <c r="AD4501" t="s">
        <v>12299</v>
      </c>
      <c r="AE4501" t="s">
        <v>12300</v>
      </c>
      <c r="AF4501" t="s">
        <v>12301</v>
      </c>
    </row>
    <row r="4502" spans="27:32" x14ac:dyDescent="0.25">
      <c r="AA4502" t="str">
        <f>LEFT(AF4502,8)</f>
        <v>TRISDE55</v>
      </c>
      <c r="AB4502" t="s">
        <v>3737</v>
      </c>
      <c r="AC4502" t="s">
        <v>6984</v>
      </c>
      <c r="AD4502" t="s">
        <v>6985</v>
      </c>
      <c r="AE4502" t="s">
        <v>6986</v>
      </c>
      <c r="AF4502" t="s">
        <v>6987</v>
      </c>
    </row>
    <row r="4503" spans="27:32" x14ac:dyDescent="0.25">
      <c r="AA4503" t="str">
        <f>LEFT(AF4503,8)</f>
        <v>TRLULT21</v>
      </c>
      <c r="AB4503" t="s">
        <v>11531</v>
      </c>
      <c r="AC4503" t="s">
        <v>11755</v>
      </c>
      <c r="AD4503" t="s">
        <v>11756</v>
      </c>
      <c r="AE4503" t="s">
        <v>11538</v>
      </c>
      <c r="AF4503" t="s">
        <v>11757</v>
      </c>
    </row>
    <row r="4504" spans="27:32" x14ac:dyDescent="0.25">
      <c r="AA4504" s="71" t="s">
        <v>15997</v>
      </c>
      <c r="AB4504" s="71" t="s">
        <v>16173</v>
      </c>
      <c r="AC4504" s="71" t="s">
        <v>15998</v>
      </c>
      <c r="AD4504" s="71"/>
    </row>
    <row r="4505" spans="27:32" x14ac:dyDescent="0.25">
      <c r="AA4505" t="str">
        <f>LEFT(AF4505,8)</f>
        <v>TRPEMTM1</v>
      </c>
      <c r="AB4505" t="s">
        <v>11992</v>
      </c>
      <c r="AC4505" t="s">
        <v>12126</v>
      </c>
      <c r="AD4505" t="s">
        <v>12127</v>
      </c>
      <c r="AE4505" t="s">
        <v>12128</v>
      </c>
      <c r="AF4505" t="s">
        <v>12129</v>
      </c>
    </row>
    <row r="4506" spans="27:32" x14ac:dyDescent="0.25">
      <c r="AA4506" t="str">
        <f>LEFT(AF4506,8)</f>
        <v>TRPUFRP1</v>
      </c>
      <c r="AB4506" t="s">
        <v>2812</v>
      </c>
      <c r="AC4506" t="s">
        <v>3720</v>
      </c>
      <c r="AD4506" t="s">
        <v>3721</v>
      </c>
      <c r="AE4506" t="s">
        <v>3722</v>
      </c>
      <c r="AF4506" t="s">
        <v>3723</v>
      </c>
    </row>
    <row r="4507" spans="27:32" x14ac:dyDescent="0.25">
      <c r="AA4507" t="str">
        <f>LEFT(AF4507,8)</f>
        <v>TRRIIE21</v>
      </c>
      <c r="AB4507" t="s">
        <v>9091</v>
      </c>
      <c r="AC4507" t="s">
        <v>9252</v>
      </c>
      <c r="AD4507" t="s">
        <v>9253</v>
      </c>
      <c r="AE4507" t="s">
        <v>9254</v>
      </c>
      <c r="AF4507" t="s">
        <v>9255</v>
      </c>
    </row>
    <row r="4508" spans="27:32" x14ac:dyDescent="0.25">
      <c r="AA4508" s="71" t="s">
        <v>15999</v>
      </c>
      <c r="AB4508" s="71" t="s">
        <v>16173</v>
      </c>
      <c r="AC4508" s="71" t="s">
        <v>16000</v>
      </c>
      <c r="AD4508" s="71"/>
    </row>
    <row r="4509" spans="27:32" x14ac:dyDescent="0.25">
      <c r="AA4509" t="str">
        <f t="shared" ref="AA4509:AA4516" si="161">LEFT(AF4509,8)</f>
        <v>TRSPNO21</v>
      </c>
      <c r="AB4509" t="s">
        <v>12312</v>
      </c>
      <c r="AC4509" t="s">
        <v>12673</v>
      </c>
      <c r="AD4509" t="s">
        <v>12591</v>
      </c>
      <c r="AE4509" t="s">
        <v>12674</v>
      </c>
      <c r="AF4509" t="s">
        <v>12675</v>
      </c>
    </row>
    <row r="4510" spans="27:32" x14ac:dyDescent="0.25">
      <c r="AA4510" t="str">
        <f t="shared" si="161"/>
        <v>TRUDBG21</v>
      </c>
      <c r="AB4510" t="s">
        <v>2267</v>
      </c>
      <c r="AC4510" t="s">
        <v>2337</v>
      </c>
      <c r="AD4510" t="s">
        <v>2338</v>
      </c>
      <c r="AE4510" t="s">
        <v>2292</v>
      </c>
      <c r="AF4510" t="s">
        <v>2339</v>
      </c>
    </row>
    <row r="4511" spans="27:32" x14ac:dyDescent="0.25">
      <c r="AA4511" t="str">
        <f t="shared" si="161"/>
        <v>TRUFDE66</v>
      </c>
      <c r="AB4511" t="s">
        <v>3737</v>
      </c>
      <c r="AC4511" t="s">
        <v>7278</v>
      </c>
      <c r="AD4511" t="s">
        <v>7279</v>
      </c>
      <c r="AE4511" t="s">
        <v>7280</v>
      </c>
      <c r="AF4511" t="s">
        <v>7281</v>
      </c>
    </row>
    <row r="4512" spans="27:32" x14ac:dyDescent="0.25">
      <c r="AA4512" t="str">
        <f t="shared" si="161"/>
        <v>TRVEIT2P</v>
      </c>
      <c r="AB4512" t="s">
        <v>9822</v>
      </c>
      <c r="AC4512" t="s">
        <v>10662</v>
      </c>
      <c r="AD4512" t="s">
        <v>10663</v>
      </c>
      <c r="AE4512" t="s">
        <v>10664</v>
      </c>
      <c r="AF4512" t="s">
        <v>10665</v>
      </c>
    </row>
    <row r="4513" spans="27:32" x14ac:dyDescent="0.25">
      <c r="AA4513" t="str">
        <f t="shared" si="161"/>
        <v>TRWIBEB1</v>
      </c>
      <c r="AB4513" t="s">
        <v>2100</v>
      </c>
      <c r="AC4513" t="s">
        <v>2257</v>
      </c>
      <c r="AD4513" t="s">
        <v>2258</v>
      </c>
      <c r="AE4513" t="s">
        <v>2111</v>
      </c>
      <c r="AF4513" t="s">
        <v>2259</v>
      </c>
    </row>
    <row r="4514" spans="27:32" x14ac:dyDescent="0.25">
      <c r="AA4514" t="str">
        <f t="shared" si="161"/>
        <v>TRWIGB22</v>
      </c>
      <c r="AB4514" t="s">
        <v>14236</v>
      </c>
      <c r="AC4514" t="s">
        <v>14543</v>
      </c>
      <c r="AD4514" t="s">
        <v>14544</v>
      </c>
      <c r="AE4514" t="s">
        <v>14545</v>
      </c>
      <c r="AF4514" t="s">
        <v>14546</v>
      </c>
    </row>
    <row r="4515" spans="27:32" x14ac:dyDescent="0.25">
      <c r="AA4515" t="str">
        <f t="shared" si="161"/>
        <v>TRYULT21</v>
      </c>
      <c r="AB4515" t="s">
        <v>11531</v>
      </c>
      <c r="AC4515" t="s">
        <v>11657</v>
      </c>
      <c r="AD4515" t="s">
        <v>11658</v>
      </c>
      <c r="AE4515" t="s">
        <v>11538</v>
      </c>
      <c r="AF4515" t="s">
        <v>11659</v>
      </c>
    </row>
    <row r="4516" spans="27:32" x14ac:dyDescent="0.25">
      <c r="AA4516" t="str">
        <f t="shared" si="161"/>
        <v>TRZOFR21</v>
      </c>
      <c r="AB4516" t="s">
        <v>2812</v>
      </c>
      <c r="AC4516" t="s">
        <v>3716</v>
      </c>
      <c r="AD4516" t="s">
        <v>3717</v>
      </c>
      <c r="AE4516" t="s">
        <v>3718</v>
      </c>
      <c r="AF4516" t="s">
        <v>3719</v>
      </c>
    </row>
    <row r="4517" spans="27:32" x14ac:dyDescent="0.25">
      <c r="AA4517" s="71" t="s">
        <v>16001</v>
      </c>
      <c r="AB4517" s="71" t="s">
        <v>16173</v>
      </c>
      <c r="AC4517" s="71" t="s">
        <v>16002</v>
      </c>
      <c r="AD4517" s="71"/>
    </row>
    <row r="4518" spans="27:32" x14ac:dyDescent="0.25">
      <c r="AA4518" t="str">
        <f>LEFT(AF4518,8)</f>
        <v>TSBSGB2A</v>
      </c>
      <c r="AB4518" t="s">
        <v>14236</v>
      </c>
      <c r="AC4518" t="s">
        <v>14547</v>
      </c>
      <c r="AD4518" t="s">
        <v>14548</v>
      </c>
      <c r="AE4518" t="s">
        <v>14239</v>
      </c>
      <c r="AF4518" t="s">
        <v>14549</v>
      </c>
    </row>
    <row r="4519" spans="27:32" x14ac:dyDescent="0.25">
      <c r="AA4519" s="71" t="s">
        <v>16003</v>
      </c>
      <c r="AB4519" s="71" t="s">
        <v>16173</v>
      </c>
      <c r="AC4519" s="71" t="s">
        <v>16002</v>
      </c>
      <c r="AD4519" s="71"/>
    </row>
    <row r="4520" spans="27:32" x14ac:dyDescent="0.25">
      <c r="AA4520" s="71" t="s">
        <v>16004</v>
      </c>
      <c r="AB4520" s="71" t="s">
        <v>16173</v>
      </c>
      <c r="AC4520" s="71" t="s">
        <v>16005</v>
      </c>
      <c r="AD4520" s="71"/>
    </row>
    <row r="4521" spans="27:32" x14ac:dyDescent="0.25">
      <c r="AA4521" t="str">
        <f>LEFT(AF4521,8)</f>
        <v>TUBDDEDD</v>
      </c>
      <c r="AB4521" t="s">
        <v>3737</v>
      </c>
      <c r="AC4521" t="s">
        <v>4362</v>
      </c>
      <c r="AD4521" t="s">
        <v>4363</v>
      </c>
      <c r="AE4521" t="s">
        <v>4076</v>
      </c>
      <c r="AF4521" t="s">
        <v>4364</v>
      </c>
    </row>
    <row r="4522" spans="27:32" x14ac:dyDescent="0.25">
      <c r="AA4522" s="71" t="s">
        <v>16007</v>
      </c>
      <c r="AB4522" s="71" t="s">
        <v>16173</v>
      </c>
      <c r="AC4522" s="71" t="s">
        <v>16006</v>
      </c>
      <c r="AD4522" s="71"/>
    </row>
    <row r="4523" spans="27:32" x14ac:dyDescent="0.25">
      <c r="AA4523" t="str">
        <f>LEFT(AF4523,8)</f>
        <v>TUCNIE21</v>
      </c>
      <c r="AB4523" t="s">
        <v>9091</v>
      </c>
      <c r="AC4523" t="s">
        <v>9794</v>
      </c>
      <c r="AD4523" t="s">
        <v>9093</v>
      </c>
      <c r="AE4523" t="s">
        <v>9795</v>
      </c>
      <c r="AF4523" t="s">
        <v>9796</v>
      </c>
    </row>
    <row r="4524" spans="27:32" x14ac:dyDescent="0.25">
      <c r="AA4524" t="str">
        <f>LEFT(AF4524,8)</f>
        <v>TUIRIE21</v>
      </c>
      <c r="AB4524" t="s">
        <v>9091</v>
      </c>
      <c r="AC4524" t="s">
        <v>9757</v>
      </c>
      <c r="AD4524" t="s">
        <v>9758</v>
      </c>
      <c r="AE4524" t="s">
        <v>9106</v>
      </c>
      <c r="AF4524" t="s">
        <v>9759</v>
      </c>
    </row>
    <row r="4525" spans="27:32" x14ac:dyDescent="0.25">
      <c r="AA4525" t="str">
        <f>LEFT(AF4525,8)</f>
        <v>TUNZBEB1</v>
      </c>
      <c r="AB4525" t="s">
        <v>2100</v>
      </c>
      <c r="AC4525" t="s">
        <v>2197</v>
      </c>
      <c r="AD4525" t="s">
        <v>2198</v>
      </c>
      <c r="AE4525" t="s">
        <v>2103</v>
      </c>
      <c r="AF4525" t="s">
        <v>2199</v>
      </c>
    </row>
    <row r="4526" spans="27:32" x14ac:dyDescent="0.25">
      <c r="AA4526" t="str">
        <f>LEFT(AF4526,8)</f>
        <v>TURUIE21</v>
      </c>
      <c r="AB4526" t="s">
        <v>9091</v>
      </c>
      <c r="AC4526" t="s">
        <v>9790</v>
      </c>
      <c r="AD4526" t="s">
        <v>9791</v>
      </c>
      <c r="AE4526" t="s">
        <v>9792</v>
      </c>
      <c r="AF4526" t="s">
        <v>9793</v>
      </c>
    </row>
    <row r="4527" spans="27:32" x14ac:dyDescent="0.25">
      <c r="AA4527" s="71" t="s">
        <v>16008</v>
      </c>
      <c r="AB4527" s="71" t="s">
        <v>16173</v>
      </c>
      <c r="AC4527" s="71" t="s">
        <v>16009</v>
      </c>
      <c r="AD4527" s="71"/>
    </row>
    <row r="4528" spans="27:32" x14ac:dyDescent="0.25">
      <c r="AA4528" t="str">
        <f>LEFT(AF4528,8)</f>
        <v>TVBAATWW</v>
      </c>
      <c r="AB4528" t="s">
        <v>336</v>
      </c>
      <c r="AC4528" t="s">
        <v>2044</v>
      </c>
      <c r="AD4528" t="s">
        <v>2045</v>
      </c>
      <c r="AE4528" t="s">
        <v>351</v>
      </c>
      <c r="AF4528" t="s">
        <v>2046</v>
      </c>
    </row>
    <row r="4529" spans="27:32" x14ac:dyDescent="0.25">
      <c r="AA4529" s="71" t="s">
        <v>16011</v>
      </c>
      <c r="AB4529" s="71" t="s">
        <v>16173</v>
      </c>
      <c r="AC4529" s="71" t="s">
        <v>16010</v>
      </c>
      <c r="AD4529" s="71"/>
    </row>
    <row r="4530" spans="27:32" x14ac:dyDescent="0.25">
      <c r="AA4530" t="str">
        <f>LEFT(AF4530,8)</f>
        <v>TWCUIE21</v>
      </c>
      <c r="AB4530" t="s">
        <v>9091</v>
      </c>
      <c r="AC4530" t="s">
        <v>9754</v>
      </c>
      <c r="AD4530" t="s">
        <v>9755</v>
      </c>
      <c r="AE4530" t="s">
        <v>9106</v>
      </c>
      <c r="AF4530" t="s">
        <v>9756</v>
      </c>
    </row>
    <row r="4531" spans="27:32" x14ac:dyDescent="0.25">
      <c r="AA4531" t="str">
        <f>LEFT(AF4531,8)</f>
        <v>TWOSITMM</v>
      </c>
      <c r="AB4531" t="s">
        <v>9822</v>
      </c>
      <c r="AC4531" t="s">
        <v>11364</v>
      </c>
      <c r="AD4531" t="s">
        <v>11365</v>
      </c>
      <c r="AE4531" t="s">
        <v>9833</v>
      </c>
      <c r="AF4531" t="s">
        <v>11366</v>
      </c>
    </row>
    <row r="4532" spans="27:32" x14ac:dyDescent="0.25">
      <c r="AA4532" t="str">
        <f>LEFT(AF4532,8)</f>
        <v>TWSAGRA1</v>
      </c>
      <c r="AB4532" t="s">
        <v>8904</v>
      </c>
      <c r="AC4532" t="s">
        <v>8985</v>
      </c>
      <c r="AD4532" t="s">
        <v>8986</v>
      </c>
      <c r="AE4532" t="s">
        <v>8973</v>
      </c>
      <c r="AF4532" t="s">
        <v>8987</v>
      </c>
    </row>
    <row r="4533" spans="27:32" x14ac:dyDescent="0.25">
      <c r="AA4533" t="str">
        <f>LEFT(AF4533,8)</f>
        <v>TYSSNO21</v>
      </c>
      <c r="AB4533" t="s">
        <v>12312</v>
      </c>
      <c r="AC4533" t="s">
        <v>12676</v>
      </c>
      <c r="AD4533" t="s">
        <v>12677</v>
      </c>
      <c r="AE4533" t="s">
        <v>12677</v>
      </c>
      <c r="AF4533" t="s">
        <v>12678</v>
      </c>
    </row>
    <row r="4534" spans="27:32" x14ac:dyDescent="0.25">
      <c r="AA4534" t="str">
        <f>LEFT(AF4534,8)</f>
        <v>UAAMLT21</v>
      </c>
      <c r="AB4534" t="s">
        <v>11531</v>
      </c>
      <c r="AC4534" t="s">
        <v>11681</v>
      </c>
      <c r="AD4534" t="s">
        <v>11682</v>
      </c>
      <c r="AE4534" t="s">
        <v>11538</v>
      </c>
      <c r="AF4534" t="s">
        <v>11683</v>
      </c>
    </row>
    <row r="4535" spans="27:32" x14ac:dyDescent="0.25">
      <c r="AA4535" s="71" t="s">
        <v>16012</v>
      </c>
      <c r="AB4535" s="71" t="s">
        <v>16173</v>
      </c>
      <c r="AC4535" s="71" t="s">
        <v>16013</v>
      </c>
      <c r="AD4535" s="71"/>
    </row>
    <row r="4536" spans="27:32" x14ac:dyDescent="0.25">
      <c r="AA4536" t="str">
        <f t="shared" ref="AA4536:AA4556" si="162">LEFT(AF4536,8)</f>
        <v>UADELT21</v>
      </c>
      <c r="AB4536" t="s">
        <v>11531</v>
      </c>
      <c r="AC4536" t="s">
        <v>11684</v>
      </c>
      <c r="AD4536" t="s">
        <v>11685</v>
      </c>
      <c r="AE4536" t="s">
        <v>11538</v>
      </c>
      <c r="AF4536" t="s">
        <v>11686</v>
      </c>
    </row>
    <row r="4537" spans="27:32" x14ac:dyDescent="0.25">
      <c r="AA4537" t="str">
        <f t="shared" si="162"/>
        <v>UADRLT21</v>
      </c>
      <c r="AB4537" t="s">
        <v>11531</v>
      </c>
      <c r="AC4537" t="s">
        <v>11570</v>
      </c>
      <c r="AD4537" t="s">
        <v>11571</v>
      </c>
      <c r="AE4537" t="s">
        <v>11538</v>
      </c>
      <c r="AF4537" t="s">
        <v>11572</v>
      </c>
    </row>
    <row r="4538" spans="27:32" x14ac:dyDescent="0.25">
      <c r="AA4538" t="str">
        <f t="shared" si="162"/>
        <v>UAFOLT21</v>
      </c>
      <c r="AB4538" t="s">
        <v>11531</v>
      </c>
      <c r="AC4538" t="s">
        <v>11696</v>
      </c>
      <c r="AD4538" t="s">
        <v>11697</v>
      </c>
      <c r="AE4538" t="s">
        <v>11534</v>
      </c>
      <c r="AF4538" t="s">
        <v>11698</v>
      </c>
    </row>
    <row r="4539" spans="27:32" x14ac:dyDescent="0.25">
      <c r="AA4539" t="str">
        <f t="shared" si="162"/>
        <v>UAINLT21</v>
      </c>
      <c r="AB4539" t="s">
        <v>11531</v>
      </c>
      <c r="AC4539" t="s">
        <v>11705</v>
      </c>
      <c r="AD4539" t="s">
        <v>11706</v>
      </c>
      <c r="AE4539" t="s">
        <v>11534</v>
      </c>
      <c r="AF4539" t="s">
        <v>11707</v>
      </c>
    </row>
    <row r="4540" spans="27:32" x14ac:dyDescent="0.25">
      <c r="AA4540" t="str">
        <f t="shared" si="162"/>
        <v>UALTLT22</v>
      </c>
      <c r="AB4540" t="s">
        <v>11531</v>
      </c>
      <c r="AC4540" t="s">
        <v>11669</v>
      </c>
      <c r="AD4540" t="s">
        <v>11670</v>
      </c>
      <c r="AE4540" t="s">
        <v>11538</v>
      </c>
      <c r="AF4540" t="s">
        <v>11671</v>
      </c>
    </row>
    <row r="4541" spans="27:32" x14ac:dyDescent="0.25">
      <c r="AA4541" t="str">
        <f t="shared" si="162"/>
        <v>UAMMLT21</v>
      </c>
      <c r="AB4541" t="s">
        <v>11531</v>
      </c>
      <c r="AC4541" t="s">
        <v>11714</v>
      </c>
      <c r="AD4541" t="s">
        <v>11715</v>
      </c>
      <c r="AE4541" t="s">
        <v>11538</v>
      </c>
      <c r="AF4541" t="s">
        <v>11716</v>
      </c>
    </row>
    <row r="4542" spans="27:32" x14ac:dyDescent="0.25">
      <c r="AA4542" t="str">
        <f t="shared" si="162"/>
        <v>UANFLT21</v>
      </c>
      <c r="AB4542" t="s">
        <v>11531</v>
      </c>
      <c r="AC4542" t="s">
        <v>11717</v>
      </c>
      <c r="AD4542" t="s">
        <v>11718</v>
      </c>
      <c r="AE4542" t="s">
        <v>11538</v>
      </c>
      <c r="AF4542" t="s">
        <v>11719</v>
      </c>
    </row>
    <row r="4543" spans="27:32" x14ac:dyDescent="0.25">
      <c r="AA4543" t="str">
        <f t="shared" si="162"/>
        <v>UANILT22</v>
      </c>
      <c r="AB4543" t="s">
        <v>11531</v>
      </c>
      <c r="AC4543" t="s">
        <v>11602</v>
      </c>
      <c r="AD4543" t="s">
        <v>11603</v>
      </c>
      <c r="AE4543" t="s">
        <v>11538</v>
      </c>
      <c r="AF4543" t="s">
        <v>11604</v>
      </c>
    </row>
    <row r="4544" spans="27:32" x14ac:dyDescent="0.25">
      <c r="AA4544" t="str">
        <f t="shared" si="162"/>
        <v>UAPELT22</v>
      </c>
      <c r="AB4544" t="s">
        <v>11531</v>
      </c>
      <c r="AC4544" t="s">
        <v>11729</v>
      </c>
      <c r="AD4544" t="s">
        <v>11730</v>
      </c>
      <c r="AE4544" t="s">
        <v>11534</v>
      </c>
      <c r="AF4544" t="s">
        <v>11731</v>
      </c>
    </row>
    <row r="4545" spans="27:32" x14ac:dyDescent="0.25">
      <c r="AA4545" t="str">
        <f t="shared" si="162"/>
        <v>UAPLLT21</v>
      </c>
      <c r="AB4545" t="s">
        <v>11531</v>
      </c>
      <c r="AC4545" t="s">
        <v>11735</v>
      </c>
      <c r="AD4545" t="s">
        <v>11724</v>
      </c>
      <c r="AE4545" t="s">
        <v>11538</v>
      </c>
      <c r="AF4545" t="s">
        <v>11736</v>
      </c>
    </row>
    <row r="4546" spans="27:32" x14ac:dyDescent="0.25">
      <c r="AA4546" t="str">
        <f t="shared" si="162"/>
        <v>UAPPLT21</v>
      </c>
      <c r="AB4546" t="s">
        <v>11531</v>
      </c>
      <c r="AC4546" t="s">
        <v>11732</v>
      </c>
      <c r="AD4546" t="s">
        <v>11733</v>
      </c>
      <c r="AE4546" t="s">
        <v>11534</v>
      </c>
      <c r="AF4546" t="s">
        <v>11734</v>
      </c>
    </row>
    <row r="4547" spans="27:32" x14ac:dyDescent="0.25">
      <c r="AA4547" t="str">
        <f t="shared" si="162"/>
        <v>UAPULT21</v>
      </c>
      <c r="AB4547" t="s">
        <v>11531</v>
      </c>
      <c r="AC4547" t="s">
        <v>11723</v>
      </c>
      <c r="AD4547" t="s">
        <v>11724</v>
      </c>
      <c r="AE4547" t="s">
        <v>11534</v>
      </c>
      <c r="AF4547" t="s">
        <v>11725</v>
      </c>
    </row>
    <row r="4548" spans="27:32" x14ac:dyDescent="0.25">
      <c r="AA4548" t="str">
        <f t="shared" si="162"/>
        <v>UAPYLT21</v>
      </c>
      <c r="AB4548" t="s">
        <v>11531</v>
      </c>
      <c r="AC4548" t="s">
        <v>11678</v>
      </c>
      <c r="AD4548" t="s">
        <v>11679</v>
      </c>
      <c r="AE4548" t="s">
        <v>11538</v>
      </c>
      <c r="AF4548" t="s">
        <v>11680</v>
      </c>
    </row>
    <row r="4549" spans="27:32" x14ac:dyDescent="0.25">
      <c r="AA4549" t="str">
        <f t="shared" si="162"/>
        <v>UASILT22</v>
      </c>
      <c r="AB4549" t="s">
        <v>11531</v>
      </c>
      <c r="AC4549" t="s">
        <v>11746</v>
      </c>
      <c r="AD4549" t="s">
        <v>11747</v>
      </c>
      <c r="AE4549" t="s">
        <v>11538</v>
      </c>
      <c r="AF4549" t="s">
        <v>11748</v>
      </c>
    </row>
    <row r="4550" spans="27:32" x14ac:dyDescent="0.25">
      <c r="AA4550" t="str">
        <f t="shared" si="162"/>
        <v>UATULT22</v>
      </c>
      <c r="AB4550" t="s">
        <v>11531</v>
      </c>
      <c r="AC4550" t="s">
        <v>11758</v>
      </c>
      <c r="AD4550" t="s">
        <v>11759</v>
      </c>
      <c r="AE4550" t="s">
        <v>11534</v>
      </c>
      <c r="AF4550" t="s">
        <v>11760</v>
      </c>
    </row>
    <row r="4551" spans="27:32" x14ac:dyDescent="0.25">
      <c r="AA4551" t="str">
        <f t="shared" si="162"/>
        <v>UAUPLT22</v>
      </c>
      <c r="AB4551" t="s">
        <v>11531</v>
      </c>
      <c r="AC4551" t="s">
        <v>11761</v>
      </c>
      <c r="AD4551" t="s">
        <v>11762</v>
      </c>
      <c r="AE4551" t="s">
        <v>11534</v>
      </c>
      <c r="AF4551" t="s">
        <v>11763</v>
      </c>
    </row>
    <row r="4552" spans="27:32" x14ac:dyDescent="0.25">
      <c r="AA4552" t="str">
        <f t="shared" si="162"/>
        <v>UAWALT21</v>
      </c>
      <c r="AB4552" t="s">
        <v>11531</v>
      </c>
      <c r="AC4552" t="s">
        <v>11764</v>
      </c>
      <c r="AD4552" t="s">
        <v>11765</v>
      </c>
      <c r="AE4552" t="s">
        <v>11534</v>
      </c>
      <c r="AF4552" t="s">
        <v>11766</v>
      </c>
    </row>
    <row r="4553" spans="27:32" x14ac:dyDescent="0.25">
      <c r="AA4553" t="str">
        <f t="shared" si="162"/>
        <v>UBAIITRR</v>
      </c>
      <c r="AB4553" t="s">
        <v>9822</v>
      </c>
      <c r="AC4553" t="s">
        <v>10636</v>
      </c>
      <c r="AD4553" t="s">
        <v>10637</v>
      </c>
      <c r="AE4553" t="s">
        <v>9859</v>
      </c>
      <c r="AF4553" t="s">
        <v>10638</v>
      </c>
    </row>
    <row r="4554" spans="27:32" x14ac:dyDescent="0.25">
      <c r="AA4554" t="str">
        <f t="shared" si="162"/>
        <v>UBBSBGSF</v>
      </c>
      <c r="AB4554" t="s">
        <v>2267</v>
      </c>
      <c r="AC4554" t="s">
        <v>2343</v>
      </c>
      <c r="AD4554" t="s">
        <v>2344</v>
      </c>
      <c r="AE4554" t="s">
        <v>2270</v>
      </c>
      <c r="AF4554" t="s">
        <v>2345</v>
      </c>
    </row>
    <row r="4555" spans="27:32" x14ac:dyDescent="0.25">
      <c r="AA4555" t="str">
        <f t="shared" si="162"/>
        <v>UBNLLULL</v>
      </c>
      <c r="AB4555" t="s">
        <v>11787</v>
      </c>
      <c r="AC4555" t="s">
        <v>11872</v>
      </c>
      <c r="AD4555" t="s">
        <v>11873</v>
      </c>
      <c r="AE4555" t="s">
        <v>11787</v>
      </c>
      <c r="AF4555" t="s">
        <v>11874</v>
      </c>
    </row>
    <row r="4556" spans="27:32" x14ac:dyDescent="0.25">
      <c r="AA4556" t="str">
        <f t="shared" si="162"/>
        <v>UBPGCHGG</v>
      </c>
      <c r="AB4556" t="s">
        <v>13585</v>
      </c>
      <c r="AC4556" t="s">
        <v>14203</v>
      </c>
      <c r="AD4556" t="s">
        <v>14204</v>
      </c>
      <c r="AE4556" t="s">
        <v>13728</v>
      </c>
      <c r="AF4556" t="s">
        <v>14205</v>
      </c>
    </row>
    <row r="4557" spans="27:32" x14ac:dyDescent="0.25">
      <c r="AA4557" s="71" t="s">
        <v>16015</v>
      </c>
      <c r="AB4557" s="71" t="s">
        <v>16173</v>
      </c>
      <c r="AC4557" s="71" t="s">
        <v>16014</v>
      </c>
      <c r="AD4557" s="71"/>
    </row>
    <row r="4558" spans="27:32" x14ac:dyDescent="0.25">
      <c r="AA4558" s="71" t="s">
        <v>16016</v>
      </c>
      <c r="AB4558" s="71" t="s">
        <v>16173</v>
      </c>
      <c r="AC4558" s="71" t="s">
        <v>16014</v>
      </c>
      <c r="AD4558" s="71"/>
    </row>
    <row r="4559" spans="27:32" x14ac:dyDescent="0.25">
      <c r="AA4559" s="71" t="s">
        <v>16017</v>
      </c>
      <c r="AB4559" s="71" t="s">
        <v>16173</v>
      </c>
      <c r="AC4559" s="71" t="s">
        <v>16018</v>
      </c>
      <c r="AD4559" s="71"/>
    </row>
    <row r="4560" spans="27:32" x14ac:dyDescent="0.25">
      <c r="AA4560" s="71" t="s">
        <v>16019</v>
      </c>
      <c r="AB4560" s="71" t="s">
        <v>16173</v>
      </c>
      <c r="AC4560" s="71" t="s">
        <v>16020</v>
      </c>
      <c r="AD4560" s="71"/>
    </row>
    <row r="4561" spans="27:32" x14ac:dyDescent="0.25">
      <c r="AA4561" t="str">
        <f>LEFT(AF4561,8)</f>
        <v>UBRTHUHB</v>
      </c>
      <c r="AB4561" t="s">
        <v>8991</v>
      </c>
      <c r="AC4561" t="s">
        <v>9060</v>
      </c>
      <c r="AD4561" t="s">
        <v>9061</v>
      </c>
      <c r="AE4561" t="s">
        <v>8994</v>
      </c>
      <c r="AF4561" t="s">
        <v>9062</v>
      </c>
    </row>
    <row r="4562" spans="27:32" x14ac:dyDescent="0.25">
      <c r="AA4562" t="str">
        <f>LEFT(AF4562,8)</f>
        <v>UBSBCHZZ</v>
      </c>
      <c r="AB4562" t="s">
        <v>13585</v>
      </c>
      <c r="AC4562" t="s">
        <v>14197</v>
      </c>
      <c r="AD4562" t="s">
        <v>14198</v>
      </c>
      <c r="AE4562" t="s">
        <v>13611</v>
      </c>
      <c r="AF4562" t="s">
        <v>14199</v>
      </c>
    </row>
    <row r="4563" spans="27:32" x14ac:dyDescent="0.25">
      <c r="AA4563" t="str">
        <f>LEFT(AF4563,8)</f>
        <v>UBSWATWW</v>
      </c>
      <c r="AB4563" t="s">
        <v>336</v>
      </c>
      <c r="AC4563" t="s">
        <v>2038</v>
      </c>
      <c r="AD4563" t="s">
        <v>2039</v>
      </c>
      <c r="AE4563" t="s">
        <v>351</v>
      </c>
      <c r="AF4563" t="s">
        <v>2040</v>
      </c>
    </row>
    <row r="4564" spans="27:32" x14ac:dyDescent="0.25">
      <c r="AA4564" s="71" t="s">
        <v>16021</v>
      </c>
      <c r="AB4564" s="71" t="s">
        <v>16173</v>
      </c>
      <c r="AC4564" s="71" t="s">
        <v>16022</v>
      </c>
      <c r="AD4564" s="71"/>
    </row>
    <row r="4565" spans="27:32" x14ac:dyDescent="0.25">
      <c r="AA4565" t="str">
        <f>LEFT(AF4565,8)</f>
        <v>UBSWCHZH</v>
      </c>
      <c r="AB4565" t="s">
        <v>13585</v>
      </c>
      <c r="AC4565" t="s">
        <v>14200</v>
      </c>
      <c r="AD4565" t="s">
        <v>14201</v>
      </c>
      <c r="AE4565" t="s">
        <v>13611</v>
      </c>
      <c r="AF4565" t="s">
        <v>14202</v>
      </c>
    </row>
    <row r="4566" spans="27:32" x14ac:dyDescent="0.25">
      <c r="AA4566" s="71" t="s">
        <v>16023</v>
      </c>
      <c r="AB4566" s="71" t="s">
        <v>16173</v>
      </c>
      <c r="AC4566" s="71" t="s">
        <v>16024</v>
      </c>
      <c r="AD4566" s="71"/>
    </row>
    <row r="4567" spans="27:32" x14ac:dyDescent="0.25">
      <c r="AA4567" t="str">
        <f>LEFT(AF4567,8)</f>
        <v>UBSWESMM</v>
      </c>
      <c r="AB4567" t="s">
        <v>13118</v>
      </c>
      <c r="AC4567" t="s">
        <v>13540</v>
      </c>
      <c r="AD4567" t="s">
        <v>13541</v>
      </c>
      <c r="AE4567" t="s">
        <v>13125</v>
      </c>
      <c r="AF4567" t="s">
        <v>13542</v>
      </c>
    </row>
    <row r="4568" spans="27:32" x14ac:dyDescent="0.25">
      <c r="AA4568" t="str">
        <f>LEFT(AF4568,8)</f>
        <v>UBSWFRPP</v>
      </c>
      <c r="AB4568" t="s">
        <v>2812</v>
      </c>
      <c r="AC4568" t="s">
        <v>3731</v>
      </c>
      <c r="AD4568" t="s">
        <v>3732</v>
      </c>
      <c r="AE4568" t="s">
        <v>2819</v>
      </c>
      <c r="AF4568" t="s">
        <v>3733</v>
      </c>
    </row>
    <row r="4569" spans="27:32" x14ac:dyDescent="0.25">
      <c r="AA4569" t="str">
        <f>LEFT(AF4569,8)</f>
        <v>UBSWITMM</v>
      </c>
      <c r="AB4569" t="s">
        <v>9822</v>
      </c>
      <c r="AC4569" t="s">
        <v>11392</v>
      </c>
      <c r="AD4569" t="s">
        <v>11393</v>
      </c>
      <c r="AE4569" t="s">
        <v>9833</v>
      </c>
      <c r="AF4569" t="s">
        <v>11394</v>
      </c>
    </row>
    <row r="4570" spans="27:32" x14ac:dyDescent="0.25">
      <c r="AA4570" t="str">
        <f>LEFT(AF4570,8)</f>
        <v>UBSWLULL</v>
      </c>
      <c r="AB4570" t="s">
        <v>11787</v>
      </c>
      <c r="AC4570" t="s">
        <v>11976</v>
      </c>
      <c r="AD4570" t="s">
        <v>11977</v>
      </c>
      <c r="AE4570" t="s">
        <v>11787</v>
      </c>
      <c r="AF4570" t="s">
        <v>11978</v>
      </c>
    </row>
    <row r="4571" spans="27:32" x14ac:dyDescent="0.25">
      <c r="AA4571" t="str">
        <f>LEFT(AF4571,8)</f>
        <v>UBSWMCMX</v>
      </c>
      <c r="AB4571" t="s">
        <v>12134</v>
      </c>
      <c r="AC4571" t="s">
        <v>12177</v>
      </c>
      <c r="AD4571" t="s">
        <v>12178</v>
      </c>
      <c r="AE4571" t="s">
        <v>12134</v>
      </c>
      <c r="AF4571" t="s">
        <v>12179</v>
      </c>
    </row>
    <row r="4572" spans="27:32" x14ac:dyDescent="0.25">
      <c r="AA4572" s="71" t="s">
        <v>16025</v>
      </c>
      <c r="AB4572" s="71" t="s">
        <v>16173</v>
      </c>
      <c r="AC4572" s="71" t="s">
        <v>15922</v>
      </c>
      <c r="AD4572" s="71"/>
    </row>
    <row r="4573" spans="27:32" x14ac:dyDescent="0.25">
      <c r="AA4573" t="str">
        <f>LEFT(AF4573,8)</f>
        <v>UCJAES2M</v>
      </c>
      <c r="AB4573" t="s">
        <v>13118</v>
      </c>
      <c r="AC4573" t="s">
        <v>13543</v>
      </c>
      <c r="AD4573" t="s">
        <v>13544</v>
      </c>
      <c r="AE4573" t="s">
        <v>13183</v>
      </c>
      <c r="AF4573" t="s">
        <v>13545</v>
      </c>
    </row>
    <row r="4574" spans="27:32" x14ac:dyDescent="0.25">
      <c r="AA4574" s="71" t="s">
        <v>16026</v>
      </c>
      <c r="AB4574" s="71" t="s">
        <v>16173</v>
      </c>
      <c r="AC4574" s="71" t="s">
        <v>16027</v>
      </c>
      <c r="AD4574" s="71"/>
    </row>
    <row r="4575" spans="27:32" x14ac:dyDescent="0.25">
      <c r="AA4575" t="str">
        <f>LEFT(AF4575,8)</f>
        <v>UEDPFR21</v>
      </c>
      <c r="AB4575" t="s">
        <v>2812</v>
      </c>
      <c r="AC4575" t="s">
        <v>3727</v>
      </c>
      <c r="AD4575" t="s">
        <v>3728</v>
      </c>
      <c r="AE4575" t="s">
        <v>3729</v>
      </c>
      <c r="AF4575" t="s">
        <v>3730</v>
      </c>
    </row>
    <row r="4576" spans="27:32" x14ac:dyDescent="0.25">
      <c r="AA4576" t="str">
        <f>LEFT(AF4576,8)</f>
        <v>UFPOLT21</v>
      </c>
      <c r="AB4576" t="s">
        <v>11531</v>
      </c>
      <c r="AC4576" t="s">
        <v>11693</v>
      </c>
      <c r="AD4576" t="s">
        <v>11694</v>
      </c>
      <c r="AE4576" t="s">
        <v>11534</v>
      </c>
      <c r="AF4576" t="s">
        <v>11695</v>
      </c>
    </row>
    <row r="4577" spans="27:32" x14ac:dyDescent="0.25">
      <c r="AA4577" s="71" t="s">
        <v>16028</v>
      </c>
      <c r="AB4577" s="71" t="s">
        <v>16173</v>
      </c>
      <c r="AC4577" s="71" t="s">
        <v>16029</v>
      </c>
      <c r="AD4577" s="71"/>
    </row>
    <row r="4578" spans="27:32" x14ac:dyDescent="0.25">
      <c r="AA4578" s="71" t="s">
        <v>16030</v>
      </c>
      <c r="AB4578" s="71" t="s">
        <v>16173</v>
      </c>
      <c r="AC4578" s="71" t="s">
        <v>16031</v>
      </c>
      <c r="AD4578" s="71"/>
    </row>
    <row r="4579" spans="27:32" x14ac:dyDescent="0.25">
      <c r="AA4579" t="str">
        <f>LEFT(AF4579,8)</f>
        <v>UGBINL2A</v>
      </c>
      <c r="AB4579" t="s">
        <v>12180</v>
      </c>
      <c r="AC4579" t="s">
        <v>12246</v>
      </c>
      <c r="AD4579" t="s">
        <v>12247</v>
      </c>
      <c r="AE4579" t="s">
        <v>12187</v>
      </c>
      <c r="AF4579" t="s">
        <v>12248</v>
      </c>
    </row>
    <row r="4580" spans="27:32" x14ac:dyDescent="0.25">
      <c r="AA4580" s="71" t="s">
        <v>16032</v>
      </c>
      <c r="AB4580" s="71" t="s">
        <v>16173</v>
      </c>
      <c r="AC4580" s="71" t="s">
        <v>16033</v>
      </c>
      <c r="AD4580" s="71"/>
    </row>
    <row r="4581" spans="27:32" x14ac:dyDescent="0.25">
      <c r="AA4581" t="str">
        <f t="shared" ref="AA4581:AA4590" si="163">LEFT(AF4581,8)</f>
        <v>UHISEE21</v>
      </c>
      <c r="AB4581" t="s">
        <v>2741</v>
      </c>
      <c r="AC4581" t="s">
        <v>2742</v>
      </c>
      <c r="AD4581" t="s">
        <v>2743</v>
      </c>
      <c r="AE4581" t="s">
        <v>2744</v>
      </c>
      <c r="AF4581" t="s">
        <v>2745</v>
      </c>
    </row>
    <row r="4582" spans="27:32" x14ac:dyDescent="0.25">
      <c r="AA4582" t="str">
        <f t="shared" si="163"/>
        <v>UIFCPTP1</v>
      </c>
      <c r="AB4582" t="s">
        <v>12783</v>
      </c>
      <c r="AC4582" t="s">
        <v>12905</v>
      </c>
      <c r="AD4582" t="s">
        <v>12906</v>
      </c>
      <c r="AE4582" t="s">
        <v>12790</v>
      </c>
      <c r="AF4582" t="s">
        <v>12907</v>
      </c>
    </row>
    <row r="4583" spans="27:32" x14ac:dyDescent="0.25">
      <c r="AA4583" t="str">
        <f t="shared" si="163"/>
        <v>UIPULT21</v>
      </c>
      <c r="AB4583" t="s">
        <v>11531</v>
      </c>
      <c r="AC4583" t="s">
        <v>11666</v>
      </c>
      <c r="AD4583" t="s">
        <v>11667</v>
      </c>
      <c r="AE4583" t="s">
        <v>11534</v>
      </c>
      <c r="AF4583" t="s">
        <v>11668</v>
      </c>
    </row>
    <row r="4584" spans="27:32" x14ac:dyDescent="0.25">
      <c r="AA4584" t="str">
        <f t="shared" si="163"/>
        <v>ULMVDE66</v>
      </c>
      <c r="AB4584" t="s">
        <v>3737</v>
      </c>
      <c r="AC4584" t="s">
        <v>8374</v>
      </c>
      <c r="AD4584" t="s">
        <v>8375</v>
      </c>
      <c r="AE4584" t="s">
        <v>7002</v>
      </c>
      <c r="AF4584" t="s">
        <v>8376</v>
      </c>
    </row>
    <row r="4585" spans="27:32" x14ac:dyDescent="0.25">
      <c r="AA4585" t="str">
        <f t="shared" si="163"/>
        <v>ULSBGB2B</v>
      </c>
      <c r="AB4585" t="s">
        <v>14236</v>
      </c>
      <c r="AC4585" t="s">
        <v>14550</v>
      </c>
      <c r="AD4585" t="s">
        <v>14551</v>
      </c>
      <c r="AE4585" t="s">
        <v>14453</v>
      </c>
      <c r="AF4585" t="s">
        <v>14552</v>
      </c>
    </row>
    <row r="4586" spans="27:32" x14ac:dyDescent="0.25">
      <c r="AA4586" t="str">
        <f t="shared" si="163"/>
        <v>ULSBIE2D</v>
      </c>
      <c r="AB4586" t="s">
        <v>9091</v>
      </c>
      <c r="AC4586" t="s">
        <v>9797</v>
      </c>
      <c r="AD4586" t="s">
        <v>9798</v>
      </c>
      <c r="AE4586" t="s">
        <v>9106</v>
      </c>
      <c r="AF4586" t="s">
        <v>9799</v>
      </c>
    </row>
    <row r="4587" spans="27:32" x14ac:dyDescent="0.25">
      <c r="AA4587" t="str">
        <f t="shared" si="163"/>
        <v>UMWEDE7N</v>
      </c>
      <c r="AB4587" t="s">
        <v>3737</v>
      </c>
      <c r="AC4587" t="s">
        <v>7285</v>
      </c>
      <c r="AD4587" t="s">
        <v>7286</v>
      </c>
      <c r="AE4587" t="s">
        <v>7287</v>
      </c>
      <c r="AF4587" t="s">
        <v>7288</v>
      </c>
    </row>
    <row r="4588" spans="27:32" x14ac:dyDescent="0.25">
      <c r="AA4588" t="str">
        <f t="shared" si="163"/>
        <v>UNBNDE21</v>
      </c>
      <c r="AB4588" t="s">
        <v>3737</v>
      </c>
      <c r="AC4588" t="s">
        <v>7292</v>
      </c>
      <c r="AD4588" t="s">
        <v>7293</v>
      </c>
      <c r="AE4588" t="s">
        <v>4867</v>
      </c>
      <c r="AF4588" t="s">
        <v>7294</v>
      </c>
    </row>
    <row r="4589" spans="27:32" x14ac:dyDescent="0.25">
      <c r="AA4589" t="str">
        <f t="shared" si="163"/>
        <v>UNCECH22</v>
      </c>
      <c r="AB4589" t="s">
        <v>13585</v>
      </c>
      <c r="AC4589" t="s">
        <v>13613</v>
      </c>
      <c r="AD4589" t="s">
        <v>13614</v>
      </c>
      <c r="AE4589" t="s">
        <v>13615</v>
      </c>
      <c r="AF4589" t="s">
        <v>13616</v>
      </c>
    </row>
    <row r="4590" spans="27:32" x14ac:dyDescent="0.25">
      <c r="AA4590" t="str">
        <f t="shared" si="163"/>
        <v>UNCRBGSF</v>
      </c>
      <c r="AB4590" t="s">
        <v>2267</v>
      </c>
      <c r="AC4590" t="s">
        <v>2340</v>
      </c>
      <c r="AD4590" t="s">
        <v>2341</v>
      </c>
      <c r="AE4590" t="s">
        <v>2270</v>
      </c>
      <c r="AF4590" t="s">
        <v>2342</v>
      </c>
    </row>
    <row r="4591" spans="27:32" x14ac:dyDescent="0.25">
      <c r="AA4591" s="71" t="s">
        <v>16034</v>
      </c>
      <c r="AB4591" s="71" t="s">
        <v>16173</v>
      </c>
      <c r="AC4591" s="71" t="s">
        <v>16035</v>
      </c>
      <c r="AD4591" s="71"/>
    </row>
    <row r="4592" spans="27:32" x14ac:dyDescent="0.25">
      <c r="AA4592" t="str">
        <f>LEFT(AF4592,8)</f>
        <v>UNCRITMM</v>
      </c>
      <c r="AB4592" t="s">
        <v>9822</v>
      </c>
      <c r="AC4592" t="s">
        <v>11395</v>
      </c>
      <c r="AD4592" t="s">
        <v>11396</v>
      </c>
      <c r="AE4592" t="s">
        <v>9833</v>
      </c>
      <c r="AF4592" t="s">
        <v>11397</v>
      </c>
    </row>
    <row r="4593" spans="27:32" x14ac:dyDescent="0.25">
      <c r="AA4593" t="str">
        <f>LEFT(AF4593,8)</f>
        <v>UNCRLULL</v>
      </c>
      <c r="AB4593" t="s">
        <v>11787</v>
      </c>
      <c r="AC4593" t="s">
        <v>11982</v>
      </c>
      <c r="AD4593" t="s">
        <v>11983</v>
      </c>
      <c r="AE4593" t="s">
        <v>11787</v>
      </c>
      <c r="AF4593" t="s">
        <v>11984</v>
      </c>
    </row>
    <row r="4594" spans="27:32" x14ac:dyDescent="0.25">
      <c r="AA4594" t="str">
        <f>LEFT(AF4594,8)</f>
        <v>UNCRSKBX</v>
      </c>
      <c r="AB4594" t="s">
        <v>13005</v>
      </c>
      <c r="AC4594" t="s">
        <v>13055</v>
      </c>
      <c r="AD4594" t="s">
        <v>13056</v>
      </c>
      <c r="AE4594" t="s">
        <v>13008</v>
      </c>
      <c r="AF4594" t="s">
        <v>13057</v>
      </c>
    </row>
    <row r="4595" spans="27:32" x14ac:dyDescent="0.25">
      <c r="AA4595" t="str">
        <f>LEFT(AF4595,8)</f>
        <v>UNECLT21</v>
      </c>
      <c r="AB4595" t="s">
        <v>11531</v>
      </c>
      <c r="AC4595" t="s">
        <v>11720</v>
      </c>
      <c r="AD4595" t="s">
        <v>11721</v>
      </c>
      <c r="AE4595" t="s">
        <v>11538</v>
      </c>
      <c r="AF4595" t="s">
        <v>11722</v>
      </c>
    </row>
    <row r="4596" spans="27:32" x14ac:dyDescent="0.25">
      <c r="AA4596" t="str">
        <f>LEFT(AF4596,8)</f>
        <v>UNGCIT21</v>
      </c>
      <c r="AB4596" t="s">
        <v>9822</v>
      </c>
      <c r="AC4596" t="s">
        <v>11100</v>
      </c>
      <c r="AD4596" t="s">
        <v>11101</v>
      </c>
      <c r="AE4596" t="s">
        <v>10421</v>
      </c>
      <c r="AF4596" t="s">
        <v>11102</v>
      </c>
    </row>
    <row r="4597" spans="27:32" x14ac:dyDescent="0.25">
      <c r="AA4597" s="71" t="s">
        <v>16036</v>
      </c>
      <c r="AB4597" s="71" t="s">
        <v>16173</v>
      </c>
      <c r="AC4597" s="71" t="s">
        <v>16037</v>
      </c>
      <c r="AD4597" s="71"/>
    </row>
    <row r="4598" spans="27:32" x14ac:dyDescent="0.25">
      <c r="AA4598" t="str">
        <f>LEFT(AF4598,8)</f>
        <v>UNLALV2X</v>
      </c>
      <c r="AB4598" t="s">
        <v>11434</v>
      </c>
      <c r="AC4598" t="s">
        <v>11451</v>
      </c>
      <c r="AD4598" t="s">
        <v>11452</v>
      </c>
      <c r="AE4598" t="s">
        <v>11453</v>
      </c>
      <c r="AF4598" t="s">
        <v>11454</v>
      </c>
    </row>
    <row r="4599" spans="27:32" x14ac:dyDescent="0.25">
      <c r="AA4599" t="str">
        <f>LEFT(AF4599,8)</f>
        <v>UNNIGB21</v>
      </c>
      <c r="AB4599" t="s">
        <v>14236</v>
      </c>
      <c r="AC4599" t="s">
        <v>14553</v>
      </c>
      <c r="AD4599" t="s">
        <v>14554</v>
      </c>
      <c r="AE4599" t="s">
        <v>14555</v>
      </c>
      <c r="AF4599" t="s">
        <v>14556</v>
      </c>
    </row>
    <row r="4600" spans="27:32" x14ac:dyDescent="0.25">
      <c r="AA4600" s="71" t="s">
        <v>16038</v>
      </c>
      <c r="AB4600" s="71" t="s">
        <v>16173</v>
      </c>
      <c r="AC4600" s="71" t="s">
        <v>16039</v>
      </c>
      <c r="AD4600" s="71"/>
    </row>
    <row r="4601" spans="27:32" x14ac:dyDescent="0.25">
      <c r="AA4601" t="str">
        <f>LEFT(AF4601,8)</f>
        <v>UNVKCY2N</v>
      </c>
      <c r="AB4601" t="s">
        <v>2423</v>
      </c>
      <c r="AC4601" t="s">
        <v>2485</v>
      </c>
      <c r="AD4601" t="s">
        <v>2486</v>
      </c>
      <c r="AE4601" t="s">
        <v>2436</v>
      </c>
      <c r="AF4601" t="s">
        <v>2487</v>
      </c>
    </row>
    <row r="4602" spans="27:32" x14ac:dyDescent="0.25">
      <c r="AA4602" t="str">
        <f>LEFT(AF4602,8)</f>
        <v>URFSLT21</v>
      </c>
      <c r="AB4602" t="s">
        <v>11531</v>
      </c>
      <c r="AC4602" t="s">
        <v>11737</v>
      </c>
      <c r="AD4602" t="s">
        <v>11738</v>
      </c>
      <c r="AE4602" t="s">
        <v>11534</v>
      </c>
      <c r="AF4602" t="s">
        <v>11739</v>
      </c>
    </row>
    <row r="4603" spans="27:32" x14ac:dyDescent="0.25">
      <c r="AA4603" t="str">
        <f>LEFT(AF4603,8)</f>
        <v>URKNCH22</v>
      </c>
      <c r="AB4603" t="s">
        <v>13585</v>
      </c>
      <c r="AC4603" t="s">
        <v>14206</v>
      </c>
      <c r="AD4603" t="s">
        <v>14207</v>
      </c>
      <c r="AE4603" t="s">
        <v>14208</v>
      </c>
      <c r="AF4603" t="s">
        <v>14209</v>
      </c>
    </row>
    <row r="4604" spans="27:32" x14ac:dyDescent="0.25">
      <c r="AA4604" s="71" t="s">
        <v>16040</v>
      </c>
      <c r="AB4604" s="71" t="s">
        <v>16173</v>
      </c>
      <c r="AC4604" s="71" t="s">
        <v>16041</v>
      </c>
      <c r="AD4604" s="71"/>
    </row>
    <row r="4605" spans="27:32" x14ac:dyDescent="0.25">
      <c r="AA4605" t="str">
        <f>LEFT(AF4605,8)</f>
        <v>USBKIE2D</v>
      </c>
      <c r="AB4605" t="s">
        <v>9091</v>
      </c>
      <c r="AC4605" t="s">
        <v>9393</v>
      </c>
      <c r="AD4605" t="s">
        <v>9394</v>
      </c>
      <c r="AE4605" t="s">
        <v>9106</v>
      </c>
      <c r="AF4605" t="s">
        <v>9395</v>
      </c>
    </row>
    <row r="4606" spans="27:32" x14ac:dyDescent="0.25">
      <c r="AA4606" t="str">
        <f>LEFT(AF4606,8)</f>
        <v>USPELT22</v>
      </c>
      <c r="AB4606" t="s">
        <v>11531</v>
      </c>
      <c r="AC4606" t="s">
        <v>11749</v>
      </c>
      <c r="AD4606" t="s">
        <v>11750</v>
      </c>
      <c r="AE4606" t="s">
        <v>11538</v>
      </c>
      <c r="AF4606" t="s">
        <v>11751</v>
      </c>
    </row>
    <row r="4607" spans="27:32" x14ac:dyDescent="0.25">
      <c r="AA4607" t="str">
        <f>LEFT(AF4607,8)</f>
        <v>UTUBFRPP</v>
      </c>
      <c r="AB4607" t="s">
        <v>2812</v>
      </c>
      <c r="AC4607" t="s">
        <v>3724</v>
      </c>
      <c r="AD4607" t="s">
        <v>3725</v>
      </c>
      <c r="AE4607" t="s">
        <v>2819</v>
      </c>
      <c r="AF4607" t="s">
        <v>3726</v>
      </c>
    </row>
    <row r="4608" spans="27:32" x14ac:dyDescent="0.25">
      <c r="AA4608" s="71" t="s">
        <v>16042</v>
      </c>
      <c r="AB4608" s="71" t="s">
        <v>16173</v>
      </c>
      <c r="AC4608" s="71" t="s">
        <v>16043</v>
      </c>
      <c r="AD4608" s="71"/>
    </row>
    <row r="4609" spans="27:32" x14ac:dyDescent="0.25">
      <c r="AA4609" t="str">
        <f>LEFT(AF4609,8)</f>
        <v>VAAALT21</v>
      </c>
      <c r="AB4609" t="s">
        <v>14236</v>
      </c>
      <c r="AC4609" t="s">
        <v>14557</v>
      </c>
      <c r="AD4609" t="s">
        <v>14558</v>
      </c>
      <c r="AE4609" t="s">
        <v>14239</v>
      </c>
      <c r="AF4609" t="s">
        <v>14559</v>
      </c>
    </row>
    <row r="4610" spans="27:32" x14ac:dyDescent="0.25">
      <c r="AA4610" t="str">
        <f>LEFT(AF4610,8)</f>
        <v>VABECH22</v>
      </c>
      <c r="AB4610" t="s">
        <v>13585</v>
      </c>
      <c r="AC4610" t="s">
        <v>14210</v>
      </c>
      <c r="AD4610" t="s">
        <v>14211</v>
      </c>
      <c r="AE4610" t="s">
        <v>13813</v>
      </c>
      <c r="AF4610" t="s">
        <v>14212</v>
      </c>
    </row>
    <row r="4611" spans="27:32" x14ac:dyDescent="0.25">
      <c r="AA4611" s="71" t="s">
        <v>16044</v>
      </c>
      <c r="AB4611" s="71" t="s">
        <v>16173</v>
      </c>
      <c r="AC4611" s="71" t="s">
        <v>14650</v>
      </c>
      <c r="AD4611" s="71"/>
    </row>
    <row r="4612" spans="27:32" x14ac:dyDescent="0.25">
      <c r="AA4612" t="str">
        <f>LEFT(AF4612,8)</f>
        <v>VALBADAD</v>
      </c>
      <c r="AB4612" t="s">
        <v>318</v>
      </c>
      <c r="AC4612" t="s">
        <v>333</v>
      </c>
      <c r="AD4612" t="s">
        <v>334</v>
      </c>
      <c r="AE4612" t="s">
        <v>321</v>
      </c>
      <c r="AF4612" t="s">
        <v>335</v>
      </c>
    </row>
    <row r="4613" spans="27:32" x14ac:dyDescent="0.25">
      <c r="AA4613" t="str">
        <f>LEFT(AF4613,8)</f>
        <v>VALLMTMT</v>
      </c>
      <c r="AB4613" t="s">
        <v>11992</v>
      </c>
      <c r="AC4613" t="s">
        <v>12003</v>
      </c>
      <c r="AD4613" t="s">
        <v>12004</v>
      </c>
      <c r="AE4613" t="s">
        <v>12005</v>
      </c>
      <c r="AF4613" t="s">
        <v>12006</v>
      </c>
    </row>
    <row r="4614" spans="27:32" x14ac:dyDescent="0.25">
      <c r="AA4614" t="str">
        <f>LEFT(AF4614,8)</f>
        <v>VAPEBE21</v>
      </c>
      <c r="AB4614" t="s">
        <v>2100</v>
      </c>
      <c r="AC4614" t="s">
        <v>2260</v>
      </c>
      <c r="AD4614" t="s">
        <v>2261</v>
      </c>
      <c r="AE4614" t="s">
        <v>2262</v>
      </c>
      <c r="AF4614" t="s">
        <v>2263</v>
      </c>
    </row>
    <row r="4615" spans="27:32" x14ac:dyDescent="0.25">
      <c r="AA4615" s="71" t="s">
        <v>16047</v>
      </c>
      <c r="AB4615" s="71" t="s">
        <v>16173</v>
      </c>
      <c r="AC4615" s="71" t="s">
        <v>16046</v>
      </c>
      <c r="AD4615" s="71"/>
    </row>
    <row r="4616" spans="27:32" x14ac:dyDescent="0.25">
      <c r="AA4616" t="str">
        <f>LEFT(AF4616,8)</f>
        <v>VAUALT21</v>
      </c>
      <c r="AB4616" t="s">
        <v>11531</v>
      </c>
      <c r="AC4616" t="s">
        <v>11769</v>
      </c>
      <c r="AD4616" t="s">
        <v>11770</v>
      </c>
      <c r="AE4616" t="s">
        <v>11534</v>
      </c>
      <c r="AF4616" t="s">
        <v>11771</v>
      </c>
    </row>
    <row r="4617" spans="27:32" x14ac:dyDescent="0.25">
      <c r="AA4617" t="str">
        <f>LEFT(AF4617,8)</f>
        <v>VBANDEMM</v>
      </c>
      <c r="AB4617" t="s">
        <v>3737</v>
      </c>
      <c r="AC4617" t="s">
        <v>7298</v>
      </c>
      <c r="AD4617" t="s">
        <v>7299</v>
      </c>
      <c r="AE4617" t="s">
        <v>3868</v>
      </c>
      <c r="AF4617" t="s">
        <v>7300</v>
      </c>
    </row>
    <row r="4618" spans="27:32" x14ac:dyDescent="0.25">
      <c r="AA4618" t="str">
        <f>LEFT(AF4618,8)</f>
        <v>VBCRHR22</v>
      </c>
      <c r="AB4618" t="s">
        <v>2349</v>
      </c>
      <c r="AC4618" t="s">
        <v>2413</v>
      </c>
      <c r="AD4618" t="s">
        <v>2414</v>
      </c>
      <c r="AE4618" t="s">
        <v>2352</v>
      </c>
      <c r="AF4618" t="s">
        <v>2415</v>
      </c>
    </row>
    <row r="4619" spans="27:32" x14ac:dyDescent="0.25">
      <c r="AA4619" s="71" t="s">
        <v>16048</v>
      </c>
      <c r="AB4619" s="71" t="s">
        <v>16173</v>
      </c>
      <c r="AC4619" s="71" t="s">
        <v>14650</v>
      </c>
      <c r="AD4619" s="71"/>
    </row>
    <row r="4620" spans="27:32" x14ac:dyDescent="0.25">
      <c r="AA4620" s="71" t="s">
        <v>16049</v>
      </c>
      <c r="AB4620" s="71" t="s">
        <v>16173</v>
      </c>
      <c r="AC4620" s="71" t="s">
        <v>15385</v>
      </c>
      <c r="AD4620" s="71"/>
    </row>
    <row r="4621" spans="27:32" x14ac:dyDescent="0.25">
      <c r="AA4621" t="str">
        <f t="shared" ref="AA4621:AA4634" si="164">LEFT(AF4621,8)</f>
        <v>VBMHDE5F</v>
      </c>
      <c r="AB4621" t="s">
        <v>3737</v>
      </c>
      <c r="AC4621" t="s">
        <v>8055</v>
      </c>
      <c r="AD4621" t="s">
        <v>8056</v>
      </c>
      <c r="AE4621" t="s">
        <v>6475</v>
      </c>
      <c r="AF4621" t="s">
        <v>8057</v>
      </c>
    </row>
    <row r="4622" spans="27:32" x14ac:dyDescent="0.25">
      <c r="AA4622" t="str">
        <f t="shared" si="164"/>
        <v>VBOEATWW</v>
      </c>
      <c r="AB4622" t="s">
        <v>336</v>
      </c>
      <c r="AC4622" t="s">
        <v>2047</v>
      </c>
      <c r="AD4622" t="s">
        <v>2048</v>
      </c>
      <c r="AE4622" t="s">
        <v>355</v>
      </c>
      <c r="AF4622" t="s">
        <v>2049</v>
      </c>
    </row>
    <row r="4623" spans="27:32" x14ac:dyDescent="0.25">
      <c r="AA4623" t="str">
        <f t="shared" si="164"/>
        <v>VBOEATWW</v>
      </c>
      <c r="AB4623" t="s">
        <v>336</v>
      </c>
      <c r="AC4623" t="s">
        <v>2050</v>
      </c>
      <c r="AD4623" t="s">
        <v>2051</v>
      </c>
      <c r="AE4623" t="s">
        <v>444</v>
      </c>
      <c r="AF4623" t="s">
        <v>2052</v>
      </c>
    </row>
    <row r="4624" spans="27:32" x14ac:dyDescent="0.25">
      <c r="AA4624" t="str">
        <f t="shared" si="164"/>
        <v>VBOEATWW</v>
      </c>
      <c r="AB4624" t="s">
        <v>336</v>
      </c>
      <c r="AC4624" t="s">
        <v>2057</v>
      </c>
      <c r="AD4624" t="s">
        <v>2058</v>
      </c>
      <c r="AE4624" t="s">
        <v>392</v>
      </c>
      <c r="AF4624" t="s">
        <v>2059</v>
      </c>
    </row>
    <row r="4625" spans="27:32" x14ac:dyDescent="0.25">
      <c r="AA4625" t="str">
        <f t="shared" si="164"/>
        <v>VBOEATWW</v>
      </c>
      <c r="AB4625" t="s">
        <v>336</v>
      </c>
      <c r="AC4625" t="s">
        <v>2060</v>
      </c>
      <c r="AD4625" t="s">
        <v>2061</v>
      </c>
      <c r="AE4625" t="s">
        <v>405</v>
      </c>
      <c r="AF4625" t="s">
        <v>2062</v>
      </c>
    </row>
    <row r="4626" spans="27:32" x14ac:dyDescent="0.25">
      <c r="AA4626" t="str">
        <f t="shared" si="164"/>
        <v>VBOEATWW</v>
      </c>
      <c r="AB4626" t="s">
        <v>336</v>
      </c>
      <c r="AC4626" t="s">
        <v>2063</v>
      </c>
      <c r="AD4626" t="s">
        <v>2064</v>
      </c>
      <c r="AE4626" t="s">
        <v>347</v>
      </c>
      <c r="AF4626" t="s">
        <v>2065</v>
      </c>
    </row>
    <row r="4627" spans="27:32" x14ac:dyDescent="0.25">
      <c r="AA4627" t="str">
        <f t="shared" si="164"/>
        <v>VBOEATWW</v>
      </c>
      <c r="AB4627" t="s">
        <v>336</v>
      </c>
      <c r="AC4627" t="s">
        <v>2070</v>
      </c>
      <c r="AD4627" t="s">
        <v>2071</v>
      </c>
      <c r="AE4627" t="s">
        <v>351</v>
      </c>
      <c r="AF4627" t="s">
        <v>2072</v>
      </c>
    </row>
    <row r="4628" spans="27:32" x14ac:dyDescent="0.25">
      <c r="AA4628" t="str">
        <f t="shared" si="164"/>
        <v>VBOECZ2X</v>
      </c>
      <c r="AB4628" t="s">
        <v>2488</v>
      </c>
      <c r="AC4628" t="s">
        <v>2551</v>
      </c>
      <c r="AD4628" t="s">
        <v>2552</v>
      </c>
      <c r="AE4628" t="s">
        <v>2553</v>
      </c>
      <c r="AF4628" t="s">
        <v>2554</v>
      </c>
    </row>
    <row r="4629" spans="27:32" x14ac:dyDescent="0.25">
      <c r="AA4629" t="str">
        <f t="shared" si="164"/>
        <v>VBPFDE66</v>
      </c>
      <c r="AB4629" t="s">
        <v>3737</v>
      </c>
      <c r="AC4629" t="s">
        <v>8139</v>
      </c>
      <c r="AD4629" t="s">
        <v>8140</v>
      </c>
      <c r="AE4629" t="s">
        <v>3783</v>
      </c>
      <c r="AF4629" t="s">
        <v>8141</v>
      </c>
    </row>
    <row r="4630" spans="27:32" x14ac:dyDescent="0.25">
      <c r="AA4630" t="str">
        <f t="shared" si="164"/>
        <v>VBRADE6K</v>
      </c>
      <c r="AB4630" t="s">
        <v>3737</v>
      </c>
      <c r="AC4630" t="s">
        <v>7449</v>
      </c>
      <c r="AD4630" t="s">
        <v>7450</v>
      </c>
      <c r="AE4630" t="s">
        <v>6873</v>
      </c>
      <c r="AF4630" t="s">
        <v>7451</v>
      </c>
    </row>
    <row r="4631" spans="27:32" x14ac:dyDescent="0.25">
      <c r="AA4631" t="str">
        <f t="shared" si="164"/>
        <v>VBRSDE33</v>
      </c>
      <c r="AB4631" t="s">
        <v>3737</v>
      </c>
      <c r="AC4631" t="s">
        <v>7881</v>
      </c>
      <c r="AD4631" t="s">
        <v>7882</v>
      </c>
      <c r="AE4631" t="s">
        <v>7184</v>
      </c>
      <c r="AF4631" t="s">
        <v>7883</v>
      </c>
    </row>
    <row r="4632" spans="27:32" x14ac:dyDescent="0.25">
      <c r="AA4632" t="str">
        <f t="shared" si="164"/>
        <v>VBRTDE6R</v>
      </c>
      <c r="AB4632" t="s">
        <v>3737</v>
      </c>
      <c r="AC4632" t="s">
        <v>8218</v>
      </c>
      <c r="AD4632" t="s">
        <v>8219</v>
      </c>
      <c r="AE4632" t="s">
        <v>4605</v>
      </c>
      <c r="AF4632" t="s">
        <v>8220</v>
      </c>
    </row>
    <row r="4633" spans="27:32" x14ac:dyDescent="0.25">
      <c r="AA4633" t="str">
        <f t="shared" si="164"/>
        <v>VBVZHR22</v>
      </c>
      <c r="AB4633" t="s">
        <v>2349</v>
      </c>
      <c r="AC4633" t="s">
        <v>2382</v>
      </c>
      <c r="AD4633" t="s">
        <v>2383</v>
      </c>
      <c r="AE4633" t="s">
        <v>2359</v>
      </c>
      <c r="AF4633" t="s">
        <v>2384</v>
      </c>
    </row>
    <row r="4634" spans="27:32" x14ac:dyDescent="0.25">
      <c r="AA4634" t="str">
        <f t="shared" si="164"/>
        <v>VBWEAT2W</v>
      </c>
      <c r="AB4634" t="s">
        <v>336</v>
      </c>
      <c r="AC4634" t="s">
        <v>2053</v>
      </c>
      <c r="AD4634" t="s">
        <v>2054</v>
      </c>
      <c r="AE4634" t="s">
        <v>2055</v>
      </c>
      <c r="AF4634" t="s">
        <v>2056</v>
      </c>
    </row>
    <row r="4635" spans="27:32" x14ac:dyDescent="0.25">
      <c r="AA4635" s="71" t="s">
        <v>16050</v>
      </c>
      <c r="AB4635" s="71" t="s">
        <v>16173</v>
      </c>
      <c r="AC4635" s="71" t="s">
        <v>16051</v>
      </c>
      <c r="AD4635" s="71"/>
    </row>
    <row r="4636" spans="27:32" x14ac:dyDescent="0.25">
      <c r="AA4636" t="str">
        <f>LEFT(AF4636,8)</f>
        <v>VDSPBE91</v>
      </c>
      <c r="AB4636" t="s">
        <v>2100</v>
      </c>
      <c r="AC4636" t="s">
        <v>2264</v>
      </c>
      <c r="AD4636" t="s">
        <v>2265</v>
      </c>
      <c r="AE4636" t="s">
        <v>2180</v>
      </c>
      <c r="AF4636" t="s">
        <v>2266</v>
      </c>
    </row>
    <row r="4637" spans="27:32" x14ac:dyDescent="0.25">
      <c r="AA4637" t="str">
        <f>LEFT(AF4637,8)</f>
        <v>VEFONO21</v>
      </c>
      <c r="AB4637" t="s">
        <v>12312</v>
      </c>
      <c r="AC4637" t="s">
        <v>12565</v>
      </c>
      <c r="AD4637" t="s">
        <v>12566</v>
      </c>
      <c r="AE4637" t="s">
        <v>12567</v>
      </c>
      <c r="AF4637" t="s">
        <v>12568</v>
      </c>
    </row>
    <row r="4638" spans="27:32" x14ac:dyDescent="0.25">
      <c r="AA4638" t="str">
        <f>LEFT(AF4638,8)</f>
        <v>VEHODK22</v>
      </c>
      <c r="AB4638" t="s">
        <v>2561</v>
      </c>
      <c r="AC4638" t="s">
        <v>2737</v>
      </c>
      <c r="AD4638" t="s">
        <v>2738</v>
      </c>
      <c r="AE4638" t="s">
        <v>2739</v>
      </c>
      <c r="AF4638" t="s">
        <v>2740</v>
      </c>
    </row>
    <row r="4639" spans="27:32" x14ac:dyDescent="0.25">
      <c r="AA4639" t="str">
        <f>LEFT(AF4639,8)</f>
        <v>VEPALT21</v>
      </c>
      <c r="AB4639" t="s">
        <v>11531</v>
      </c>
      <c r="AC4639" t="s">
        <v>11772</v>
      </c>
      <c r="AD4639" t="s">
        <v>11773</v>
      </c>
      <c r="AE4639" t="s">
        <v>11534</v>
      </c>
      <c r="AF4639" t="s">
        <v>11774</v>
      </c>
    </row>
    <row r="4640" spans="27:32" x14ac:dyDescent="0.25">
      <c r="AA4640" s="71" t="s">
        <v>16052</v>
      </c>
      <c r="AB4640" s="71" t="s">
        <v>16173</v>
      </c>
      <c r="AC4640" s="71" t="s">
        <v>16053</v>
      </c>
      <c r="AD4640" s="71"/>
    </row>
    <row r="4641" spans="27:32" x14ac:dyDescent="0.25">
      <c r="AA4641" t="str">
        <f>LEFT(AF4641,8)</f>
        <v>VESBDK22</v>
      </c>
      <c r="AB4641" t="s">
        <v>2561</v>
      </c>
      <c r="AC4641" t="s">
        <v>2630</v>
      </c>
      <c r="AD4641" t="s">
        <v>2631</v>
      </c>
      <c r="AE4641" t="s">
        <v>2632</v>
      </c>
      <c r="AF4641" t="s">
        <v>2633</v>
      </c>
    </row>
    <row r="4642" spans="27:32" x14ac:dyDescent="0.25">
      <c r="AA4642" t="str">
        <f>LEFT(AF4642,8)</f>
        <v>VESLNO21</v>
      </c>
      <c r="AB4642" t="s">
        <v>12312</v>
      </c>
      <c r="AC4642" t="s">
        <v>12679</v>
      </c>
      <c r="AD4642" t="s">
        <v>12429</v>
      </c>
      <c r="AE4642" t="s">
        <v>12680</v>
      </c>
      <c r="AF4642" t="s">
        <v>12681</v>
      </c>
    </row>
    <row r="4643" spans="27:32" x14ac:dyDescent="0.25">
      <c r="AA4643" t="str">
        <f>LEFT(AF4643,8)</f>
        <v>VESPNO21</v>
      </c>
      <c r="AB4643" t="s">
        <v>12312</v>
      </c>
      <c r="AC4643" t="s">
        <v>12685</v>
      </c>
      <c r="AD4643" t="s">
        <v>12686</v>
      </c>
      <c r="AE4643" t="s">
        <v>12686</v>
      </c>
      <c r="AF4643" t="s">
        <v>12687</v>
      </c>
    </row>
    <row r="4644" spans="27:32" x14ac:dyDescent="0.25">
      <c r="AA4644" s="71" t="s">
        <v>16054</v>
      </c>
      <c r="AB4644" s="71" t="s">
        <v>16173</v>
      </c>
      <c r="AC4644" s="71" t="s">
        <v>16055</v>
      </c>
      <c r="AD4644" s="71"/>
    </row>
    <row r="4645" spans="27:32" x14ac:dyDescent="0.25">
      <c r="AA4645" t="str">
        <f>LEFT(AF4645,8)</f>
        <v>VGAGDEHH</v>
      </c>
      <c r="AB4645" t="s">
        <v>3737</v>
      </c>
      <c r="AC4645" t="s">
        <v>7295</v>
      </c>
      <c r="AD4645" t="s">
        <v>7296</v>
      </c>
      <c r="AE4645" t="s">
        <v>4145</v>
      </c>
      <c r="AF4645" t="s">
        <v>7297</v>
      </c>
    </row>
    <row r="4646" spans="27:32" x14ac:dyDescent="0.25">
      <c r="AA4646" s="71" t="s">
        <v>16056</v>
      </c>
      <c r="AB4646" s="71" t="s">
        <v>16173</v>
      </c>
      <c r="AC4646" s="71" t="s">
        <v>16057</v>
      </c>
      <c r="AD4646" s="71"/>
    </row>
    <row r="4647" spans="27:32" x14ac:dyDescent="0.25">
      <c r="AA4647" t="str">
        <f>LEFT(AF4647,8)</f>
        <v>VIAUATW1</v>
      </c>
      <c r="AB4647" t="s">
        <v>336</v>
      </c>
      <c r="AC4647" t="s">
        <v>410</v>
      </c>
      <c r="AD4647" t="s">
        <v>411</v>
      </c>
      <c r="AE4647" t="s">
        <v>351</v>
      </c>
      <c r="AF4647" t="s">
        <v>412</v>
      </c>
    </row>
    <row r="4648" spans="27:32" x14ac:dyDescent="0.25">
      <c r="AA4648" t="str">
        <f>LEFT(AF4648,8)</f>
        <v>VICNIE21</v>
      </c>
      <c r="AB4648" t="s">
        <v>9091</v>
      </c>
      <c r="AC4648" t="s">
        <v>9803</v>
      </c>
      <c r="AD4648" t="s">
        <v>9804</v>
      </c>
      <c r="AE4648" t="s">
        <v>9805</v>
      </c>
      <c r="AF4648" t="s">
        <v>9806</v>
      </c>
    </row>
    <row r="4649" spans="27:32" x14ac:dyDescent="0.25">
      <c r="AA4649" t="str">
        <f>LEFT(AF4649,8)</f>
        <v>VIPULT22</v>
      </c>
      <c r="AB4649" t="s">
        <v>11531</v>
      </c>
      <c r="AC4649" t="s">
        <v>11778</v>
      </c>
      <c r="AD4649" t="s">
        <v>11779</v>
      </c>
      <c r="AE4649" t="s">
        <v>11538</v>
      </c>
      <c r="AF4649" t="s">
        <v>11780</v>
      </c>
    </row>
    <row r="4650" spans="27:32" x14ac:dyDescent="0.25">
      <c r="AA4650" s="71" t="s">
        <v>16058</v>
      </c>
      <c r="AB4650" s="71" t="s">
        <v>16173</v>
      </c>
      <c r="AC4650" s="71" t="s">
        <v>16059</v>
      </c>
      <c r="AD4650" s="71"/>
    </row>
    <row r="4651" spans="27:32" x14ac:dyDescent="0.25">
      <c r="AA4651" t="str">
        <f>LEFT(AF4651,8)</f>
        <v>VISRNO21</v>
      </c>
      <c r="AB4651" t="s">
        <v>12312</v>
      </c>
      <c r="AC4651" t="s">
        <v>12688</v>
      </c>
      <c r="AD4651" t="s">
        <v>12689</v>
      </c>
      <c r="AE4651" t="s">
        <v>12690</v>
      </c>
      <c r="AF4651" t="s">
        <v>12691</v>
      </c>
    </row>
    <row r="4652" spans="27:32" x14ac:dyDescent="0.25">
      <c r="AA4652" t="str">
        <f>LEFT(AF4652,8)</f>
        <v>VIVIDK21</v>
      </c>
      <c r="AB4652" t="s">
        <v>2561</v>
      </c>
      <c r="AC4652" t="s">
        <v>2706</v>
      </c>
      <c r="AD4652" t="s">
        <v>2707</v>
      </c>
      <c r="AE4652" t="s">
        <v>2708</v>
      </c>
      <c r="AF4652" t="s">
        <v>2709</v>
      </c>
    </row>
    <row r="4653" spans="27:32" x14ac:dyDescent="0.25">
      <c r="AA4653" t="str">
        <f>LEFT(AF4653,8)</f>
        <v>VKBLAT2L</v>
      </c>
      <c r="AB4653" t="s">
        <v>336</v>
      </c>
      <c r="AC4653" t="s">
        <v>2073</v>
      </c>
      <c r="AD4653" t="s">
        <v>2074</v>
      </c>
      <c r="AE4653" t="s">
        <v>496</v>
      </c>
      <c r="AF4653" t="s">
        <v>2075</v>
      </c>
    </row>
    <row r="4654" spans="27:32" x14ac:dyDescent="0.25">
      <c r="AA4654" s="71" t="s">
        <v>16060</v>
      </c>
      <c r="AB4654" s="71" t="s">
        <v>16173</v>
      </c>
      <c r="AC4654" s="71" t="s">
        <v>16061</v>
      </c>
      <c r="AD4654" s="71"/>
    </row>
    <row r="4655" spans="27:32" x14ac:dyDescent="0.25">
      <c r="AA4655" s="71" t="s">
        <v>16062</v>
      </c>
      <c r="AB4655" s="71" t="s">
        <v>16173</v>
      </c>
      <c r="AC4655" s="71" t="s">
        <v>14650</v>
      </c>
      <c r="AD4655" s="71"/>
    </row>
    <row r="4656" spans="27:32" x14ac:dyDescent="0.25">
      <c r="AA4656" t="str">
        <f>LEFT(AF4656,8)</f>
        <v>VOAGLI22</v>
      </c>
      <c r="AB4656" t="s">
        <v>11492</v>
      </c>
      <c r="AC4656" t="s">
        <v>11524</v>
      </c>
      <c r="AD4656" t="s">
        <v>11525</v>
      </c>
      <c r="AE4656" t="s">
        <v>11526</v>
      </c>
      <c r="AF4656" t="s">
        <v>11527</v>
      </c>
    </row>
    <row r="4657" spans="27:32" x14ac:dyDescent="0.25">
      <c r="AA4657" t="str">
        <f>LEFT(AF4657,8)</f>
        <v>VOBADESS</v>
      </c>
      <c r="AB4657" t="s">
        <v>3737</v>
      </c>
      <c r="AC4657" t="s">
        <v>8342</v>
      </c>
      <c r="AD4657" t="s">
        <v>8343</v>
      </c>
      <c r="AE4657" t="s">
        <v>3890</v>
      </c>
      <c r="AF4657" t="s">
        <v>8344</v>
      </c>
    </row>
    <row r="4658" spans="27:32" x14ac:dyDescent="0.25">
      <c r="AA4658" s="71" t="s">
        <v>16063</v>
      </c>
      <c r="AB4658" s="71" t="s">
        <v>16173</v>
      </c>
      <c r="AC4658" s="71" t="s">
        <v>16064</v>
      </c>
      <c r="AD4658" s="71"/>
    </row>
    <row r="4659" spans="27:32" x14ac:dyDescent="0.25">
      <c r="AA4659" t="str">
        <f>LEFT(AF4659,8)</f>
        <v>VOCBMTMT</v>
      </c>
      <c r="AB4659" t="s">
        <v>11992</v>
      </c>
      <c r="AC4659" t="s">
        <v>12106</v>
      </c>
      <c r="AD4659" t="s">
        <v>12107</v>
      </c>
      <c r="AE4659" t="s">
        <v>12010</v>
      </c>
      <c r="AF4659" t="s">
        <v>12108</v>
      </c>
    </row>
    <row r="4660" spans="27:32" x14ac:dyDescent="0.25">
      <c r="AA4660" s="71" t="s">
        <v>16066</v>
      </c>
      <c r="AB4660" s="71" t="s">
        <v>16173</v>
      </c>
      <c r="AC4660" s="71" t="s">
        <v>14650</v>
      </c>
      <c r="AD4660" s="71"/>
    </row>
    <row r="4661" spans="27:32" x14ac:dyDescent="0.25">
      <c r="AA4661" s="71" t="s">
        <v>16067</v>
      </c>
      <c r="AB4661" s="71" t="s">
        <v>16173</v>
      </c>
      <c r="AC4661" s="71" t="s">
        <v>16068</v>
      </c>
      <c r="AD4661" s="71"/>
    </row>
    <row r="4662" spans="27:32" x14ac:dyDescent="0.25">
      <c r="AA4662" s="71" t="s">
        <v>16069</v>
      </c>
      <c r="AB4662" s="71" t="s">
        <v>16173</v>
      </c>
      <c r="AC4662" s="71" t="s">
        <v>16070</v>
      </c>
      <c r="AD4662" s="71"/>
    </row>
    <row r="4663" spans="27:32" x14ac:dyDescent="0.25">
      <c r="AA4663" s="71" t="s">
        <v>16071</v>
      </c>
      <c r="AB4663" s="71" t="s">
        <v>16173</v>
      </c>
      <c r="AC4663" s="71" t="s">
        <v>16072</v>
      </c>
      <c r="AD4663" s="71"/>
    </row>
    <row r="4664" spans="27:32" x14ac:dyDescent="0.25">
      <c r="AA4664" s="71" t="s">
        <v>16073</v>
      </c>
      <c r="AB4664" s="71" t="s">
        <v>16173</v>
      </c>
      <c r="AC4664" s="71" t="s">
        <v>16074</v>
      </c>
      <c r="AD4664" s="71"/>
    </row>
    <row r="4665" spans="27:32" x14ac:dyDescent="0.25">
      <c r="AA4665" s="71" t="s">
        <v>16075</v>
      </c>
      <c r="AB4665" s="71" t="s">
        <v>16173</v>
      </c>
      <c r="AC4665" s="71" t="s">
        <v>16076</v>
      </c>
      <c r="AD4665" s="71"/>
    </row>
    <row r="4666" spans="27:32" x14ac:dyDescent="0.25">
      <c r="AA4666" s="71" t="s">
        <v>16077</v>
      </c>
      <c r="AB4666" s="71" t="s">
        <v>16173</v>
      </c>
      <c r="AC4666" s="71" t="s">
        <v>16078</v>
      </c>
      <c r="AD4666" s="71"/>
    </row>
    <row r="4667" spans="27:32" x14ac:dyDescent="0.25">
      <c r="AA4667" t="str">
        <f>LEFT(AF4667,8)</f>
        <v>VOHADE2H</v>
      </c>
      <c r="AB4667" t="s">
        <v>3737</v>
      </c>
      <c r="AC4667" t="s">
        <v>4319</v>
      </c>
      <c r="AD4667" t="s">
        <v>4320</v>
      </c>
      <c r="AE4667" t="s">
        <v>4321</v>
      </c>
      <c r="AF4667" t="s">
        <v>4322</v>
      </c>
    </row>
    <row r="4668" spans="27:32" x14ac:dyDescent="0.25">
      <c r="AA4668" s="71" t="s">
        <v>16079</v>
      </c>
      <c r="AB4668" s="71" t="s">
        <v>16173</v>
      </c>
      <c r="AC4668" s="71" t="s">
        <v>16080</v>
      </c>
      <c r="AD4668" s="71"/>
    </row>
    <row r="4669" spans="27:32" x14ac:dyDescent="0.25">
      <c r="AA4669" s="71" t="s">
        <v>16081</v>
      </c>
      <c r="AB4669" s="71" t="s">
        <v>16173</v>
      </c>
      <c r="AC4669" s="71" t="s">
        <v>16082</v>
      </c>
      <c r="AD4669" s="71"/>
    </row>
    <row r="4670" spans="27:32" x14ac:dyDescent="0.25">
      <c r="AA4670" s="71" t="s">
        <v>16083</v>
      </c>
      <c r="AB4670" s="71" t="s">
        <v>16173</v>
      </c>
      <c r="AC4670" s="71" t="s">
        <v>16084</v>
      </c>
      <c r="AD4670" s="71"/>
    </row>
    <row r="4671" spans="27:32" x14ac:dyDescent="0.25">
      <c r="AA4671" t="str">
        <f>LEFT(AF4671,8)</f>
        <v>VOLDNO21</v>
      </c>
      <c r="AB4671" t="s">
        <v>12312</v>
      </c>
      <c r="AC4671" t="s">
        <v>12638</v>
      </c>
      <c r="AD4671" t="s">
        <v>12639</v>
      </c>
      <c r="AE4671" t="s">
        <v>12640</v>
      </c>
      <c r="AF4671" t="s">
        <v>12641</v>
      </c>
    </row>
    <row r="4672" spans="27:32" x14ac:dyDescent="0.25">
      <c r="AA4672" t="str">
        <f>LEFT(AF4672,8)</f>
        <v>VOLODE66</v>
      </c>
      <c r="AB4672" t="s">
        <v>3737</v>
      </c>
      <c r="AC4672" t="s">
        <v>7594</v>
      </c>
      <c r="AD4672" t="s">
        <v>7595</v>
      </c>
      <c r="AE4672" t="s">
        <v>6662</v>
      </c>
      <c r="AF4672" t="s">
        <v>7596</v>
      </c>
    </row>
    <row r="4673" spans="27:32" x14ac:dyDescent="0.25">
      <c r="AA4673" t="str">
        <f>LEFT(AF4673,8)</f>
        <v>VONEDE33</v>
      </c>
      <c r="AB4673" t="s">
        <v>3737</v>
      </c>
      <c r="AC4673" t="s">
        <v>8494</v>
      </c>
      <c r="AD4673" t="s">
        <v>8495</v>
      </c>
      <c r="AE4673" t="s">
        <v>3840</v>
      </c>
      <c r="AF4673" t="s">
        <v>8496</v>
      </c>
    </row>
    <row r="4674" spans="27:32" x14ac:dyDescent="0.25">
      <c r="AA4674" t="str">
        <f>LEFT(AF4674,8)</f>
        <v>VONTCHZZ</v>
      </c>
      <c r="AB4674" t="s">
        <v>13585</v>
      </c>
      <c r="AC4674" t="s">
        <v>13701</v>
      </c>
      <c r="AD4674" t="s">
        <v>13702</v>
      </c>
      <c r="AE4674" t="s">
        <v>13611</v>
      </c>
      <c r="AF4674" t="s">
        <v>13703</v>
      </c>
    </row>
    <row r="4675" spans="27:32" x14ac:dyDescent="0.25">
      <c r="AA4675" t="str">
        <f>LEFT(AF4675,8)</f>
        <v>VONTDEM1</v>
      </c>
      <c r="AB4675" t="s">
        <v>3737</v>
      </c>
      <c r="AC4675" t="s">
        <v>3866</v>
      </c>
      <c r="AD4675" t="s">
        <v>3867</v>
      </c>
      <c r="AE4675" t="s">
        <v>3868</v>
      </c>
      <c r="AF4675" t="s">
        <v>3869</v>
      </c>
    </row>
    <row r="4676" spans="27:32" x14ac:dyDescent="0.25">
      <c r="AA4676" s="71" t="s">
        <v>16085</v>
      </c>
      <c r="AB4676" s="71" t="s">
        <v>16173</v>
      </c>
      <c r="AC4676" s="71" t="s">
        <v>14650</v>
      </c>
      <c r="AD4676" s="71"/>
    </row>
    <row r="4677" spans="27:32" x14ac:dyDescent="0.25">
      <c r="AA4677" s="71" t="s">
        <v>16086</v>
      </c>
      <c r="AB4677" s="71" t="s">
        <v>16173</v>
      </c>
      <c r="AC4677" s="71" t="s">
        <v>16087</v>
      </c>
      <c r="AD4677" s="71"/>
    </row>
    <row r="4678" spans="27:32" x14ac:dyDescent="0.25">
      <c r="AA4678" s="71" t="s">
        <v>16088</v>
      </c>
      <c r="AB4678" s="71" t="s">
        <v>16173</v>
      </c>
      <c r="AC4678" s="71" t="s">
        <v>16089</v>
      </c>
      <c r="AD4678" s="71"/>
    </row>
    <row r="4679" spans="27:32" x14ac:dyDescent="0.25">
      <c r="AA4679" t="str">
        <f>LEFT(AF4679,8)</f>
        <v>VOSKNO21</v>
      </c>
      <c r="AB4679" t="s">
        <v>12312</v>
      </c>
      <c r="AC4679" t="s">
        <v>12692</v>
      </c>
      <c r="AD4679" t="s">
        <v>12693</v>
      </c>
      <c r="AE4679" t="s">
        <v>12694</v>
      </c>
      <c r="AF4679" t="s">
        <v>12695</v>
      </c>
    </row>
    <row r="4680" spans="27:32" x14ac:dyDescent="0.25">
      <c r="AA4680" s="71" t="s">
        <v>16090</v>
      </c>
      <c r="AB4680" s="71" t="s">
        <v>16173</v>
      </c>
      <c r="AC4680" s="71" t="s">
        <v>14650</v>
      </c>
      <c r="AD4680" s="71"/>
    </row>
    <row r="4681" spans="27:32" x14ac:dyDescent="0.25">
      <c r="AA4681" s="71" t="s">
        <v>16091</v>
      </c>
      <c r="AB4681" s="71" t="s">
        <v>16173</v>
      </c>
      <c r="AC4681" s="71" t="s">
        <v>16092</v>
      </c>
      <c r="AD4681" s="71"/>
    </row>
    <row r="4682" spans="27:32" x14ac:dyDescent="0.25">
      <c r="AA4682" t="str">
        <f>LEFT(AF4682,8)</f>
        <v>VOVBAT2B</v>
      </c>
      <c r="AB4682" t="s">
        <v>336</v>
      </c>
      <c r="AC4682" t="s">
        <v>2066</v>
      </c>
      <c r="AD4682" t="s">
        <v>2067</v>
      </c>
      <c r="AE4682" t="s">
        <v>2068</v>
      </c>
      <c r="AF4682" t="s">
        <v>2069</v>
      </c>
    </row>
    <row r="4683" spans="27:32" x14ac:dyDescent="0.25">
      <c r="AA4683" s="71" t="s">
        <v>16093</v>
      </c>
      <c r="AB4683" s="71" t="s">
        <v>16173</v>
      </c>
      <c r="AC4683" s="71" t="s">
        <v>16094</v>
      </c>
      <c r="AD4683" s="71"/>
    </row>
    <row r="4684" spans="27:32" x14ac:dyDescent="0.25">
      <c r="AA4684" t="str">
        <f>LEFT(AF4684,8)</f>
        <v>VOWADE2B</v>
      </c>
      <c r="AB4684" t="s">
        <v>3737</v>
      </c>
      <c r="AC4684" t="s">
        <v>8491</v>
      </c>
      <c r="AD4684" t="s">
        <v>8492</v>
      </c>
      <c r="AE4684" t="s">
        <v>4944</v>
      </c>
      <c r="AF4684" t="s">
        <v>8493</v>
      </c>
    </row>
    <row r="4685" spans="27:32" x14ac:dyDescent="0.25">
      <c r="AA4685" s="71" t="s">
        <v>16096</v>
      </c>
      <c r="AB4685" s="71" t="s">
        <v>16173</v>
      </c>
      <c r="AC4685" s="71" t="s">
        <v>16097</v>
      </c>
      <c r="AD4685" s="71"/>
    </row>
    <row r="4686" spans="27:32" x14ac:dyDescent="0.25">
      <c r="AA4686" s="71" t="s">
        <v>16098</v>
      </c>
      <c r="AB4686" s="71" t="s">
        <v>16173</v>
      </c>
      <c r="AC4686" s="71" t="s">
        <v>16099</v>
      </c>
      <c r="AD4686" s="71"/>
    </row>
    <row r="4687" spans="27:32" x14ac:dyDescent="0.25">
      <c r="AA4687" s="71" t="s">
        <v>16100</v>
      </c>
      <c r="AB4687" s="71" t="s">
        <v>16173</v>
      </c>
      <c r="AC4687" s="71" t="s">
        <v>16095</v>
      </c>
      <c r="AD4687" s="71"/>
    </row>
    <row r="4688" spans="27:32" x14ac:dyDescent="0.25">
      <c r="AA4688" s="71" t="s">
        <v>16101</v>
      </c>
      <c r="AB4688" s="71" t="s">
        <v>16173</v>
      </c>
      <c r="AC4688" s="71" t="s">
        <v>16102</v>
      </c>
      <c r="AD4688" s="71"/>
    </row>
    <row r="4689" spans="27:32" x14ac:dyDescent="0.25">
      <c r="AA4689" s="71" t="s">
        <v>16103</v>
      </c>
      <c r="AB4689" s="71" t="s">
        <v>16173</v>
      </c>
      <c r="AC4689" s="71" t="s">
        <v>16104</v>
      </c>
      <c r="AD4689" s="71"/>
    </row>
    <row r="4690" spans="27:32" x14ac:dyDescent="0.25">
      <c r="AA4690" s="71" t="s">
        <v>16105</v>
      </c>
      <c r="AB4690" s="71" t="s">
        <v>16173</v>
      </c>
      <c r="AC4690" s="71" t="s">
        <v>16106</v>
      </c>
      <c r="AD4690" s="71"/>
    </row>
    <row r="4691" spans="27:32" x14ac:dyDescent="0.25">
      <c r="AA4691" s="71" t="s">
        <v>16107</v>
      </c>
      <c r="AB4691" s="71" t="s">
        <v>16173</v>
      </c>
      <c r="AC4691" s="71" t="s">
        <v>16108</v>
      </c>
      <c r="AD4691" s="71"/>
    </row>
    <row r="4692" spans="27:32" x14ac:dyDescent="0.25">
      <c r="AA4692" s="71" t="s">
        <v>16109</v>
      </c>
      <c r="AB4692" s="71" t="s">
        <v>16173</v>
      </c>
      <c r="AC4692" s="71" t="s">
        <v>16110</v>
      </c>
      <c r="AD4692" s="71"/>
    </row>
    <row r="4693" spans="27:32" x14ac:dyDescent="0.25">
      <c r="AA4693" s="71" t="s">
        <v>16111</v>
      </c>
      <c r="AB4693" s="71" t="s">
        <v>16173</v>
      </c>
      <c r="AC4693" s="71" t="s">
        <v>16112</v>
      </c>
      <c r="AD4693" s="71"/>
    </row>
    <row r="4694" spans="27:32" x14ac:dyDescent="0.25">
      <c r="AA4694" t="str">
        <f>LEFT(AF4694,8)</f>
        <v>VPAYGRAA</v>
      </c>
      <c r="AB4694" t="s">
        <v>8904</v>
      </c>
      <c r="AC4694" t="s">
        <v>8988</v>
      </c>
      <c r="AD4694" t="s">
        <v>8989</v>
      </c>
      <c r="AE4694" t="s">
        <v>8907</v>
      </c>
      <c r="AF4694" t="s">
        <v>8990</v>
      </c>
    </row>
    <row r="4695" spans="27:32" x14ac:dyDescent="0.25">
      <c r="AA4695" s="71" t="s">
        <v>16113</v>
      </c>
      <c r="AB4695" s="71" t="s">
        <v>16173</v>
      </c>
      <c r="AC4695" s="71" t="s">
        <v>16114</v>
      </c>
      <c r="AD4695" s="71"/>
    </row>
    <row r="4696" spans="27:32" x14ac:dyDescent="0.25">
      <c r="AA4696" s="71" t="s">
        <v>16115</v>
      </c>
      <c r="AB4696" s="71" t="s">
        <v>16173</v>
      </c>
      <c r="AC4696" s="71" t="s">
        <v>16116</v>
      </c>
      <c r="AD4696" s="71"/>
    </row>
    <row r="4697" spans="27:32" x14ac:dyDescent="0.25">
      <c r="AA4697" s="71" t="s">
        <v>16117</v>
      </c>
      <c r="AB4697" s="71" t="s">
        <v>16173</v>
      </c>
      <c r="AC4697" s="71" t="s">
        <v>16118</v>
      </c>
      <c r="AD4697" s="71"/>
    </row>
    <row r="4698" spans="27:32" x14ac:dyDescent="0.25">
      <c r="AA4698" s="71" t="s">
        <v>16119</v>
      </c>
      <c r="AB4698" s="71" t="s">
        <v>16173</v>
      </c>
      <c r="AC4698" s="71" t="s">
        <v>16120</v>
      </c>
      <c r="AD4698" s="71"/>
    </row>
    <row r="4699" spans="27:32" x14ac:dyDescent="0.25">
      <c r="AA4699" t="str">
        <f t="shared" ref="AA4699:AA4709" si="165">LEFT(AF4699,8)</f>
        <v>VPBVCHZH</v>
      </c>
      <c r="AB4699" t="s">
        <v>13585</v>
      </c>
      <c r="AC4699" t="s">
        <v>14213</v>
      </c>
      <c r="AD4699" t="s">
        <v>14214</v>
      </c>
      <c r="AE4699" t="s">
        <v>13611</v>
      </c>
      <c r="AF4699" t="s">
        <v>14215</v>
      </c>
    </row>
    <row r="4700" spans="27:32" x14ac:dyDescent="0.25">
      <c r="AA4700" t="str">
        <f t="shared" si="165"/>
        <v>VPBVLI2X</v>
      </c>
      <c r="AB4700" t="s">
        <v>11492</v>
      </c>
      <c r="AC4700" t="s">
        <v>11528</v>
      </c>
      <c r="AD4700" t="s">
        <v>11529</v>
      </c>
      <c r="AE4700" t="s">
        <v>11507</v>
      </c>
      <c r="AF4700" t="s">
        <v>11530</v>
      </c>
    </row>
    <row r="4701" spans="27:32" x14ac:dyDescent="0.25">
      <c r="AA4701" t="str">
        <f t="shared" si="165"/>
        <v>VPBVLULL</v>
      </c>
      <c r="AB4701" t="s">
        <v>11787</v>
      </c>
      <c r="AC4701" t="s">
        <v>11988</v>
      </c>
      <c r="AD4701" t="s">
        <v>11989</v>
      </c>
      <c r="AE4701" t="s">
        <v>11787</v>
      </c>
      <c r="AF4701" t="s">
        <v>11990</v>
      </c>
    </row>
    <row r="4702" spans="27:32" x14ac:dyDescent="0.25">
      <c r="AA4702" t="str">
        <f t="shared" si="165"/>
        <v>VPLALT21</v>
      </c>
      <c r="AB4702" t="s">
        <v>11531</v>
      </c>
      <c r="AC4702" t="s">
        <v>11775</v>
      </c>
      <c r="AD4702" t="s">
        <v>11776</v>
      </c>
      <c r="AE4702" t="s">
        <v>11538</v>
      </c>
      <c r="AF4702" t="s">
        <v>11777</v>
      </c>
    </row>
    <row r="4703" spans="27:32" x14ac:dyDescent="0.25">
      <c r="AA4703" t="str">
        <f t="shared" si="165"/>
        <v>VRAADK21</v>
      </c>
      <c r="AB4703" t="s">
        <v>2561</v>
      </c>
      <c r="AC4703" t="s">
        <v>2726</v>
      </c>
      <c r="AD4703" t="s">
        <v>2727</v>
      </c>
      <c r="AE4703" t="s">
        <v>2728</v>
      </c>
      <c r="AF4703" t="s">
        <v>2729</v>
      </c>
    </row>
    <row r="4704" spans="27:32" x14ac:dyDescent="0.25">
      <c r="AA4704" t="str">
        <f t="shared" si="165"/>
        <v>VRBUDE51</v>
      </c>
      <c r="AB4704" t="s">
        <v>3737</v>
      </c>
      <c r="AC4704" t="s">
        <v>8625</v>
      </c>
      <c r="AD4704" t="s">
        <v>8626</v>
      </c>
      <c r="AE4704" t="s">
        <v>8627</v>
      </c>
      <c r="AF4704" t="s">
        <v>8628</v>
      </c>
    </row>
    <row r="4705" spans="27:32" x14ac:dyDescent="0.25">
      <c r="AA4705" t="str">
        <f t="shared" si="165"/>
        <v>VRDIDEFF</v>
      </c>
      <c r="AB4705" t="s">
        <v>3737</v>
      </c>
      <c r="AC4705" t="s">
        <v>8640</v>
      </c>
      <c r="AD4705" t="s">
        <v>8641</v>
      </c>
      <c r="AE4705" t="s">
        <v>8642</v>
      </c>
      <c r="AF4705" t="s">
        <v>8643</v>
      </c>
    </row>
    <row r="4706" spans="27:32" x14ac:dyDescent="0.25">
      <c r="AA4706" t="str">
        <f t="shared" si="165"/>
        <v>VRKULT21</v>
      </c>
      <c r="AB4706" t="s">
        <v>11531</v>
      </c>
      <c r="AC4706" t="s">
        <v>11626</v>
      </c>
      <c r="AD4706" t="s">
        <v>11627</v>
      </c>
      <c r="AE4706" t="s">
        <v>11534</v>
      </c>
      <c r="AF4706" t="s">
        <v>11628</v>
      </c>
    </row>
    <row r="4707" spans="27:32" x14ac:dyDescent="0.25">
      <c r="AA4707" t="str">
        <f t="shared" si="165"/>
        <v>VRLLCHZZ</v>
      </c>
      <c r="AB4707" t="s">
        <v>13585</v>
      </c>
      <c r="AC4707" t="s">
        <v>13697</v>
      </c>
      <c r="AD4707" t="s">
        <v>13698</v>
      </c>
      <c r="AE4707" t="s">
        <v>13699</v>
      </c>
      <c r="AF4707" t="s">
        <v>13700</v>
      </c>
    </row>
    <row r="4708" spans="27:32" x14ac:dyDescent="0.25">
      <c r="AA4708" t="str">
        <f t="shared" si="165"/>
        <v>VSGKAT2K</v>
      </c>
      <c r="AB4708" t="s">
        <v>336</v>
      </c>
      <c r="AC4708" t="s">
        <v>510</v>
      </c>
      <c r="AD4708" t="s">
        <v>511</v>
      </c>
      <c r="AE4708" t="s">
        <v>355</v>
      </c>
      <c r="AF4708" t="s">
        <v>512</v>
      </c>
    </row>
    <row r="4709" spans="27:32" x14ac:dyDescent="0.25">
      <c r="AA4709" t="str">
        <f t="shared" si="165"/>
        <v>VSPANO21</v>
      </c>
      <c r="AB4709" t="s">
        <v>12312</v>
      </c>
      <c r="AC4709" t="s">
        <v>12682</v>
      </c>
      <c r="AD4709" t="s">
        <v>12446</v>
      </c>
      <c r="AE4709" t="s">
        <v>12683</v>
      </c>
      <c r="AF4709" t="s">
        <v>12684</v>
      </c>
    </row>
    <row r="4710" spans="27:32" x14ac:dyDescent="0.25">
      <c r="AA4710" s="71" t="s">
        <v>16121</v>
      </c>
      <c r="AB4710" s="71" t="s">
        <v>16173</v>
      </c>
      <c r="AC4710" s="71" t="s">
        <v>16122</v>
      </c>
      <c r="AD4710" s="71"/>
    </row>
    <row r="4711" spans="27:32" x14ac:dyDescent="0.25">
      <c r="AA4711" t="str">
        <f>LEFT(AF4711,8)</f>
        <v>VTSSGB2L</v>
      </c>
      <c r="AB4711" t="s">
        <v>14236</v>
      </c>
      <c r="AC4711" t="s">
        <v>14560</v>
      </c>
      <c r="AD4711" t="s">
        <v>14561</v>
      </c>
      <c r="AE4711" t="s">
        <v>14239</v>
      </c>
      <c r="AF4711" t="s">
        <v>14562</v>
      </c>
    </row>
    <row r="4712" spans="27:32" x14ac:dyDescent="0.25">
      <c r="AA4712" t="str">
        <f>LEFT(AF4712,8)</f>
        <v>VVELNO21</v>
      </c>
      <c r="AB4712" t="s">
        <v>12312</v>
      </c>
      <c r="AC4712" t="s">
        <v>12696</v>
      </c>
      <c r="AD4712" t="s">
        <v>12320</v>
      </c>
      <c r="AE4712" t="s">
        <v>12694</v>
      </c>
      <c r="AF4712" t="s">
        <v>12697</v>
      </c>
    </row>
    <row r="4713" spans="27:32" x14ac:dyDescent="0.25">
      <c r="AA4713" t="str">
        <f>LEFT(AF4713,8)</f>
        <v>VZDBCHZZ</v>
      </c>
      <c r="AB4713" t="s">
        <v>13585</v>
      </c>
      <c r="AC4713" t="s">
        <v>14216</v>
      </c>
      <c r="AD4713" t="s">
        <v>14217</v>
      </c>
      <c r="AE4713" t="s">
        <v>13611</v>
      </c>
      <c r="AF4713" t="s">
        <v>14218</v>
      </c>
    </row>
    <row r="4714" spans="27:32" x14ac:dyDescent="0.25">
      <c r="AA4714" t="str">
        <f>LEFT(AF4714,8)</f>
        <v>WACIIE21</v>
      </c>
      <c r="AB4714" t="s">
        <v>9091</v>
      </c>
      <c r="AC4714" t="s">
        <v>9807</v>
      </c>
      <c r="AD4714" t="s">
        <v>9808</v>
      </c>
      <c r="AE4714" t="s">
        <v>9809</v>
      </c>
      <c r="AF4714" t="s">
        <v>9810</v>
      </c>
    </row>
    <row r="4715" spans="27:32" x14ac:dyDescent="0.25">
      <c r="AA4715" s="71" t="s">
        <v>16123</v>
      </c>
      <c r="AB4715" s="71" t="s">
        <v>16173</v>
      </c>
      <c r="AC4715" s="71" t="s">
        <v>16124</v>
      </c>
      <c r="AD4715" s="71"/>
    </row>
    <row r="4716" spans="27:32" x14ac:dyDescent="0.25">
      <c r="AA4716" t="str">
        <f>LEFT(AF4716,8)</f>
        <v>WAUALT21</v>
      </c>
      <c r="AB4716" t="s">
        <v>11531</v>
      </c>
      <c r="AC4716" t="s">
        <v>11781</v>
      </c>
      <c r="AD4716" t="s">
        <v>11782</v>
      </c>
      <c r="AE4716" t="s">
        <v>11538</v>
      </c>
      <c r="AF4716" t="s">
        <v>11783</v>
      </c>
    </row>
    <row r="4717" spans="27:32" x14ac:dyDescent="0.25">
      <c r="AA4717" s="71" t="s">
        <v>16125</v>
      </c>
      <c r="AB4717" s="71" t="s">
        <v>16173</v>
      </c>
      <c r="AC4717" s="71" t="s">
        <v>8892</v>
      </c>
      <c r="AD4717" s="71"/>
    </row>
    <row r="4718" spans="27:32" x14ac:dyDescent="0.25">
      <c r="AA4718" t="str">
        <f>LEFT(AF4718,8)</f>
        <v>WBAGDEA1</v>
      </c>
      <c r="AB4718" t="s">
        <v>3737</v>
      </c>
      <c r="AC4718" t="s">
        <v>8892</v>
      </c>
      <c r="AD4718" t="s">
        <v>8893</v>
      </c>
      <c r="AE4718" t="s">
        <v>4570</v>
      </c>
      <c r="AF4718" t="s">
        <v>8894</v>
      </c>
    </row>
    <row r="4719" spans="27:32" x14ac:dyDescent="0.25">
      <c r="AA4719" t="str">
        <f>LEFT(AF4719,8)</f>
        <v>WBANRO22</v>
      </c>
      <c r="AB4719" t="s">
        <v>12908</v>
      </c>
      <c r="AC4719" t="s">
        <v>12913</v>
      </c>
      <c r="AD4719" t="s">
        <v>12914</v>
      </c>
      <c r="AE4719" t="s">
        <v>12915</v>
      </c>
      <c r="AF4719" t="s">
        <v>12916</v>
      </c>
    </row>
    <row r="4720" spans="27:32" x14ac:dyDescent="0.25">
      <c r="AA4720" t="str">
        <f>LEFT(AF4720,8)</f>
        <v>WBKPPLPP</v>
      </c>
      <c r="AB4720" t="s">
        <v>12698</v>
      </c>
      <c r="AC4720" t="s">
        <v>12726</v>
      </c>
      <c r="AD4720" t="s">
        <v>12727</v>
      </c>
      <c r="AE4720" t="s">
        <v>12728</v>
      </c>
      <c r="AF4720" t="s">
        <v>12729</v>
      </c>
    </row>
    <row r="4721" spans="27:32" x14ac:dyDescent="0.25">
      <c r="AA4721" t="str">
        <f>LEFT(AF4721,8)</f>
        <v>WBWCDEHH</v>
      </c>
      <c r="AB4721" t="s">
        <v>3737</v>
      </c>
      <c r="AC4721" t="s">
        <v>4753</v>
      </c>
      <c r="AD4721" t="s">
        <v>4754</v>
      </c>
      <c r="AE4721" t="s">
        <v>3847</v>
      </c>
      <c r="AF4721" t="s">
        <v>4755</v>
      </c>
    </row>
    <row r="4722" spans="27:32" x14ac:dyDescent="0.25">
      <c r="AA4722" t="str">
        <f>LEFT(AF4722,8)</f>
        <v>WBWCLULL</v>
      </c>
      <c r="AB4722" t="s">
        <v>11787</v>
      </c>
      <c r="AC4722" t="s">
        <v>11887</v>
      </c>
      <c r="AD4722" t="s">
        <v>11888</v>
      </c>
      <c r="AE4722" t="s">
        <v>11787</v>
      </c>
      <c r="AF4722" t="s">
        <v>11889</v>
      </c>
    </row>
    <row r="4723" spans="27:32" x14ac:dyDescent="0.25">
      <c r="AA4723" s="71" t="s">
        <v>16126</v>
      </c>
      <c r="AB4723" s="71" t="s">
        <v>16173</v>
      </c>
      <c r="AC4723" s="71" t="s">
        <v>16127</v>
      </c>
      <c r="AD4723" s="71"/>
    </row>
    <row r="4724" spans="27:32" x14ac:dyDescent="0.25">
      <c r="AA4724" s="71" t="s">
        <v>16128</v>
      </c>
      <c r="AB4724" s="71" t="s">
        <v>16173</v>
      </c>
      <c r="AC4724" s="71" t="s">
        <v>16129</v>
      </c>
      <c r="AD4724" s="71"/>
    </row>
    <row r="4725" spans="27:32" x14ac:dyDescent="0.25">
      <c r="AA4725" t="str">
        <f>LEFT(AF4725,8)</f>
        <v>WECIIE21</v>
      </c>
      <c r="AB4725" t="s">
        <v>9091</v>
      </c>
      <c r="AC4725" t="s">
        <v>9811</v>
      </c>
      <c r="AD4725" t="s">
        <v>9093</v>
      </c>
      <c r="AE4725" t="s">
        <v>9812</v>
      </c>
      <c r="AF4725" t="s">
        <v>9813</v>
      </c>
    </row>
    <row r="4726" spans="27:32" x14ac:dyDescent="0.25">
      <c r="AA4726" t="str">
        <f>LEFT(AF4726,8)</f>
        <v>WECUIE21</v>
      </c>
      <c r="AB4726" t="s">
        <v>9091</v>
      </c>
      <c r="AC4726" t="s">
        <v>9814</v>
      </c>
      <c r="AD4726" t="s">
        <v>9815</v>
      </c>
      <c r="AE4726" t="s">
        <v>9816</v>
      </c>
      <c r="AF4726" t="s">
        <v>9817</v>
      </c>
    </row>
    <row r="4727" spans="27:32" x14ac:dyDescent="0.25">
      <c r="AA4727" t="str">
        <f>LEFT(AF4727,8)</f>
        <v>WEERGB21</v>
      </c>
      <c r="AB4727" t="s">
        <v>14236</v>
      </c>
      <c r="AC4727" t="s">
        <v>14563</v>
      </c>
      <c r="AD4727" t="s">
        <v>14564</v>
      </c>
      <c r="AE4727" t="s">
        <v>14565</v>
      </c>
      <c r="AF4727" t="s">
        <v>14566</v>
      </c>
    </row>
    <row r="4728" spans="27:32" x14ac:dyDescent="0.25">
      <c r="AA4728" t="str">
        <f>LEFT(AF4728,8)</f>
        <v>WEFZDED1</v>
      </c>
      <c r="AB4728" t="s">
        <v>3737</v>
      </c>
      <c r="AC4728" t="s">
        <v>3819</v>
      </c>
      <c r="AD4728" t="s">
        <v>3820</v>
      </c>
      <c r="AE4728" t="s">
        <v>3821</v>
      </c>
      <c r="AF4728" t="s">
        <v>3822</v>
      </c>
    </row>
    <row r="4729" spans="27:32" x14ac:dyDescent="0.25">
      <c r="AA4729" t="str">
        <f>LEFT(AF4729,8)</f>
        <v>WEGBDE77</v>
      </c>
      <c r="AB4729" t="s">
        <v>3737</v>
      </c>
      <c r="AC4729" t="s">
        <v>8865</v>
      </c>
      <c r="AD4729" t="s">
        <v>8866</v>
      </c>
      <c r="AE4729" t="s">
        <v>8867</v>
      </c>
      <c r="AF4729" t="s">
        <v>8868</v>
      </c>
    </row>
    <row r="4730" spans="27:32" x14ac:dyDescent="0.25">
      <c r="AA4730" s="71" t="s">
        <v>16130</v>
      </c>
      <c r="AB4730" s="71" t="s">
        <v>16173</v>
      </c>
      <c r="AC4730" s="71" t="s">
        <v>15426</v>
      </c>
      <c r="AD4730" s="71"/>
    </row>
    <row r="4731" spans="27:32" x14ac:dyDescent="0.25">
      <c r="AA4731" t="str">
        <f>LEFT(AF4731,8)</f>
        <v>WELADE3H</v>
      </c>
      <c r="AB4731" t="s">
        <v>3737</v>
      </c>
      <c r="AC4731" t="s">
        <v>6497</v>
      </c>
      <c r="AD4731" t="s">
        <v>6498</v>
      </c>
      <c r="AE4731" t="s">
        <v>4761</v>
      </c>
      <c r="AF4731" t="s">
        <v>6499</v>
      </c>
    </row>
    <row r="4732" spans="27:32" x14ac:dyDescent="0.25">
      <c r="AA4732" t="str">
        <f>LEFT(AF4732,8)</f>
        <v>WELADE3L</v>
      </c>
      <c r="AB4732" t="s">
        <v>3737</v>
      </c>
      <c r="AC4732" t="s">
        <v>6842</v>
      </c>
      <c r="AD4732" t="s">
        <v>6843</v>
      </c>
      <c r="AE4732" t="s">
        <v>3825</v>
      </c>
      <c r="AF4732" t="s">
        <v>6844</v>
      </c>
    </row>
    <row r="4733" spans="27:32" x14ac:dyDescent="0.25">
      <c r="AA4733" s="71" t="s">
        <v>16131</v>
      </c>
      <c r="AB4733" s="71" t="s">
        <v>16173</v>
      </c>
      <c r="AC4733" s="71" t="s">
        <v>15426</v>
      </c>
      <c r="AD4733" s="71"/>
    </row>
    <row r="4734" spans="27:32" x14ac:dyDescent="0.25">
      <c r="AA4734" s="71" t="s">
        <v>16132</v>
      </c>
      <c r="AB4734" s="71" t="s">
        <v>16173</v>
      </c>
      <c r="AC4734" s="71" t="s">
        <v>4650</v>
      </c>
      <c r="AD4734" s="71"/>
    </row>
    <row r="4735" spans="27:32" x14ac:dyDescent="0.25">
      <c r="AA4735" t="str">
        <f t="shared" ref="AA4735:AA4766" si="166">LEFT(AF4735,8)</f>
        <v>WELADE3W</v>
      </c>
      <c r="AB4735" t="s">
        <v>3737</v>
      </c>
      <c r="AC4735" t="s">
        <v>7039</v>
      </c>
      <c r="AD4735" t="s">
        <v>6411</v>
      </c>
      <c r="AE4735" t="s">
        <v>7040</v>
      </c>
      <c r="AF4735" t="s">
        <v>7041</v>
      </c>
    </row>
    <row r="4736" spans="27:32" x14ac:dyDescent="0.25">
      <c r="AA4736" t="str">
        <f t="shared" si="166"/>
        <v>WELADE8L</v>
      </c>
      <c r="AB4736" t="s">
        <v>3737</v>
      </c>
      <c r="AC4736" t="s">
        <v>6645</v>
      </c>
      <c r="AD4736" t="s">
        <v>6646</v>
      </c>
      <c r="AE4736" t="s">
        <v>4737</v>
      </c>
      <c r="AF4736" t="s">
        <v>6647</v>
      </c>
    </row>
    <row r="4737" spans="27:32" x14ac:dyDescent="0.25">
      <c r="AA4737" t="str">
        <f t="shared" si="166"/>
        <v>WELADED1</v>
      </c>
      <c r="AB4737" t="s">
        <v>3737</v>
      </c>
      <c r="AC4737" t="s">
        <v>4173</v>
      </c>
      <c r="AD4737" t="s">
        <v>4174</v>
      </c>
      <c r="AE4737" t="s">
        <v>4175</v>
      </c>
      <c r="AF4737" t="s">
        <v>4176</v>
      </c>
    </row>
    <row r="4738" spans="27:32" x14ac:dyDescent="0.25">
      <c r="AA4738" t="str">
        <f t="shared" si="166"/>
        <v>WELADED1</v>
      </c>
      <c r="AB4738" t="s">
        <v>3737</v>
      </c>
      <c r="AC4738" t="s">
        <v>4347</v>
      </c>
      <c r="AD4738" t="s">
        <v>4348</v>
      </c>
      <c r="AE4738" t="s">
        <v>4349</v>
      </c>
      <c r="AF4738" t="s">
        <v>4350</v>
      </c>
    </row>
    <row r="4739" spans="27:32" x14ac:dyDescent="0.25">
      <c r="AA4739" t="str">
        <f t="shared" si="166"/>
        <v>WELADED1</v>
      </c>
      <c r="AB4739" t="s">
        <v>3737</v>
      </c>
      <c r="AC4739" t="s">
        <v>4425</v>
      </c>
      <c r="AD4739" t="s">
        <v>4426</v>
      </c>
      <c r="AE4739" t="s">
        <v>4427</v>
      </c>
      <c r="AF4739" t="s">
        <v>4428</v>
      </c>
    </row>
    <row r="4740" spans="27:32" x14ac:dyDescent="0.25">
      <c r="AA4740" t="str">
        <f t="shared" si="166"/>
        <v>WELADED1</v>
      </c>
      <c r="AB4740" t="s">
        <v>3737</v>
      </c>
      <c r="AC4740" t="s">
        <v>4484</v>
      </c>
      <c r="AD4740" t="s">
        <v>4485</v>
      </c>
      <c r="AE4740" t="s">
        <v>4076</v>
      </c>
      <c r="AF4740" t="s">
        <v>4486</v>
      </c>
    </row>
    <row r="4741" spans="27:32" x14ac:dyDescent="0.25">
      <c r="AA4741" t="str">
        <f t="shared" si="166"/>
        <v>WELADED1</v>
      </c>
      <c r="AB4741" t="s">
        <v>3737</v>
      </c>
      <c r="AC4741" t="s">
        <v>4493</v>
      </c>
      <c r="AD4741" t="s">
        <v>4494</v>
      </c>
      <c r="AE4741" t="s">
        <v>4495</v>
      </c>
      <c r="AF4741" t="s">
        <v>4496</v>
      </c>
    </row>
    <row r="4742" spans="27:32" x14ac:dyDescent="0.25">
      <c r="AA4742" t="str">
        <f t="shared" si="166"/>
        <v>WELADED1</v>
      </c>
      <c r="AB4742" t="s">
        <v>3737</v>
      </c>
      <c r="AC4742" t="s">
        <v>4531</v>
      </c>
      <c r="AD4742" t="s">
        <v>4532</v>
      </c>
      <c r="AE4742" t="s">
        <v>4533</v>
      </c>
      <c r="AF4742" t="s">
        <v>4534</v>
      </c>
    </row>
    <row r="4743" spans="27:32" x14ac:dyDescent="0.25">
      <c r="AA4743" t="str">
        <f t="shared" si="166"/>
        <v>WELADED1</v>
      </c>
      <c r="AB4743" t="s">
        <v>3737</v>
      </c>
      <c r="AC4743" t="s">
        <v>4541</v>
      </c>
      <c r="AD4743" t="s">
        <v>4542</v>
      </c>
      <c r="AE4743" t="s">
        <v>4543</v>
      </c>
      <c r="AF4743" t="s">
        <v>4544</v>
      </c>
    </row>
    <row r="4744" spans="27:32" x14ac:dyDescent="0.25">
      <c r="AA4744" t="str">
        <f t="shared" si="166"/>
        <v>WELADED1</v>
      </c>
      <c r="AB4744" t="s">
        <v>3737</v>
      </c>
      <c r="AC4744" t="s">
        <v>4650</v>
      </c>
      <c r="AD4744" t="s">
        <v>4651</v>
      </c>
      <c r="AE4744" t="s">
        <v>4652</v>
      </c>
      <c r="AF4744" t="s">
        <v>4653</v>
      </c>
    </row>
    <row r="4745" spans="27:32" x14ac:dyDescent="0.25">
      <c r="AA4745" t="str">
        <f t="shared" si="166"/>
        <v>WELADED1</v>
      </c>
      <c r="AB4745" t="s">
        <v>3737</v>
      </c>
      <c r="AC4745" t="s">
        <v>4690</v>
      </c>
      <c r="AD4745" t="s">
        <v>4691</v>
      </c>
      <c r="AE4745" t="s">
        <v>4692</v>
      </c>
      <c r="AF4745" t="s">
        <v>4693</v>
      </c>
    </row>
    <row r="4746" spans="27:32" x14ac:dyDescent="0.25">
      <c r="AA4746" t="str">
        <f t="shared" si="166"/>
        <v>WELADED1</v>
      </c>
      <c r="AB4746" t="s">
        <v>3737</v>
      </c>
      <c r="AC4746" t="s">
        <v>4805</v>
      </c>
      <c r="AD4746" t="s">
        <v>4806</v>
      </c>
      <c r="AE4746" t="s">
        <v>4807</v>
      </c>
      <c r="AF4746" t="s">
        <v>4808</v>
      </c>
    </row>
    <row r="4747" spans="27:32" x14ac:dyDescent="0.25">
      <c r="AA4747" t="str">
        <f t="shared" si="166"/>
        <v>WELADED1</v>
      </c>
      <c r="AB4747" t="s">
        <v>3737</v>
      </c>
      <c r="AC4747" t="s">
        <v>4858</v>
      </c>
      <c r="AD4747" t="s">
        <v>4859</v>
      </c>
      <c r="AE4747" t="s">
        <v>4860</v>
      </c>
      <c r="AF4747" t="s">
        <v>4861</v>
      </c>
    </row>
    <row r="4748" spans="27:32" x14ac:dyDescent="0.25">
      <c r="AA4748" t="str">
        <f t="shared" si="166"/>
        <v>WELADED1</v>
      </c>
      <c r="AB4748" t="s">
        <v>3737</v>
      </c>
      <c r="AC4748" t="s">
        <v>6224</v>
      </c>
      <c r="AD4748" t="s">
        <v>6225</v>
      </c>
      <c r="AE4748" t="s">
        <v>6226</v>
      </c>
      <c r="AF4748" t="s">
        <v>6227</v>
      </c>
    </row>
    <row r="4749" spans="27:32" x14ac:dyDescent="0.25">
      <c r="AA4749" t="str">
        <f t="shared" si="166"/>
        <v>WELADED1</v>
      </c>
      <c r="AB4749" t="s">
        <v>3737</v>
      </c>
      <c r="AC4749" t="s">
        <v>6232</v>
      </c>
      <c r="AD4749" t="s">
        <v>6233</v>
      </c>
      <c r="AE4749" t="s">
        <v>6234</v>
      </c>
      <c r="AF4749" t="s">
        <v>6235</v>
      </c>
    </row>
    <row r="4750" spans="27:32" x14ac:dyDescent="0.25">
      <c r="AA4750" t="str">
        <f t="shared" si="166"/>
        <v>WELADED1</v>
      </c>
      <c r="AB4750" t="s">
        <v>3737</v>
      </c>
      <c r="AC4750" t="s">
        <v>6240</v>
      </c>
      <c r="AD4750" t="s">
        <v>6241</v>
      </c>
      <c r="AE4750" t="s">
        <v>6242</v>
      </c>
      <c r="AF4750" t="s">
        <v>6243</v>
      </c>
    </row>
    <row r="4751" spans="27:32" x14ac:dyDescent="0.25">
      <c r="AA4751" t="str">
        <f t="shared" si="166"/>
        <v>WELADED1</v>
      </c>
      <c r="AB4751" t="s">
        <v>3737</v>
      </c>
      <c r="AC4751" t="s">
        <v>6251</v>
      </c>
      <c r="AD4751" t="s">
        <v>6252</v>
      </c>
      <c r="AE4751" t="s">
        <v>6253</v>
      </c>
      <c r="AF4751" t="s">
        <v>6254</v>
      </c>
    </row>
    <row r="4752" spans="27:32" x14ac:dyDescent="0.25">
      <c r="AA4752" t="str">
        <f t="shared" si="166"/>
        <v>WELADED1</v>
      </c>
      <c r="AB4752" t="s">
        <v>3737</v>
      </c>
      <c r="AC4752" t="s">
        <v>6270</v>
      </c>
      <c r="AD4752" t="s">
        <v>6271</v>
      </c>
      <c r="AE4752" t="s">
        <v>6272</v>
      </c>
      <c r="AF4752" t="s">
        <v>6273</v>
      </c>
    </row>
    <row r="4753" spans="27:32" x14ac:dyDescent="0.25">
      <c r="AA4753" t="str">
        <f t="shared" si="166"/>
        <v>WELADED1</v>
      </c>
      <c r="AB4753" t="s">
        <v>3737</v>
      </c>
      <c r="AC4753" t="s">
        <v>6283</v>
      </c>
      <c r="AD4753" t="s">
        <v>6284</v>
      </c>
      <c r="AE4753" t="s">
        <v>6285</v>
      </c>
      <c r="AF4753" t="s">
        <v>6286</v>
      </c>
    </row>
    <row r="4754" spans="27:32" x14ac:dyDescent="0.25">
      <c r="AA4754" t="str">
        <f t="shared" si="166"/>
        <v>WELADED1</v>
      </c>
      <c r="AB4754" t="s">
        <v>3737</v>
      </c>
      <c r="AC4754" t="s">
        <v>6295</v>
      </c>
      <c r="AD4754" t="s">
        <v>6296</v>
      </c>
      <c r="AE4754" t="s">
        <v>6297</v>
      </c>
      <c r="AF4754" t="s">
        <v>6298</v>
      </c>
    </row>
    <row r="4755" spans="27:32" x14ac:dyDescent="0.25">
      <c r="AA4755" t="str">
        <f t="shared" si="166"/>
        <v>WELADED1</v>
      </c>
      <c r="AB4755" t="s">
        <v>3737</v>
      </c>
      <c r="AC4755" t="s">
        <v>6307</v>
      </c>
      <c r="AD4755" t="s">
        <v>6308</v>
      </c>
      <c r="AE4755" t="s">
        <v>6309</v>
      </c>
      <c r="AF4755" t="s">
        <v>6310</v>
      </c>
    </row>
    <row r="4756" spans="27:32" x14ac:dyDescent="0.25">
      <c r="AA4756" t="str">
        <f t="shared" si="166"/>
        <v>WELADED1</v>
      </c>
      <c r="AB4756" t="s">
        <v>3737</v>
      </c>
      <c r="AC4756" t="s">
        <v>6314</v>
      </c>
      <c r="AD4756" t="s">
        <v>6315</v>
      </c>
      <c r="AE4756" t="s">
        <v>4290</v>
      </c>
      <c r="AF4756" t="s">
        <v>6316</v>
      </c>
    </row>
    <row r="4757" spans="27:32" x14ac:dyDescent="0.25">
      <c r="AA4757" t="str">
        <f t="shared" si="166"/>
        <v>WELADED1</v>
      </c>
      <c r="AB4757" t="s">
        <v>3737</v>
      </c>
      <c r="AC4757" t="s">
        <v>6328</v>
      </c>
      <c r="AD4757" t="s">
        <v>6329</v>
      </c>
      <c r="AE4757" t="s">
        <v>6330</v>
      </c>
      <c r="AF4757" t="s">
        <v>6331</v>
      </c>
    </row>
    <row r="4758" spans="27:32" x14ac:dyDescent="0.25">
      <c r="AA4758" t="str">
        <f t="shared" si="166"/>
        <v>WELADED1</v>
      </c>
      <c r="AB4758" t="s">
        <v>3737</v>
      </c>
      <c r="AC4758" t="s">
        <v>6354</v>
      </c>
      <c r="AD4758" t="s">
        <v>4569</v>
      </c>
      <c r="AE4758" t="s">
        <v>6355</v>
      </c>
      <c r="AF4758" t="s">
        <v>6356</v>
      </c>
    </row>
    <row r="4759" spans="27:32" x14ac:dyDescent="0.25">
      <c r="AA4759" t="str">
        <f t="shared" si="166"/>
        <v>WELADED1</v>
      </c>
      <c r="AB4759" t="s">
        <v>3737</v>
      </c>
      <c r="AC4759" t="s">
        <v>6395</v>
      </c>
      <c r="AD4759" t="s">
        <v>6396</v>
      </c>
      <c r="AE4759" t="s">
        <v>6397</v>
      </c>
      <c r="AF4759" t="s">
        <v>6398</v>
      </c>
    </row>
    <row r="4760" spans="27:32" x14ac:dyDescent="0.25">
      <c r="AA4760" t="str">
        <f t="shared" si="166"/>
        <v>WELADED1</v>
      </c>
      <c r="AB4760" t="s">
        <v>3737</v>
      </c>
      <c r="AC4760" t="s">
        <v>6414</v>
      </c>
      <c r="AD4760" t="s">
        <v>6415</v>
      </c>
      <c r="AE4760" t="s">
        <v>6416</v>
      </c>
      <c r="AF4760" t="s">
        <v>6417</v>
      </c>
    </row>
    <row r="4761" spans="27:32" x14ac:dyDescent="0.25">
      <c r="AA4761" t="str">
        <f t="shared" si="166"/>
        <v>WELADED1</v>
      </c>
      <c r="AB4761" t="s">
        <v>3737</v>
      </c>
      <c r="AC4761" t="s">
        <v>6446</v>
      </c>
      <c r="AD4761" t="s">
        <v>6447</v>
      </c>
      <c r="AE4761" t="s">
        <v>6448</v>
      </c>
      <c r="AF4761" t="s">
        <v>6449</v>
      </c>
    </row>
    <row r="4762" spans="27:32" x14ac:dyDescent="0.25">
      <c r="AA4762" t="str">
        <f t="shared" si="166"/>
        <v>WELADED1</v>
      </c>
      <c r="AB4762" t="s">
        <v>3737</v>
      </c>
      <c r="AC4762" t="s">
        <v>6450</v>
      </c>
      <c r="AD4762" t="s">
        <v>6451</v>
      </c>
      <c r="AE4762" t="s">
        <v>6452</v>
      </c>
      <c r="AF4762" t="s">
        <v>6453</v>
      </c>
    </row>
    <row r="4763" spans="27:32" x14ac:dyDescent="0.25">
      <c r="AA4763" t="str">
        <f t="shared" si="166"/>
        <v>WELADED1</v>
      </c>
      <c r="AB4763" t="s">
        <v>3737</v>
      </c>
      <c r="AC4763" t="s">
        <v>6465</v>
      </c>
      <c r="AD4763" t="s">
        <v>6466</v>
      </c>
      <c r="AE4763" t="s">
        <v>6467</v>
      </c>
      <c r="AF4763" t="s">
        <v>6468</v>
      </c>
    </row>
    <row r="4764" spans="27:32" x14ac:dyDescent="0.25">
      <c r="AA4764" t="str">
        <f t="shared" si="166"/>
        <v>WELADED1</v>
      </c>
      <c r="AB4764" t="s">
        <v>3737</v>
      </c>
      <c r="AC4764" t="s">
        <v>6469</v>
      </c>
      <c r="AD4764" t="s">
        <v>6470</v>
      </c>
      <c r="AE4764" t="s">
        <v>6471</v>
      </c>
      <c r="AF4764" t="s">
        <v>6472</v>
      </c>
    </row>
    <row r="4765" spans="27:32" x14ac:dyDescent="0.25">
      <c r="AA4765" t="str">
        <f t="shared" si="166"/>
        <v>WELADED1</v>
      </c>
      <c r="AB4765" t="s">
        <v>3737</v>
      </c>
      <c r="AC4765" t="s">
        <v>6477</v>
      </c>
      <c r="AD4765" t="s">
        <v>6478</v>
      </c>
      <c r="AE4765" t="s">
        <v>6479</v>
      </c>
      <c r="AF4765" t="s">
        <v>6480</v>
      </c>
    </row>
    <row r="4766" spans="27:32" x14ac:dyDescent="0.25">
      <c r="AA4766" t="str">
        <f t="shared" si="166"/>
        <v>WELADED1</v>
      </c>
      <c r="AB4766" t="s">
        <v>3737</v>
      </c>
      <c r="AC4766" t="s">
        <v>6493</v>
      </c>
      <c r="AD4766" t="s">
        <v>6494</v>
      </c>
      <c r="AE4766" t="s">
        <v>6495</v>
      </c>
      <c r="AF4766" t="s">
        <v>6496</v>
      </c>
    </row>
    <row r="4767" spans="27:32" x14ac:dyDescent="0.25">
      <c r="AA4767" t="str">
        <f t="shared" ref="AA4767:AA4798" si="167">LEFT(AF4767,8)</f>
        <v>WELADED1</v>
      </c>
      <c r="AB4767" t="s">
        <v>3737</v>
      </c>
      <c r="AC4767" t="s">
        <v>6504</v>
      </c>
      <c r="AD4767" t="s">
        <v>6505</v>
      </c>
      <c r="AE4767" t="s">
        <v>3810</v>
      </c>
      <c r="AF4767" t="s">
        <v>6506</v>
      </c>
    </row>
    <row r="4768" spans="27:32" x14ac:dyDescent="0.25">
      <c r="AA4768" t="str">
        <f t="shared" si="167"/>
        <v>WELADED1</v>
      </c>
      <c r="AB4768" t="s">
        <v>3737</v>
      </c>
      <c r="AC4768" t="s">
        <v>6524</v>
      </c>
      <c r="AD4768" t="s">
        <v>6525</v>
      </c>
      <c r="AE4768" t="s">
        <v>6526</v>
      </c>
      <c r="AF4768" t="s">
        <v>6527</v>
      </c>
    </row>
    <row r="4769" spans="27:32" x14ac:dyDescent="0.25">
      <c r="AA4769" t="str">
        <f t="shared" si="167"/>
        <v>WELADED1</v>
      </c>
      <c r="AB4769" t="s">
        <v>3737</v>
      </c>
      <c r="AC4769" t="s">
        <v>6539</v>
      </c>
      <c r="AD4769" t="s">
        <v>6540</v>
      </c>
      <c r="AE4769" t="s">
        <v>6541</v>
      </c>
      <c r="AF4769" t="s">
        <v>6542</v>
      </c>
    </row>
    <row r="4770" spans="27:32" x14ac:dyDescent="0.25">
      <c r="AA4770" t="str">
        <f t="shared" si="167"/>
        <v>WELADED1</v>
      </c>
      <c r="AB4770" t="s">
        <v>3737</v>
      </c>
      <c r="AC4770" t="s">
        <v>6555</v>
      </c>
      <c r="AD4770" t="s">
        <v>6556</v>
      </c>
      <c r="AE4770" t="s">
        <v>6557</v>
      </c>
      <c r="AF4770" t="s">
        <v>6558</v>
      </c>
    </row>
    <row r="4771" spans="27:32" x14ac:dyDescent="0.25">
      <c r="AA4771" t="str">
        <f t="shared" si="167"/>
        <v>WELADED1</v>
      </c>
      <c r="AB4771" t="s">
        <v>3737</v>
      </c>
      <c r="AC4771" t="s">
        <v>6563</v>
      </c>
      <c r="AD4771" t="s">
        <v>6564</v>
      </c>
      <c r="AE4771" t="s">
        <v>6565</v>
      </c>
      <c r="AF4771" t="s">
        <v>6566</v>
      </c>
    </row>
    <row r="4772" spans="27:32" x14ac:dyDescent="0.25">
      <c r="AA4772" t="str">
        <f t="shared" si="167"/>
        <v>WELADED1</v>
      </c>
      <c r="AB4772" t="s">
        <v>3737</v>
      </c>
      <c r="AC4772" t="s">
        <v>6604</v>
      </c>
      <c r="AD4772" t="s">
        <v>6605</v>
      </c>
      <c r="AE4772" t="s">
        <v>6606</v>
      </c>
      <c r="AF4772" t="s">
        <v>6607</v>
      </c>
    </row>
    <row r="4773" spans="27:32" x14ac:dyDescent="0.25">
      <c r="AA4773" t="str">
        <f t="shared" si="167"/>
        <v>WELADED1</v>
      </c>
      <c r="AB4773" t="s">
        <v>3737</v>
      </c>
      <c r="AC4773" t="s">
        <v>6648</v>
      </c>
      <c r="AD4773" t="s">
        <v>6649</v>
      </c>
      <c r="AE4773" t="s">
        <v>6650</v>
      </c>
      <c r="AF4773" t="s">
        <v>6651</v>
      </c>
    </row>
    <row r="4774" spans="27:32" x14ac:dyDescent="0.25">
      <c r="AA4774" t="str">
        <f t="shared" si="167"/>
        <v>WELADED1</v>
      </c>
      <c r="AB4774" t="s">
        <v>3737</v>
      </c>
      <c r="AC4774" t="s">
        <v>6656</v>
      </c>
      <c r="AD4774" t="s">
        <v>6657</v>
      </c>
      <c r="AE4774" t="s">
        <v>6658</v>
      </c>
      <c r="AF4774" t="s">
        <v>6659</v>
      </c>
    </row>
    <row r="4775" spans="27:32" x14ac:dyDescent="0.25">
      <c r="AA4775" t="str">
        <f t="shared" si="167"/>
        <v>WELADED1</v>
      </c>
      <c r="AB4775" t="s">
        <v>3737</v>
      </c>
      <c r="AC4775" t="s">
        <v>6664</v>
      </c>
      <c r="AD4775" t="s">
        <v>6665</v>
      </c>
      <c r="AE4775" t="s">
        <v>6666</v>
      </c>
      <c r="AF4775" t="s">
        <v>6667</v>
      </c>
    </row>
    <row r="4776" spans="27:32" x14ac:dyDescent="0.25">
      <c r="AA4776" t="str">
        <f t="shared" si="167"/>
        <v>WELADED1</v>
      </c>
      <c r="AB4776" t="s">
        <v>3737</v>
      </c>
      <c r="AC4776" t="s">
        <v>6672</v>
      </c>
      <c r="AD4776" t="s">
        <v>6673</v>
      </c>
      <c r="AE4776" t="s">
        <v>6674</v>
      </c>
      <c r="AF4776" t="s">
        <v>6675</v>
      </c>
    </row>
    <row r="4777" spans="27:32" x14ac:dyDescent="0.25">
      <c r="AA4777" t="str">
        <f t="shared" si="167"/>
        <v>WELADED1</v>
      </c>
      <c r="AB4777" t="s">
        <v>3737</v>
      </c>
      <c r="AC4777" t="s">
        <v>6676</v>
      </c>
      <c r="AD4777" t="s">
        <v>6677</v>
      </c>
      <c r="AE4777" t="s">
        <v>6678</v>
      </c>
      <c r="AF4777" t="s">
        <v>6679</v>
      </c>
    </row>
    <row r="4778" spans="27:32" x14ac:dyDescent="0.25">
      <c r="AA4778" t="str">
        <f t="shared" si="167"/>
        <v>WELADED1</v>
      </c>
      <c r="AB4778" t="s">
        <v>3737</v>
      </c>
      <c r="AC4778" t="s">
        <v>6724</v>
      </c>
      <c r="AD4778" t="s">
        <v>6725</v>
      </c>
      <c r="AE4778" t="s">
        <v>6726</v>
      </c>
      <c r="AF4778" t="s">
        <v>6727</v>
      </c>
    </row>
    <row r="4779" spans="27:32" x14ac:dyDescent="0.25">
      <c r="AA4779" t="str">
        <f t="shared" si="167"/>
        <v>WELADED1</v>
      </c>
      <c r="AB4779" t="s">
        <v>3737</v>
      </c>
      <c r="AC4779" t="s">
        <v>6739</v>
      </c>
      <c r="AD4779" t="s">
        <v>6740</v>
      </c>
      <c r="AE4779" t="s">
        <v>6741</v>
      </c>
      <c r="AF4779" t="s">
        <v>6742</v>
      </c>
    </row>
    <row r="4780" spans="27:32" x14ac:dyDescent="0.25">
      <c r="AA4780" t="str">
        <f t="shared" si="167"/>
        <v>WELADED1</v>
      </c>
      <c r="AB4780" t="s">
        <v>3737</v>
      </c>
      <c r="AC4780" t="s">
        <v>6746</v>
      </c>
      <c r="AD4780" t="s">
        <v>6747</v>
      </c>
      <c r="AE4780" t="s">
        <v>6748</v>
      </c>
      <c r="AF4780" t="s">
        <v>6749</v>
      </c>
    </row>
    <row r="4781" spans="27:32" x14ac:dyDescent="0.25">
      <c r="AA4781" t="str">
        <f t="shared" si="167"/>
        <v>WELADED1</v>
      </c>
      <c r="AB4781" t="s">
        <v>3737</v>
      </c>
      <c r="AC4781" t="s">
        <v>6753</v>
      </c>
      <c r="AD4781" t="s">
        <v>6754</v>
      </c>
      <c r="AE4781" t="s">
        <v>1142</v>
      </c>
      <c r="AF4781" t="s">
        <v>6755</v>
      </c>
    </row>
    <row r="4782" spans="27:32" x14ac:dyDescent="0.25">
      <c r="AA4782" t="str">
        <f t="shared" si="167"/>
        <v>WELADED1</v>
      </c>
      <c r="AB4782" t="s">
        <v>3737</v>
      </c>
      <c r="AC4782" t="s">
        <v>6790</v>
      </c>
      <c r="AD4782" t="s">
        <v>6791</v>
      </c>
      <c r="AE4782" t="s">
        <v>6792</v>
      </c>
      <c r="AF4782" t="s">
        <v>6793</v>
      </c>
    </row>
    <row r="4783" spans="27:32" x14ac:dyDescent="0.25">
      <c r="AA4783" t="str">
        <f t="shared" si="167"/>
        <v>WELADED1</v>
      </c>
      <c r="AB4783" t="s">
        <v>3737</v>
      </c>
      <c r="AC4783" t="s">
        <v>6808</v>
      </c>
      <c r="AD4783" t="s">
        <v>6809</v>
      </c>
      <c r="AE4783" t="s">
        <v>6810</v>
      </c>
      <c r="AF4783" t="s">
        <v>6811</v>
      </c>
    </row>
    <row r="4784" spans="27:32" x14ac:dyDescent="0.25">
      <c r="AA4784" t="str">
        <f t="shared" si="167"/>
        <v>WELADED1</v>
      </c>
      <c r="AB4784" t="s">
        <v>3737</v>
      </c>
      <c r="AC4784" t="s">
        <v>6819</v>
      </c>
      <c r="AD4784" t="s">
        <v>6820</v>
      </c>
      <c r="AE4784" t="s">
        <v>6821</v>
      </c>
      <c r="AF4784" t="s">
        <v>6822</v>
      </c>
    </row>
    <row r="4785" spans="27:32" x14ac:dyDescent="0.25">
      <c r="AA4785" t="str">
        <f t="shared" si="167"/>
        <v>WELADED1</v>
      </c>
      <c r="AB4785" t="s">
        <v>3737</v>
      </c>
      <c r="AC4785" t="s">
        <v>6827</v>
      </c>
      <c r="AD4785" t="s">
        <v>6828</v>
      </c>
      <c r="AE4785" t="s">
        <v>6829</v>
      </c>
      <c r="AF4785" t="s">
        <v>6830</v>
      </c>
    </row>
    <row r="4786" spans="27:32" x14ac:dyDescent="0.25">
      <c r="AA4786" t="str">
        <f t="shared" si="167"/>
        <v>WELADED1</v>
      </c>
      <c r="AB4786" t="s">
        <v>3737</v>
      </c>
      <c r="AC4786" t="s">
        <v>6839</v>
      </c>
      <c r="AD4786" t="s">
        <v>6840</v>
      </c>
      <c r="AE4786" t="s">
        <v>5714</v>
      </c>
      <c r="AF4786" t="s">
        <v>6841</v>
      </c>
    </row>
    <row r="4787" spans="27:32" x14ac:dyDescent="0.25">
      <c r="AA4787" t="str">
        <f t="shared" si="167"/>
        <v>WELADED1</v>
      </c>
      <c r="AB4787" t="s">
        <v>3737</v>
      </c>
      <c r="AC4787" t="s">
        <v>6863</v>
      </c>
      <c r="AD4787" t="s">
        <v>6864</v>
      </c>
      <c r="AE4787" t="s">
        <v>6865</v>
      </c>
      <c r="AF4787" t="s">
        <v>6866</v>
      </c>
    </row>
    <row r="4788" spans="27:32" x14ac:dyDescent="0.25">
      <c r="AA4788" t="str">
        <f t="shared" si="167"/>
        <v>WELADED1</v>
      </c>
      <c r="AB4788" t="s">
        <v>3737</v>
      </c>
      <c r="AC4788" t="s">
        <v>6867</v>
      </c>
      <c r="AD4788" t="s">
        <v>6868</v>
      </c>
      <c r="AE4788" t="s">
        <v>6869</v>
      </c>
      <c r="AF4788" t="s">
        <v>6870</v>
      </c>
    </row>
    <row r="4789" spans="27:32" x14ac:dyDescent="0.25">
      <c r="AA4789" t="str">
        <f t="shared" si="167"/>
        <v>WELADED1</v>
      </c>
      <c r="AB4789" t="s">
        <v>3737</v>
      </c>
      <c r="AC4789" t="s">
        <v>6886</v>
      </c>
      <c r="AD4789" t="s">
        <v>6887</v>
      </c>
      <c r="AE4789" t="s">
        <v>6888</v>
      </c>
      <c r="AF4789" t="s">
        <v>6889</v>
      </c>
    </row>
    <row r="4790" spans="27:32" x14ac:dyDescent="0.25">
      <c r="AA4790" t="str">
        <f t="shared" si="167"/>
        <v>WELADED1</v>
      </c>
      <c r="AB4790" t="s">
        <v>3737</v>
      </c>
      <c r="AC4790" t="s">
        <v>6930</v>
      </c>
      <c r="AD4790" t="s">
        <v>6931</v>
      </c>
      <c r="AE4790" t="s">
        <v>6932</v>
      </c>
      <c r="AF4790" t="s">
        <v>6933</v>
      </c>
    </row>
    <row r="4791" spans="27:32" x14ac:dyDescent="0.25">
      <c r="AA4791" t="str">
        <f t="shared" si="167"/>
        <v>WELADED1</v>
      </c>
      <c r="AB4791" t="s">
        <v>3737</v>
      </c>
      <c r="AC4791" t="s">
        <v>6934</v>
      </c>
      <c r="AD4791" t="s">
        <v>6935</v>
      </c>
      <c r="AE4791" t="s">
        <v>6936</v>
      </c>
      <c r="AF4791" t="s">
        <v>6937</v>
      </c>
    </row>
    <row r="4792" spans="27:32" x14ac:dyDescent="0.25">
      <c r="AA4792" t="str">
        <f t="shared" si="167"/>
        <v>WELADED1</v>
      </c>
      <c r="AB4792" t="s">
        <v>3737</v>
      </c>
      <c r="AC4792" t="s">
        <v>6938</v>
      </c>
      <c r="AD4792" t="s">
        <v>6939</v>
      </c>
      <c r="AE4792" t="s">
        <v>6940</v>
      </c>
      <c r="AF4792" t="s">
        <v>6941</v>
      </c>
    </row>
    <row r="4793" spans="27:32" x14ac:dyDescent="0.25">
      <c r="AA4793" t="str">
        <f t="shared" si="167"/>
        <v>WELADED1</v>
      </c>
      <c r="AB4793" t="s">
        <v>3737</v>
      </c>
      <c r="AC4793" t="s">
        <v>6946</v>
      </c>
      <c r="AD4793" t="s">
        <v>6947</v>
      </c>
      <c r="AE4793" t="s">
        <v>6948</v>
      </c>
      <c r="AF4793" t="s">
        <v>6949</v>
      </c>
    </row>
    <row r="4794" spans="27:32" x14ac:dyDescent="0.25">
      <c r="AA4794" t="str">
        <f t="shared" si="167"/>
        <v>WELADED1</v>
      </c>
      <c r="AB4794" t="s">
        <v>3737</v>
      </c>
      <c r="AC4794" t="s">
        <v>6988</v>
      </c>
      <c r="AD4794" t="s">
        <v>6989</v>
      </c>
      <c r="AE4794" t="s">
        <v>6990</v>
      </c>
      <c r="AF4794" t="s">
        <v>6991</v>
      </c>
    </row>
    <row r="4795" spans="27:32" x14ac:dyDescent="0.25">
      <c r="AA4795" t="str">
        <f t="shared" si="167"/>
        <v>WELADED1</v>
      </c>
      <c r="AB4795" t="s">
        <v>3737</v>
      </c>
      <c r="AC4795" t="s">
        <v>7007</v>
      </c>
      <c r="AD4795" t="s">
        <v>7008</v>
      </c>
      <c r="AE4795" t="s">
        <v>7009</v>
      </c>
      <c r="AF4795" t="s">
        <v>7010</v>
      </c>
    </row>
    <row r="4796" spans="27:32" x14ac:dyDescent="0.25">
      <c r="AA4796" t="str">
        <f t="shared" si="167"/>
        <v>WELADED1</v>
      </c>
      <c r="AB4796" t="s">
        <v>3737</v>
      </c>
      <c r="AC4796" t="s">
        <v>7011</v>
      </c>
      <c r="AD4796" t="s">
        <v>7012</v>
      </c>
      <c r="AE4796" t="s">
        <v>7013</v>
      </c>
      <c r="AF4796" t="s">
        <v>7014</v>
      </c>
    </row>
    <row r="4797" spans="27:32" x14ac:dyDescent="0.25">
      <c r="AA4797" t="str">
        <f t="shared" si="167"/>
        <v>WELADED1</v>
      </c>
      <c r="AB4797" t="s">
        <v>3737</v>
      </c>
      <c r="AC4797" t="s">
        <v>7054</v>
      </c>
      <c r="AD4797" t="s">
        <v>7055</v>
      </c>
      <c r="AE4797" t="s">
        <v>6151</v>
      </c>
      <c r="AF4797" t="s">
        <v>7056</v>
      </c>
    </row>
    <row r="4798" spans="27:32" x14ac:dyDescent="0.25">
      <c r="AA4798" t="str">
        <f t="shared" si="167"/>
        <v>WELADED1</v>
      </c>
      <c r="AB4798" t="s">
        <v>3737</v>
      </c>
      <c r="AC4798" t="s">
        <v>7061</v>
      </c>
      <c r="AD4798" t="s">
        <v>7062</v>
      </c>
      <c r="AE4798" t="s">
        <v>7063</v>
      </c>
      <c r="AF4798" t="s">
        <v>7064</v>
      </c>
    </row>
    <row r="4799" spans="27:32" x14ac:dyDescent="0.25">
      <c r="AA4799" t="str">
        <f t="shared" ref="AA4799:AA4817" si="168">LEFT(AF4799,8)</f>
        <v>WELADED1</v>
      </c>
      <c r="AB4799" t="s">
        <v>3737</v>
      </c>
      <c r="AC4799" t="s">
        <v>7079</v>
      </c>
      <c r="AD4799" t="s">
        <v>7080</v>
      </c>
      <c r="AE4799" t="s">
        <v>7081</v>
      </c>
      <c r="AF4799" t="s">
        <v>7082</v>
      </c>
    </row>
    <row r="4800" spans="27:32" x14ac:dyDescent="0.25">
      <c r="AA4800" t="str">
        <f t="shared" si="168"/>
        <v>WELADED1</v>
      </c>
      <c r="AB4800" t="s">
        <v>3737</v>
      </c>
      <c r="AC4800" t="s">
        <v>7116</v>
      </c>
      <c r="AD4800" t="s">
        <v>7117</v>
      </c>
      <c r="AE4800" t="s">
        <v>7118</v>
      </c>
      <c r="AF4800" t="s">
        <v>7119</v>
      </c>
    </row>
    <row r="4801" spans="27:32" x14ac:dyDescent="0.25">
      <c r="AA4801" t="str">
        <f t="shared" si="168"/>
        <v>WELADED1</v>
      </c>
      <c r="AB4801" t="s">
        <v>3737</v>
      </c>
      <c r="AC4801" t="s">
        <v>7122</v>
      </c>
      <c r="AD4801" t="s">
        <v>7123</v>
      </c>
      <c r="AE4801" t="s">
        <v>7124</v>
      </c>
      <c r="AF4801" t="s">
        <v>7125</v>
      </c>
    </row>
    <row r="4802" spans="27:32" x14ac:dyDescent="0.25">
      <c r="AA4802" t="str">
        <f t="shared" si="168"/>
        <v>WELADED1</v>
      </c>
      <c r="AB4802" t="s">
        <v>3737</v>
      </c>
      <c r="AC4802" t="s">
        <v>7134</v>
      </c>
      <c r="AD4802" t="s">
        <v>7135</v>
      </c>
      <c r="AE4802" t="s">
        <v>7136</v>
      </c>
      <c r="AF4802" t="s">
        <v>7137</v>
      </c>
    </row>
    <row r="4803" spans="27:32" x14ac:dyDescent="0.25">
      <c r="AA4803" t="str">
        <f t="shared" si="168"/>
        <v>WELADED1</v>
      </c>
      <c r="AB4803" t="s">
        <v>3737</v>
      </c>
      <c r="AC4803" t="s">
        <v>7149</v>
      </c>
      <c r="AD4803" t="s">
        <v>6872</v>
      </c>
      <c r="AE4803" t="s">
        <v>7150</v>
      </c>
      <c r="AF4803" t="s">
        <v>7151</v>
      </c>
    </row>
    <row r="4804" spans="27:32" x14ac:dyDescent="0.25">
      <c r="AA4804" t="str">
        <f t="shared" si="168"/>
        <v>WELADED1</v>
      </c>
      <c r="AB4804" t="s">
        <v>3737</v>
      </c>
      <c r="AC4804" t="s">
        <v>7152</v>
      </c>
      <c r="AD4804" t="s">
        <v>7153</v>
      </c>
      <c r="AE4804" t="s">
        <v>7154</v>
      </c>
      <c r="AF4804" t="s">
        <v>7155</v>
      </c>
    </row>
    <row r="4805" spans="27:32" x14ac:dyDescent="0.25">
      <c r="AA4805" t="str">
        <f t="shared" si="168"/>
        <v>WELADED1</v>
      </c>
      <c r="AB4805" t="s">
        <v>3737</v>
      </c>
      <c r="AC4805" t="s">
        <v>7156</v>
      </c>
      <c r="AD4805" t="s">
        <v>7157</v>
      </c>
      <c r="AE4805" t="s">
        <v>7158</v>
      </c>
      <c r="AF4805" t="s">
        <v>7159</v>
      </c>
    </row>
    <row r="4806" spans="27:32" x14ac:dyDescent="0.25">
      <c r="AA4806" t="str">
        <f t="shared" si="168"/>
        <v>WELADED1</v>
      </c>
      <c r="AB4806" t="s">
        <v>3737</v>
      </c>
      <c r="AC4806" t="s">
        <v>7160</v>
      </c>
      <c r="AD4806" t="s">
        <v>7161</v>
      </c>
      <c r="AE4806" t="s">
        <v>7162</v>
      </c>
      <c r="AF4806" t="s">
        <v>7163</v>
      </c>
    </row>
    <row r="4807" spans="27:32" x14ac:dyDescent="0.25">
      <c r="AA4807" t="str">
        <f t="shared" si="168"/>
        <v>WELADED1</v>
      </c>
      <c r="AB4807" t="s">
        <v>3737</v>
      </c>
      <c r="AC4807" t="s">
        <v>7174</v>
      </c>
      <c r="AD4807" t="s">
        <v>7175</v>
      </c>
      <c r="AE4807" t="s">
        <v>7176</v>
      </c>
      <c r="AF4807" t="s">
        <v>7177</v>
      </c>
    </row>
    <row r="4808" spans="27:32" x14ac:dyDescent="0.25">
      <c r="AA4808" t="str">
        <f t="shared" si="168"/>
        <v>WELADED1</v>
      </c>
      <c r="AB4808" t="s">
        <v>3737</v>
      </c>
      <c r="AC4808" t="s">
        <v>7178</v>
      </c>
      <c r="AD4808" t="s">
        <v>7179</v>
      </c>
      <c r="AE4808" t="s">
        <v>7180</v>
      </c>
      <c r="AF4808" t="s">
        <v>7181</v>
      </c>
    </row>
    <row r="4809" spans="27:32" x14ac:dyDescent="0.25">
      <c r="AA4809" t="str">
        <f t="shared" si="168"/>
        <v>WELADED1</v>
      </c>
      <c r="AB4809" t="s">
        <v>3737</v>
      </c>
      <c r="AC4809" t="s">
        <v>7186</v>
      </c>
      <c r="AD4809" t="s">
        <v>7187</v>
      </c>
      <c r="AE4809" t="s">
        <v>7188</v>
      </c>
      <c r="AF4809" t="s">
        <v>7189</v>
      </c>
    </row>
    <row r="4810" spans="27:32" x14ac:dyDescent="0.25">
      <c r="AA4810" t="str">
        <f t="shared" si="168"/>
        <v>WELADED1</v>
      </c>
      <c r="AB4810" t="s">
        <v>3737</v>
      </c>
      <c r="AC4810" t="s">
        <v>7194</v>
      </c>
      <c r="AD4810" t="s">
        <v>7195</v>
      </c>
      <c r="AE4810" t="s">
        <v>7196</v>
      </c>
      <c r="AF4810" t="s">
        <v>7197</v>
      </c>
    </row>
    <row r="4811" spans="27:32" x14ac:dyDescent="0.25">
      <c r="AA4811" t="str">
        <f t="shared" si="168"/>
        <v>WELADED1</v>
      </c>
      <c r="AB4811" t="s">
        <v>3737</v>
      </c>
      <c r="AC4811" t="s">
        <v>7198</v>
      </c>
      <c r="AD4811" t="s">
        <v>1361</v>
      </c>
      <c r="AE4811" t="s">
        <v>7199</v>
      </c>
      <c r="AF4811" t="s">
        <v>7200</v>
      </c>
    </row>
    <row r="4812" spans="27:32" x14ac:dyDescent="0.25">
      <c r="AA4812" t="str">
        <f t="shared" si="168"/>
        <v>WELADED1</v>
      </c>
      <c r="AB4812" t="s">
        <v>3737</v>
      </c>
      <c r="AC4812" t="s">
        <v>7205</v>
      </c>
      <c r="AD4812" t="s">
        <v>7206</v>
      </c>
      <c r="AE4812" t="s">
        <v>7207</v>
      </c>
      <c r="AF4812" t="s">
        <v>7208</v>
      </c>
    </row>
    <row r="4813" spans="27:32" x14ac:dyDescent="0.25">
      <c r="AA4813" t="str">
        <f t="shared" si="168"/>
        <v>WELADED1</v>
      </c>
      <c r="AB4813" t="s">
        <v>3737</v>
      </c>
      <c r="AC4813" t="s">
        <v>7213</v>
      </c>
      <c r="AD4813" t="s">
        <v>7214</v>
      </c>
      <c r="AE4813" t="s">
        <v>7215</v>
      </c>
      <c r="AF4813" t="s">
        <v>7216</v>
      </c>
    </row>
    <row r="4814" spans="27:32" x14ac:dyDescent="0.25">
      <c r="AA4814" t="str">
        <f t="shared" si="168"/>
        <v>WELADED1</v>
      </c>
      <c r="AB4814" t="s">
        <v>3737</v>
      </c>
      <c r="AC4814" t="s">
        <v>7305</v>
      </c>
      <c r="AD4814" t="s">
        <v>7306</v>
      </c>
      <c r="AE4814" t="s">
        <v>7307</v>
      </c>
      <c r="AF4814" t="s">
        <v>7308</v>
      </c>
    </row>
    <row r="4815" spans="27:32" x14ac:dyDescent="0.25">
      <c r="AA4815" t="str">
        <f t="shared" si="168"/>
        <v>WELADED1</v>
      </c>
      <c r="AB4815" t="s">
        <v>3737</v>
      </c>
      <c r="AC4815" t="s">
        <v>7309</v>
      </c>
      <c r="AD4815" t="s">
        <v>7310</v>
      </c>
      <c r="AE4815" t="s">
        <v>7311</v>
      </c>
      <c r="AF4815" t="s">
        <v>7312</v>
      </c>
    </row>
    <row r="4816" spans="27:32" x14ac:dyDescent="0.25">
      <c r="AA4816" t="str">
        <f t="shared" si="168"/>
        <v>WELADED1</v>
      </c>
      <c r="AB4816" t="s">
        <v>3737</v>
      </c>
      <c r="AC4816" t="s">
        <v>7323</v>
      </c>
      <c r="AD4816" t="s">
        <v>1924</v>
      </c>
      <c r="AE4816" t="s">
        <v>7324</v>
      </c>
      <c r="AF4816" t="s">
        <v>7325</v>
      </c>
    </row>
    <row r="4817" spans="27:32" x14ac:dyDescent="0.25">
      <c r="AA4817" t="str">
        <f t="shared" si="168"/>
        <v>WELADED1</v>
      </c>
      <c r="AB4817" t="s">
        <v>3737</v>
      </c>
      <c r="AC4817" t="s">
        <v>8862</v>
      </c>
      <c r="AD4817" t="s">
        <v>8863</v>
      </c>
      <c r="AE4817" t="s">
        <v>3756</v>
      </c>
      <c r="AF4817" t="s">
        <v>8864</v>
      </c>
    </row>
    <row r="4818" spans="27:32" x14ac:dyDescent="0.25">
      <c r="AA4818" s="71" t="s">
        <v>16133</v>
      </c>
      <c r="AB4818" s="71" t="s">
        <v>16173</v>
      </c>
      <c r="AC4818" s="71" t="s">
        <v>15426</v>
      </c>
      <c r="AD4818" s="71"/>
    </row>
    <row r="4819" spans="27:32" x14ac:dyDescent="0.25">
      <c r="AA4819" t="str">
        <f>LEFT(AF4819,8)</f>
        <v>WELADEDL</v>
      </c>
      <c r="AB4819" t="s">
        <v>3737</v>
      </c>
      <c r="AC4819" t="s">
        <v>6652</v>
      </c>
      <c r="AD4819" t="s">
        <v>6653</v>
      </c>
      <c r="AE4819" t="s">
        <v>6654</v>
      </c>
      <c r="AF4819" t="s">
        <v>6655</v>
      </c>
    </row>
    <row r="4820" spans="27:32" x14ac:dyDescent="0.25">
      <c r="AA4820" t="str">
        <f>LEFT(AF4820,8)</f>
        <v>WELADEDN</v>
      </c>
      <c r="AB4820" t="s">
        <v>3737</v>
      </c>
      <c r="AC4820" t="s">
        <v>6776</v>
      </c>
      <c r="AD4820" t="s">
        <v>6777</v>
      </c>
      <c r="AE4820" t="s">
        <v>3931</v>
      </c>
      <c r="AF4820" t="s">
        <v>6778</v>
      </c>
    </row>
    <row r="4821" spans="27:32" x14ac:dyDescent="0.25">
      <c r="AA4821" t="str">
        <f>LEFT(AF4821,8)</f>
        <v>WELADEDR</v>
      </c>
      <c r="AB4821" t="s">
        <v>3737</v>
      </c>
      <c r="AC4821" t="s">
        <v>7182</v>
      </c>
      <c r="AD4821" t="s">
        <v>7183</v>
      </c>
      <c r="AE4821" t="s">
        <v>7184</v>
      </c>
      <c r="AF4821" t="s">
        <v>7185</v>
      </c>
    </row>
    <row r="4822" spans="27:32" x14ac:dyDescent="0.25">
      <c r="AA4822" s="71" t="s">
        <v>16134</v>
      </c>
      <c r="AB4822" s="71" t="s">
        <v>16173</v>
      </c>
      <c r="AC4822" s="71" t="s">
        <v>16135</v>
      </c>
      <c r="AD4822" s="71"/>
    </row>
    <row r="4823" spans="27:32" x14ac:dyDescent="0.25">
      <c r="AA4823" t="str">
        <f t="shared" ref="AA4823:AA4840" si="169">LEFT(AF4823,8)</f>
        <v>WERHDED1</v>
      </c>
      <c r="AB4823" t="s">
        <v>3737</v>
      </c>
      <c r="AC4823" t="s">
        <v>3929</v>
      </c>
      <c r="AD4823" t="s">
        <v>3930</v>
      </c>
      <c r="AE4823" t="s">
        <v>3931</v>
      </c>
      <c r="AF4823" t="s">
        <v>3932</v>
      </c>
    </row>
    <row r="4824" spans="27:32" x14ac:dyDescent="0.25">
      <c r="AA4824" t="str">
        <f t="shared" si="169"/>
        <v>WHAWFR21</v>
      </c>
      <c r="AB4824" t="s">
        <v>2812</v>
      </c>
      <c r="AC4824" t="s">
        <v>3734</v>
      </c>
      <c r="AD4824" t="s">
        <v>3735</v>
      </c>
      <c r="AE4824" t="s">
        <v>3068</v>
      </c>
      <c r="AF4824" t="s">
        <v>3736</v>
      </c>
    </row>
    <row r="4825" spans="27:32" x14ac:dyDescent="0.25">
      <c r="AA4825" t="str">
        <f t="shared" si="169"/>
        <v>WIBADE5W</v>
      </c>
      <c r="AB4825" t="s">
        <v>3737</v>
      </c>
      <c r="AC4825" t="s">
        <v>8880</v>
      </c>
      <c r="AD4825" t="s">
        <v>8881</v>
      </c>
      <c r="AE4825" t="s">
        <v>3748</v>
      </c>
      <c r="AF4825" t="s">
        <v>8882</v>
      </c>
    </row>
    <row r="4826" spans="27:32" x14ac:dyDescent="0.25">
      <c r="AA4826" t="str">
        <f t="shared" si="169"/>
        <v>WIDIITMM</v>
      </c>
      <c r="AB4826" t="s">
        <v>9822</v>
      </c>
      <c r="AC4826" t="s">
        <v>11414</v>
      </c>
      <c r="AD4826" t="s">
        <v>11415</v>
      </c>
      <c r="AE4826" t="s">
        <v>9829</v>
      </c>
      <c r="AF4826" t="s">
        <v>11416</v>
      </c>
    </row>
    <row r="4827" spans="27:32" x14ac:dyDescent="0.25">
      <c r="AA4827" t="str">
        <f t="shared" si="169"/>
        <v>WINSATWN</v>
      </c>
      <c r="AB4827" t="s">
        <v>336</v>
      </c>
      <c r="AC4827" t="s">
        <v>2087</v>
      </c>
      <c r="AD4827" t="s">
        <v>2088</v>
      </c>
      <c r="AE4827" t="s">
        <v>2089</v>
      </c>
      <c r="AF4827" t="s">
        <v>2090</v>
      </c>
    </row>
    <row r="4828" spans="27:32" x14ac:dyDescent="0.25">
      <c r="AA4828" t="str">
        <f t="shared" si="169"/>
        <v>WIPBATWW</v>
      </c>
      <c r="AB4828" t="s">
        <v>336</v>
      </c>
      <c r="AC4828" t="s">
        <v>2091</v>
      </c>
      <c r="AD4828" t="s">
        <v>2092</v>
      </c>
      <c r="AE4828" t="s">
        <v>351</v>
      </c>
      <c r="AF4828" t="s">
        <v>2093</v>
      </c>
    </row>
    <row r="4829" spans="27:32" x14ac:dyDescent="0.25">
      <c r="AA4829" t="str">
        <f t="shared" si="169"/>
        <v>WIRBCHBB</v>
      </c>
      <c r="AB4829" t="s">
        <v>13585</v>
      </c>
      <c r="AC4829" t="s">
        <v>14219</v>
      </c>
      <c r="AD4829" t="s">
        <v>14220</v>
      </c>
      <c r="AE4829" t="s">
        <v>13935</v>
      </c>
      <c r="AF4829" t="s">
        <v>14221</v>
      </c>
    </row>
    <row r="4830" spans="27:32" x14ac:dyDescent="0.25">
      <c r="AA4830" t="str">
        <f t="shared" si="169"/>
        <v>WIREDEMM</v>
      </c>
      <c r="AB4830" t="s">
        <v>3737</v>
      </c>
      <c r="AC4830" t="s">
        <v>8886</v>
      </c>
      <c r="AD4830" t="s">
        <v>8887</v>
      </c>
      <c r="AE4830" t="s">
        <v>4188</v>
      </c>
      <c r="AF4830" t="s">
        <v>8888</v>
      </c>
    </row>
    <row r="4831" spans="27:32" x14ac:dyDescent="0.25">
      <c r="AA4831" t="str">
        <f t="shared" si="169"/>
        <v>WISMATWW</v>
      </c>
      <c r="AB4831" t="s">
        <v>336</v>
      </c>
      <c r="AC4831" t="s">
        <v>369</v>
      </c>
      <c r="AD4831" t="s">
        <v>370</v>
      </c>
      <c r="AE4831" t="s">
        <v>351</v>
      </c>
      <c r="AF4831" t="s">
        <v>371</v>
      </c>
    </row>
    <row r="4832" spans="27:32" x14ac:dyDescent="0.25">
      <c r="AA4832" t="str">
        <f t="shared" si="169"/>
        <v>WIUALT22</v>
      </c>
      <c r="AB4832" t="s">
        <v>11531</v>
      </c>
      <c r="AC4832" t="s">
        <v>11784</v>
      </c>
      <c r="AD4832" t="s">
        <v>11785</v>
      </c>
      <c r="AE4832" t="s">
        <v>11538</v>
      </c>
      <c r="AF4832" t="s">
        <v>11786</v>
      </c>
    </row>
    <row r="4833" spans="27:32" x14ac:dyDescent="0.25">
      <c r="AA4833" t="str">
        <f t="shared" si="169"/>
        <v>WKVBDEM1</v>
      </c>
      <c r="AB4833" t="s">
        <v>3737</v>
      </c>
      <c r="AC4833" t="s">
        <v>4043</v>
      </c>
      <c r="AD4833" t="s">
        <v>4044</v>
      </c>
      <c r="AE4833" t="s">
        <v>3868</v>
      </c>
      <c r="AF4833" t="s">
        <v>4045</v>
      </c>
    </row>
    <row r="4834" spans="27:32" x14ac:dyDescent="0.25">
      <c r="AA4834" t="str">
        <f t="shared" si="169"/>
        <v>WLAHDE44</v>
      </c>
      <c r="AB4834" t="s">
        <v>3737</v>
      </c>
      <c r="AC4834" t="s">
        <v>6535</v>
      </c>
      <c r="AD4834" t="s">
        <v>6536</v>
      </c>
      <c r="AE4834" t="s">
        <v>6537</v>
      </c>
      <c r="AF4834" t="s">
        <v>6538</v>
      </c>
    </row>
    <row r="4835" spans="27:32" x14ac:dyDescent="0.25">
      <c r="AA4835" t="str">
        <f t="shared" si="169"/>
        <v>WOHBATWW</v>
      </c>
      <c r="AB4835" t="s">
        <v>336</v>
      </c>
      <c r="AC4835" t="s">
        <v>1901</v>
      </c>
      <c r="AD4835" t="s">
        <v>1902</v>
      </c>
      <c r="AE4835" t="s">
        <v>351</v>
      </c>
      <c r="AF4835" t="s">
        <v>1903</v>
      </c>
    </row>
    <row r="4836" spans="27:32" x14ac:dyDescent="0.25">
      <c r="AA4836" t="str">
        <f t="shared" si="169"/>
        <v>WSPKATW1</v>
      </c>
      <c r="AB4836" t="s">
        <v>336</v>
      </c>
      <c r="AC4836" t="s">
        <v>2094</v>
      </c>
      <c r="AD4836" t="s">
        <v>2095</v>
      </c>
      <c r="AE4836" t="s">
        <v>351</v>
      </c>
      <c r="AF4836" t="s">
        <v>2096</v>
      </c>
    </row>
    <row r="4837" spans="27:32" x14ac:dyDescent="0.25">
      <c r="AA4837" t="str">
        <f t="shared" si="169"/>
        <v>WUBUAT2S</v>
      </c>
      <c r="AB4837" t="s">
        <v>336</v>
      </c>
      <c r="AC4837" t="s">
        <v>390</v>
      </c>
      <c r="AD4837" t="s">
        <v>391</v>
      </c>
      <c r="AE4837" t="s">
        <v>392</v>
      </c>
      <c r="AF4837" t="s">
        <v>393</v>
      </c>
    </row>
    <row r="4838" spans="27:32" x14ac:dyDescent="0.25">
      <c r="AA4838" t="str">
        <f t="shared" si="169"/>
        <v>WUIBATWW</v>
      </c>
      <c r="AB4838" t="s">
        <v>336</v>
      </c>
      <c r="AC4838" t="s">
        <v>2084</v>
      </c>
      <c r="AD4838" t="s">
        <v>2085</v>
      </c>
      <c r="AE4838" t="s">
        <v>351</v>
      </c>
      <c r="AF4838" t="s">
        <v>2086</v>
      </c>
    </row>
    <row r="4839" spans="27:32" x14ac:dyDescent="0.25">
      <c r="AA4839" t="str">
        <f t="shared" si="169"/>
        <v>WUPSDE33</v>
      </c>
      <c r="AB4839" t="s">
        <v>3737</v>
      </c>
      <c r="AC4839" t="s">
        <v>7221</v>
      </c>
      <c r="AD4839" t="s">
        <v>7222</v>
      </c>
      <c r="AE4839" t="s">
        <v>7223</v>
      </c>
      <c r="AF4839" t="s">
        <v>7224</v>
      </c>
    </row>
    <row r="4840" spans="27:32" x14ac:dyDescent="0.25">
      <c r="AA4840" t="str">
        <f t="shared" si="169"/>
        <v>WUSTSKBA</v>
      </c>
      <c r="AB4840" t="s">
        <v>13005</v>
      </c>
      <c r="AC4840" t="s">
        <v>13061</v>
      </c>
      <c r="AD4840" t="s">
        <v>13062</v>
      </c>
      <c r="AE4840" t="s">
        <v>13008</v>
      </c>
      <c r="AF4840" t="s">
        <v>13063</v>
      </c>
    </row>
    <row r="4841" spans="27:32" x14ac:dyDescent="0.25">
      <c r="AA4841" s="71" t="s">
        <v>16136</v>
      </c>
      <c r="AB4841" s="71" t="s">
        <v>16173</v>
      </c>
      <c r="AC4841" s="71" t="s">
        <v>16137</v>
      </c>
      <c r="AD4841" s="71"/>
    </row>
    <row r="4842" spans="27:32" x14ac:dyDescent="0.25">
      <c r="AA4842" s="71" t="s">
        <v>16138</v>
      </c>
      <c r="AB4842" s="71" t="s">
        <v>16173</v>
      </c>
      <c r="AC4842" s="71" t="s">
        <v>16139</v>
      </c>
      <c r="AD4842" s="71"/>
    </row>
    <row r="4843" spans="27:32" x14ac:dyDescent="0.25">
      <c r="AA4843" s="71" t="s">
        <v>16140</v>
      </c>
      <c r="AB4843" s="71" t="s">
        <v>16173</v>
      </c>
      <c r="AC4843" s="71" t="s">
        <v>16141</v>
      </c>
      <c r="AD4843" s="71"/>
    </row>
    <row r="4844" spans="27:32" x14ac:dyDescent="0.25">
      <c r="AA4844" t="str">
        <f>LEFT(AF4844,8)</f>
        <v>WWBADE3A</v>
      </c>
      <c r="AB4844" t="s">
        <v>3737</v>
      </c>
      <c r="AC4844" t="s">
        <v>3750</v>
      </c>
      <c r="AD4844" t="s">
        <v>3751</v>
      </c>
      <c r="AE4844" t="s">
        <v>3752</v>
      </c>
      <c r="AF4844" t="s">
        <v>3753</v>
      </c>
    </row>
    <row r="4845" spans="27:32" x14ac:dyDescent="0.25">
      <c r="AA4845" s="71" t="s">
        <v>16142</v>
      </c>
      <c r="AB4845" s="71" t="s">
        <v>16173</v>
      </c>
      <c r="AC4845" s="71" t="s">
        <v>16143</v>
      </c>
      <c r="AD4845" s="71"/>
    </row>
    <row r="4846" spans="27:32" x14ac:dyDescent="0.25">
      <c r="AA4846" t="str">
        <f>LEFT(AF4846,8)</f>
        <v>XPTTGB22</v>
      </c>
      <c r="AB4846" t="s">
        <v>14236</v>
      </c>
      <c r="AC4846" t="s">
        <v>14570</v>
      </c>
      <c r="AD4846" t="s">
        <v>14571</v>
      </c>
      <c r="AE4846" t="s">
        <v>14239</v>
      </c>
      <c r="AF4846" t="s">
        <v>14572</v>
      </c>
    </row>
    <row r="4847" spans="27:32" x14ac:dyDescent="0.25">
      <c r="AA4847" s="71" t="s">
        <v>16144</v>
      </c>
      <c r="AB4847" s="71" t="s">
        <v>16173</v>
      </c>
      <c r="AC4847" s="71" t="s">
        <v>16145</v>
      </c>
      <c r="AD4847" s="71"/>
    </row>
    <row r="4848" spans="27:32" x14ac:dyDescent="0.25">
      <c r="AA4848" s="71" t="s">
        <v>16146</v>
      </c>
      <c r="AB4848" s="71" t="s">
        <v>16173</v>
      </c>
      <c r="AC4848" s="71" t="s">
        <v>16147</v>
      </c>
      <c r="AD4848" s="71"/>
    </row>
    <row r="4849" spans="27:32" x14ac:dyDescent="0.25">
      <c r="AA4849" t="str">
        <f>LEFT(AF4849,8)</f>
        <v>YOCUIE21</v>
      </c>
      <c r="AB4849" t="s">
        <v>9091</v>
      </c>
      <c r="AC4849" t="s">
        <v>9818</v>
      </c>
      <c r="AD4849" t="s">
        <v>9819</v>
      </c>
      <c r="AE4849" t="s">
        <v>9820</v>
      </c>
      <c r="AF4849" t="s">
        <v>9821</v>
      </c>
    </row>
    <row r="4850" spans="27:32" x14ac:dyDescent="0.25">
      <c r="AA4850" s="71" t="s">
        <v>16148</v>
      </c>
      <c r="AB4850" s="71" t="s">
        <v>16173</v>
      </c>
      <c r="AC4850" s="71" t="s">
        <v>16149</v>
      </c>
      <c r="AD4850" s="71"/>
    </row>
    <row r="4851" spans="27:32" x14ac:dyDescent="0.25">
      <c r="AA4851" t="str">
        <f>LEFT(AF4851,8)</f>
        <v>ZABAHR2X</v>
      </c>
      <c r="AB4851" t="s">
        <v>2349</v>
      </c>
      <c r="AC4851" t="s">
        <v>2420</v>
      </c>
      <c r="AD4851" t="s">
        <v>2421</v>
      </c>
      <c r="AE4851" t="s">
        <v>2352</v>
      </c>
      <c r="AF4851" t="s">
        <v>2422</v>
      </c>
    </row>
    <row r="4852" spans="27:32" x14ac:dyDescent="0.25">
      <c r="AA4852" t="str">
        <f>LEFT(AF4852,8)</f>
        <v>ZAPRCH22</v>
      </c>
      <c r="AB4852" t="s">
        <v>13585</v>
      </c>
      <c r="AC4852" t="s">
        <v>14222</v>
      </c>
      <c r="AD4852" t="s">
        <v>14223</v>
      </c>
      <c r="AE4852" t="s">
        <v>14224</v>
      </c>
      <c r="AF4852" t="s">
        <v>14225</v>
      </c>
    </row>
    <row r="4853" spans="27:32" x14ac:dyDescent="0.25">
      <c r="AA4853" s="71" t="s">
        <v>16150</v>
      </c>
      <c r="AB4853" s="71" t="s">
        <v>16173</v>
      </c>
      <c r="AC4853" s="71" t="s">
        <v>16151</v>
      </c>
      <c r="AD4853" s="71"/>
    </row>
    <row r="4854" spans="27:32" x14ac:dyDescent="0.25">
      <c r="AA4854" t="str">
        <f>LEFT(AF4854,8)</f>
        <v>ZKBKCHZZ</v>
      </c>
      <c r="AB4854" t="s">
        <v>13585</v>
      </c>
      <c r="AC4854" t="s">
        <v>14230</v>
      </c>
      <c r="AD4854" t="s">
        <v>1602</v>
      </c>
      <c r="AE4854" t="s">
        <v>13611</v>
      </c>
      <c r="AF4854" t="s">
        <v>14231</v>
      </c>
    </row>
    <row r="4855" spans="27:32" x14ac:dyDescent="0.25">
      <c r="AA4855" s="71" t="s">
        <v>16152</v>
      </c>
      <c r="AB4855" s="71" t="s">
        <v>16173</v>
      </c>
      <c r="AC4855" s="71" t="s">
        <v>16153</v>
      </c>
      <c r="AD4855" s="71"/>
    </row>
    <row r="4886" spans="33:33" x14ac:dyDescent="0.25">
      <c r="AG4886" t="s">
        <v>3112</v>
      </c>
    </row>
    <row r="4887" spans="33:33" x14ac:dyDescent="0.25">
      <c r="AG4887" t="s">
        <v>3428</v>
      </c>
    </row>
    <row r="4888" spans="33:33" x14ac:dyDescent="0.25">
      <c r="AG4888" t="s">
        <v>3870</v>
      </c>
    </row>
    <row r="4889" spans="33:33" x14ac:dyDescent="0.25">
      <c r="AG4889" t="s">
        <v>12331</v>
      </c>
    </row>
    <row r="4890" spans="33:33" x14ac:dyDescent="0.25">
      <c r="AG4890" t="s">
        <v>10666</v>
      </c>
    </row>
    <row r="4891" spans="33:33" x14ac:dyDescent="0.25">
      <c r="AG4891" t="s">
        <v>13756</v>
      </c>
    </row>
    <row r="4892" spans="33:33" x14ac:dyDescent="0.25">
      <c r="AG4892" t="s">
        <v>3625</v>
      </c>
    </row>
    <row r="4893" spans="33:33" x14ac:dyDescent="0.25">
      <c r="AG4893" t="s">
        <v>11543</v>
      </c>
    </row>
    <row r="4894" spans="33:33" x14ac:dyDescent="0.25">
      <c r="AG4894" t="s">
        <v>2868</v>
      </c>
    </row>
    <row r="4895" spans="33:33" x14ac:dyDescent="0.25">
      <c r="AG4895" t="s">
        <v>11807</v>
      </c>
    </row>
    <row r="4896" spans="33:33" x14ac:dyDescent="0.25">
      <c r="AG4896" t="s">
        <v>400</v>
      </c>
    </row>
    <row r="4897" spans="33:33" x14ac:dyDescent="0.25">
      <c r="AG4897" t="s">
        <v>13222</v>
      </c>
    </row>
    <row r="4898" spans="33:33" x14ac:dyDescent="0.25">
      <c r="AG4898" t="s">
        <v>13156</v>
      </c>
    </row>
    <row r="4899" spans="33:33" x14ac:dyDescent="0.25">
      <c r="AG4899" t="s">
        <v>13759</v>
      </c>
    </row>
    <row r="4900" spans="33:33" x14ac:dyDescent="0.25">
      <c r="AG4900" t="s">
        <v>10553</v>
      </c>
    </row>
    <row r="4901" spans="33:33" x14ac:dyDescent="0.25">
      <c r="AG4901" t="s">
        <v>10588</v>
      </c>
    </row>
    <row r="4902" spans="33:33" x14ac:dyDescent="0.25">
      <c r="AG4902" t="s">
        <v>14264</v>
      </c>
    </row>
    <row r="4903" spans="33:33" x14ac:dyDescent="0.25">
      <c r="AG4903" t="s">
        <v>6255</v>
      </c>
    </row>
    <row r="4904" spans="33:33" x14ac:dyDescent="0.25">
      <c r="AG4904" t="s">
        <v>8869</v>
      </c>
    </row>
    <row r="4905" spans="33:33" x14ac:dyDescent="0.25">
      <c r="AG4905" t="s">
        <v>7130</v>
      </c>
    </row>
    <row r="4906" spans="33:33" x14ac:dyDescent="0.25">
      <c r="AG4906" t="s">
        <v>4523</v>
      </c>
    </row>
    <row r="4907" spans="33:33" x14ac:dyDescent="0.25">
      <c r="AG4907" t="s">
        <v>6403</v>
      </c>
    </row>
    <row r="4908" spans="33:33" x14ac:dyDescent="0.25">
      <c r="AG4908" t="s">
        <v>6642</v>
      </c>
    </row>
    <row r="4909" spans="33:33" x14ac:dyDescent="0.25">
      <c r="AG4909" t="s">
        <v>6901</v>
      </c>
    </row>
    <row r="4910" spans="33:33" x14ac:dyDescent="0.25">
      <c r="AG4910" t="s">
        <v>8901</v>
      </c>
    </row>
    <row r="4911" spans="33:33" x14ac:dyDescent="0.25">
      <c r="AG4911" t="s">
        <v>4658</v>
      </c>
    </row>
    <row r="4912" spans="33:33" x14ac:dyDescent="0.25">
      <c r="AG4912" t="s">
        <v>4674</v>
      </c>
    </row>
    <row r="4913" spans="33:33" x14ac:dyDescent="0.25">
      <c r="AG4913" t="s">
        <v>7050</v>
      </c>
    </row>
    <row r="4914" spans="33:33" x14ac:dyDescent="0.25">
      <c r="AG4914" t="s">
        <v>13550</v>
      </c>
    </row>
    <row r="4915" spans="33:33" x14ac:dyDescent="0.25">
      <c r="AG4915" t="s">
        <v>12220</v>
      </c>
    </row>
    <row r="4916" spans="33:33" x14ac:dyDescent="0.25">
      <c r="AG4916" t="s">
        <v>2152</v>
      </c>
    </row>
    <row r="4917" spans="33:33" x14ac:dyDescent="0.25">
      <c r="AG4917" t="s">
        <v>4097</v>
      </c>
    </row>
    <row r="4918" spans="33:33" x14ac:dyDescent="0.25">
      <c r="AG4918" t="s">
        <v>6228</v>
      </c>
    </row>
    <row r="4919" spans="33:33" x14ac:dyDescent="0.25">
      <c r="AG4919" t="s">
        <v>6205</v>
      </c>
    </row>
    <row r="4920" spans="33:33" x14ac:dyDescent="0.25">
      <c r="AG4920" t="s">
        <v>6209</v>
      </c>
    </row>
    <row r="4921" spans="33:33" x14ac:dyDescent="0.25">
      <c r="AG4921" t="s">
        <v>6236</v>
      </c>
    </row>
    <row r="4922" spans="33:33" x14ac:dyDescent="0.25">
      <c r="AG4922" t="s">
        <v>6248</v>
      </c>
    </row>
    <row r="4923" spans="33:33" x14ac:dyDescent="0.25">
      <c r="AG4923" t="s">
        <v>4449</v>
      </c>
    </row>
    <row r="4924" spans="33:33" x14ac:dyDescent="0.25">
      <c r="AG4924" t="s">
        <v>6303</v>
      </c>
    </row>
    <row r="4925" spans="33:33" x14ac:dyDescent="0.25">
      <c r="AG4925" t="s">
        <v>6575</v>
      </c>
    </row>
    <row r="4926" spans="33:33" x14ac:dyDescent="0.25">
      <c r="AG4926" t="s">
        <v>6344</v>
      </c>
    </row>
    <row r="4927" spans="33:33" x14ac:dyDescent="0.25">
      <c r="AG4927" t="s">
        <v>6348</v>
      </c>
    </row>
    <row r="4928" spans="33:33" x14ac:dyDescent="0.25">
      <c r="AG4928" t="s">
        <v>6351</v>
      </c>
    </row>
    <row r="4929" spans="33:33" x14ac:dyDescent="0.25">
      <c r="AG4929" t="s">
        <v>6365</v>
      </c>
    </row>
    <row r="4930" spans="33:33" x14ac:dyDescent="0.25">
      <c r="AG4930" t="s">
        <v>6369</v>
      </c>
    </row>
    <row r="4931" spans="33:33" x14ac:dyDescent="0.25">
      <c r="AG4931" t="s">
        <v>6905</v>
      </c>
    </row>
    <row r="4932" spans="33:33" x14ac:dyDescent="0.25">
      <c r="AG4932" t="s">
        <v>4429</v>
      </c>
    </row>
    <row r="4933" spans="33:33" x14ac:dyDescent="0.25">
      <c r="AG4933" t="s">
        <v>7098</v>
      </c>
    </row>
    <row r="4934" spans="33:33" x14ac:dyDescent="0.25">
      <c r="AG4934" t="s">
        <v>7326</v>
      </c>
    </row>
    <row r="4935" spans="33:33" x14ac:dyDescent="0.25">
      <c r="AG4935" t="s">
        <v>6435</v>
      </c>
    </row>
    <row r="4936" spans="33:33" x14ac:dyDescent="0.25">
      <c r="AG4936" t="s">
        <v>6421</v>
      </c>
    </row>
    <row r="4937" spans="33:33" x14ac:dyDescent="0.25">
      <c r="AG4937" t="s">
        <v>6431</v>
      </c>
    </row>
    <row r="4938" spans="33:33" x14ac:dyDescent="0.25">
      <c r="AG4938" t="s">
        <v>6428</v>
      </c>
    </row>
    <row r="4939" spans="33:33" x14ac:dyDescent="0.25">
      <c r="AG4939" t="s">
        <v>4505</v>
      </c>
    </row>
    <row r="4940" spans="33:33" x14ac:dyDescent="0.25">
      <c r="AG4940" t="s">
        <v>7330</v>
      </c>
    </row>
    <row r="4941" spans="33:33" x14ac:dyDescent="0.25">
      <c r="AG4941" t="s">
        <v>6489</v>
      </c>
    </row>
    <row r="4942" spans="33:33" x14ac:dyDescent="0.25">
      <c r="AG4942" t="s">
        <v>6927</v>
      </c>
    </row>
    <row r="4943" spans="33:33" x14ac:dyDescent="0.25">
      <c r="AG4943" t="s">
        <v>6547</v>
      </c>
    </row>
    <row r="4944" spans="33:33" x14ac:dyDescent="0.25">
      <c r="AG4944" t="s">
        <v>6585</v>
      </c>
    </row>
    <row r="4945" spans="33:33" x14ac:dyDescent="0.25">
      <c r="AG4945" t="s">
        <v>4553</v>
      </c>
    </row>
    <row r="4946" spans="33:33" x14ac:dyDescent="0.25">
      <c r="AG4946" t="s">
        <v>4433</v>
      </c>
    </row>
    <row r="4947" spans="33:33" x14ac:dyDescent="0.25">
      <c r="AG4947" t="s">
        <v>6262</v>
      </c>
    </row>
    <row r="4948" spans="33:33" x14ac:dyDescent="0.25">
      <c r="AG4948" t="s">
        <v>4584</v>
      </c>
    </row>
    <row r="4949" spans="33:33" x14ac:dyDescent="0.25">
      <c r="AG4949" t="s">
        <v>6622</v>
      </c>
    </row>
    <row r="4950" spans="33:33" x14ac:dyDescent="0.25">
      <c r="AG4950" t="s">
        <v>6630</v>
      </c>
    </row>
    <row r="4951" spans="33:33" x14ac:dyDescent="0.25">
      <c r="AG4951" t="s">
        <v>6626</v>
      </c>
    </row>
    <row r="4952" spans="33:33" x14ac:dyDescent="0.25">
      <c r="AG4952" t="s">
        <v>6220</v>
      </c>
    </row>
    <row r="4953" spans="33:33" x14ac:dyDescent="0.25">
      <c r="AG4953" t="s">
        <v>4580</v>
      </c>
    </row>
    <row r="4954" spans="33:33" x14ac:dyDescent="0.25">
      <c r="AG4954" t="s">
        <v>6720</v>
      </c>
    </row>
    <row r="4955" spans="33:33" x14ac:dyDescent="0.25">
      <c r="AG4955" t="s">
        <v>6712</v>
      </c>
    </row>
    <row r="4956" spans="33:33" x14ac:dyDescent="0.25">
      <c r="AG4956" t="s">
        <v>7102</v>
      </c>
    </row>
    <row r="4957" spans="33:33" x14ac:dyDescent="0.25">
      <c r="AG4957" t="s">
        <v>6578</v>
      </c>
    </row>
    <row r="4958" spans="33:33" x14ac:dyDescent="0.25">
      <c r="AG4958" t="s">
        <v>6766</v>
      </c>
    </row>
    <row r="4959" spans="33:33" x14ac:dyDescent="0.25">
      <c r="AG4959" t="s">
        <v>6266</v>
      </c>
    </row>
    <row r="4960" spans="33:33" x14ac:dyDescent="0.25">
      <c r="AG4960" t="s">
        <v>6770</v>
      </c>
    </row>
    <row r="4961" spans="33:33" x14ac:dyDescent="0.25">
      <c r="AG4961" t="s">
        <v>6779</v>
      </c>
    </row>
    <row r="4962" spans="33:33" x14ac:dyDescent="0.25">
      <c r="AG4962" t="s">
        <v>6852</v>
      </c>
    </row>
    <row r="4963" spans="33:33" x14ac:dyDescent="0.25">
      <c r="AG4963" t="s">
        <v>6849</v>
      </c>
    </row>
    <row r="4964" spans="33:33" x14ac:dyDescent="0.25">
      <c r="AG4964" t="s">
        <v>6875</v>
      </c>
    </row>
    <row r="4965" spans="33:33" x14ac:dyDescent="0.25">
      <c r="AG4965" t="s">
        <v>6878</v>
      </c>
    </row>
    <row r="4966" spans="33:33" x14ac:dyDescent="0.25">
      <c r="AG4966" t="s">
        <v>6897</v>
      </c>
    </row>
    <row r="4967" spans="33:33" x14ac:dyDescent="0.25">
      <c r="AG4967" t="s">
        <v>6581</v>
      </c>
    </row>
    <row r="4968" spans="33:33" x14ac:dyDescent="0.25">
      <c r="AG4968" t="s">
        <v>6291</v>
      </c>
    </row>
    <row r="4969" spans="33:33" x14ac:dyDescent="0.25">
      <c r="AG4969" t="s">
        <v>6438</v>
      </c>
    </row>
    <row r="4970" spans="33:33" x14ac:dyDescent="0.25">
      <c r="AG4970" t="s">
        <v>6279</v>
      </c>
    </row>
    <row r="4971" spans="33:33" x14ac:dyDescent="0.25">
      <c r="AG4971" t="s">
        <v>6787</v>
      </c>
    </row>
    <row r="4972" spans="33:33" x14ac:dyDescent="0.25">
      <c r="AG4972" t="s">
        <v>6728</v>
      </c>
    </row>
    <row r="4973" spans="33:33" x14ac:dyDescent="0.25">
      <c r="AG4973" t="s">
        <v>6680</v>
      </c>
    </row>
    <row r="4974" spans="33:33" x14ac:dyDescent="0.25">
      <c r="AG4974" t="s">
        <v>4662</v>
      </c>
    </row>
    <row r="4975" spans="33:33" x14ac:dyDescent="0.25">
      <c r="AG4975" t="s">
        <v>6812</v>
      </c>
    </row>
    <row r="4976" spans="33:33" x14ac:dyDescent="0.25">
      <c r="AG4976" t="s">
        <v>6804</v>
      </c>
    </row>
    <row r="4977" spans="33:33" x14ac:dyDescent="0.25">
      <c r="AG4977" t="s">
        <v>6274</v>
      </c>
    </row>
    <row r="4978" spans="33:33" x14ac:dyDescent="0.25">
      <c r="AG4978" t="s">
        <v>4437</v>
      </c>
    </row>
    <row r="4979" spans="33:33" x14ac:dyDescent="0.25">
      <c r="AG4979" t="s">
        <v>11767</v>
      </c>
    </row>
    <row r="4980" spans="33:33" x14ac:dyDescent="0.25">
      <c r="AG4980" t="s">
        <v>11851</v>
      </c>
    </row>
    <row r="4981" spans="33:33" x14ac:dyDescent="0.25">
      <c r="AG4981" t="s">
        <v>11546</v>
      </c>
    </row>
    <row r="4982" spans="33:33" x14ac:dyDescent="0.25">
      <c r="AG4982" t="s">
        <v>13847</v>
      </c>
    </row>
    <row r="4983" spans="33:33" x14ac:dyDescent="0.25">
      <c r="AG4983" t="s">
        <v>9469</v>
      </c>
    </row>
    <row r="4984" spans="33:33" x14ac:dyDescent="0.25">
      <c r="AG4984" t="s">
        <v>13469</v>
      </c>
    </row>
    <row r="4985" spans="33:33" x14ac:dyDescent="0.25">
      <c r="AG4985" t="s">
        <v>14299</v>
      </c>
    </row>
    <row r="4986" spans="33:33" x14ac:dyDescent="0.25">
      <c r="AG4986" t="s">
        <v>14293</v>
      </c>
    </row>
    <row r="4987" spans="33:33" x14ac:dyDescent="0.25">
      <c r="AG4987" t="s">
        <v>11549</v>
      </c>
    </row>
    <row r="4988" spans="33:33" x14ac:dyDescent="0.25">
      <c r="AG4988" t="s">
        <v>2134</v>
      </c>
    </row>
    <row r="4989" spans="33:33" x14ac:dyDescent="0.25">
      <c r="AG4989" t="s">
        <v>12733</v>
      </c>
    </row>
    <row r="4990" spans="33:33" x14ac:dyDescent="0.25">
      <c r="AG4990" t="s">
        <v>14318</v>
      </c>
    </row>
    <row r="4991" spans="33:33" x14ac:dyDescent="0.25">
      <c r="AG4991" t="s">
        <v>8951</v>
      </c>
    </row>
    <row r="4992" spans="33:33" x14ac:dyDescent="0.25">
      <c r="AG4992" t="s">
        <v>10797</v>
      </c>
    </row>
    <row r="4993" spans="33:33" x14ac:dyDescent="0.25">
      <c r="AG4993" t="s">
        <v>11663</v>
      </c>
    </row>
    <row r="4994" spans="33:33" x14ac:dyDescent="0.25">
      <c r="AG4994" t="s">
        <v>11589</v>
      </c>
    </row>
    <row r="4995" spans="33:33" x14ac:dyDescent="0.25">
      <c r="AG4995" t="s">
        <v>3487</v>
      </c>
    </row>
    <row r="4996" spans="33:33" x14ac:dyDescent="0.25">
      <c r="AG4996" t="s">
        <v>4018</v>
      </c>
    </row>
    <row r="4997" spans="33:33" x14ac:dyDescent="0.25">
      <c r="AG4997" t="s">
        <v>14327</v>
      </c>
    </row>
    <row r="4998" spans="33:33" x14ac:dyDescent="0.25">
      <c r="AG4998" t="s">
        <v>4134</v>
      </c>
    </row>
    <row r="4999" spans="33:33" x14ac:dyDescent="0.25">
      <c r="AG4999" t="s">
        <v>11555</v>
      </c>
    </row>
    <row r="5000" spans="33:33" x14ac:dyDescent="0.25">
      <c r="AG5000" t="s">
        <v>13480</v>
      </c>
    </row>
    <row r="5001" spans="33:33" x14ac:dyDescent="0.25">
      <c r="AG5001" t="s">
        <v>2290</v>
      </c>
    </row>
    <row r="5002" spans="33:33" x14ac:dyDescent="0.25">
      <c r="AG5002" t="s">
        <v>9387</v>
      </c>
    </row>
    <row r="5003" spans="33:33" x14ac:dyDescent="0.25">
      <c r="AG5003" t="s">
        <v>14339</v>
      </c>
    </row>
    <row r="5004" spans="33:33" x14ac:dyDescent="0.25">
      <c r="AG5004" t="s">
        <v>14342</v>
      </c>
    </row>
    <row r="5005" spans="33:33" x14ac:dyDescent="0.25">
      <c r="AG5005" t="s">
        <v>9406</v>
      </c>
    </row>
    <row r="5006" spans="33:33" x14ac:dyDescent="0.25">
      <c r="AG5006" t="s">
        <v>14353</v>
      </c>
    </row>
    <row r="5007" spans="33:33" x14ac:dyDescent="0.25">
      <c r="AG5007" t="s">
        <v>14346</v>
      </c>
    </row>
    <row r="5008" spans="33:33" x14ac:dyDescent="0.25">
      <c r="AG5008" t="s">
        <v>2294</v>
      </c>
    </row>
    <row r="5009" spans="33:33" x14ac:dyDescent="0.25">
      <c r="AG5009" t="s">
        <v>2468</v>
      </c>
    </row>
    <row r="5010" spans="33:33" x14ac:dyDescent="0.25">
      <c r="AG5010" t="s">
        <v>11109</v>
      </c>
    </row>
    <row r="5011" spans="33:33" x14ac:dyDescent="0.25">
      <c r="AG5011" t="s">
        <v>14359</v>
      </c>
    </row>
    <row r="5012" spans="33:33" x14ac:dyDescent="0.25">
      <c r="AG5012" t="s">
        <v>4206</v>
      </c>
    </row>
    <row r="5013" spans="33:33" x14ac:dyDescent="0.25">
      <c r="AG5013" t="s">
        <v>11890</v>
      </c>
    </row>
    <row r="5014" spans="33:33" x14ac:dyDescent="0.25">
      <c r="AG5014" t="s">
        <v>11532</v>
      </c>
    </row>
    <row r="5015" spans="33:33" x14ac:dyDescent="0.25">
      <c r="AG5015" t="s">
        <v>13964</v>
      </c>
    </row>
    <row r="5016" spans="33:33" x14ac:dyDescent="0.25">
      <c r="AG5016" t="s">
        <v>14423</v>
      </c>
    </row>
    <row r="5017" spans="33:33" x14ac:dyDescent="0.25">
      <c r="AG5017" t="s">
        <v>4855</v>
      </c>
    </row>
    <row r="5018" spans="33:33" x14ac:dyDescent="0.25">
      <c r="AG5018" t="s">
        <v>14366</v>
      </c>
    </row>
    <row r="5019" spans="33:33" x14ac:dyDescent="0.25">
      <c r="AG5019" t="s">
        <v>5653</v>
      </c>
    </row>
    <row r="5020" spans="33:33" x14ac:dyDescent="0.25">
      <c r="AG5020" t="s">
        <v>8497</v>
      </c>
    </row>
    <row r="5021" spans="33:33" x14ac:dyDescent="0.25">
      <c r="AG5021" t="s">
        <v>8367</v>
      </c>
    </row>
    <row r="5022" spans="33:33" x14ac:dyDescent="0.25">
      <c r="AG5022" t="s">
        <v>8517</v>
      </c>
    </row>
    <row r="5023" spans="33:33" x14ac:dyDescent="0.25">
      <c r="AG5023" t="s">
        <v>8538</v>
      </c>
    </row>
    <row r="5024" spans="33:33" x14ac:dyDescent="0.25">
      <c r="AG5024" t="s">
        <v>5274</v>
      </c>
    </row>
    <row r="5025" spans="33:33" x14ac:dyDescent="0.25">
      <c r="AG5025" t="s">
        <v>7392</v>
      </c>
    </row>
    <row r="5026" spans="33:33" x14ac:dyDescent="0.25">
      <c r="AG5026" t="s">
        <v>6157</v>
      </c>
    </row>
    <row r="5027" spans="33:33" x14ac:dyDescent="0.25">
      <c r="AG5027" t="s">
        <v>8665</v>
      </c>
    </row>
    <row r="5028" spans="33:33" x14ac:dyDescent="0.25">
      <c r="AG5028" t="s">
        <v>8554</v>
      </c>
    </row>
    <row r="5029" spans="33:33" x14ac:dyDescent="0.25">
      <c r="AG5029" t="s">
        <v>4014</v>
      </c>
    </row>
    <row r="5030" spans="33:33" x14ac:dyDescent="0.25">
      <c r="AG5030" t="s">
        <v>7547</v>
      </c>
    </row>
    <row r="5031" spans="33:33" x14ac:dyDescent="0.25">
      <c r="AG5031" t="s">
        <v>4052</v>
      </c>
    </row>
    <row r="5032" spans="33:33" x14ac:dyDescent="0.25">
      <c r="AG5032" t="s">
        <v>7554</v>
      </c>
    </row>
    <row r="5033" spans="33:33" x14ac:dyDescent="0.25">
      <c r="AG5033" t="s">
        <v>8234</v>
      </c>
    </row>
    <row r="5034" spans="33:33" x14ac:dyDescent="0.25">
      <c r="AG5034" t="s">
        <v>7590</v>
      </c>
    </row>
    <row r="5035" spans="33:33" x14ac:dyDescent="0.25">
      <c r="AG5035" t="s">
        <v>5985</v>
      </c>
    </row>
    <row r="5036" spans="33:33" x14ac:dyDescent="0.25">
      <c r="AG5036" t="s">
        <v>7760</v>
      </c>
    </row>
    <row r="5037" spans="33:33" x14ac:dyDescent="0.25">
      <c r="AG5037" t="s">
        <v>8412</v>
      </c>
    </row>
    <row r="5038" spans="33:33" x14ac:dyDescent="0.25">
      <c r="AG5038" t="s">
        <v>8535</v>
      </c>
    </row>
    <row r="5039" spans="33:33" x14ac:dyDescent="0.25">
      <c r="AG5039" t="s">
        <v>8504</v>
      </c>
    </row>
    <row r="5040" spans="33:33" x14ac:dyDescent="0.25">
      <c r="AG5040" t="s">
        <v>8033</v>
      </c>
    </row>
    <row r="5041" spans="33:33" x14ac:dyDescent="0.25">
      <c r="AG5041" t="s">
        <v>7663</v>
      </c>
    </row>
    <row r="5042" spans="33:33" x14ac:dyDescent="0.25">
      <c r="AG5042" t="s">
        <v>5406</v>
      </c>
    </row>
    <row r="5043" spans="33:33" x14ac:dyDescent="0.25">
      <c r="AG5043" t="s">
        <v>7833</v>
      </c>
    </row>
    <row r="5044" spans="33:33" x14ac:dyDescent="0.25">
      <c r="AG5044" t="s">
        <v>7862</v>
      </c>
    </row>
    <row r="5045" spans="33:33" x14ac:dyDescent="0.25">
      <c r="AG5045" t="s">
        <v>4368</v>
      </c>
    </row>
    <row r="5046" spans="33:33" x14ac:dyDescent="0.25">
      <c r="AG5046" t="s">
        <v>5559</v>
      </c>
    </row>
    <row r="5047" spans="33:33" x14ac:dyDescent="0.25">
      <c r="AG5047" t="s">
        <v>8241</v>
      </c>
    </row>
    <row r="5048" spans="33:33" x14ac:dyDescent="0.25">
      <c r="AG5048" t="s">
        <v>7932</v>
      </c>
    </row>
    <row r="5049" spans="33:33" x14ac:dyDescent="0.25">
      <c r="AG5049" t="s">
        <v>7986</v>
      </c>
    </row>
    <row r="5050" spans="33:33" x14ac:dyDescent="0.25">
      <c r="AG5050" t="s">
        <v>7978</v>
      </c>
    </row>
    <row r="5051" spans="33:33" x14ac:dyDescent="0.25">
      <c r="AG5051" t="s">
        <v>4739</v>
      </c>
    </row>
    <row r="5052" spans="33:33" x14ac:dyDescent="0.25">
      <c r="AG5052" t="s">
        <v>7351</v>
      </c>
    </row>
    <row r="5053" spans="33:33" x14ac:dyDescent="0.25">
      <c r="AG5053" t="s">
        <v>4269</v>
      </c>
    </row>
    <row r="5054" spans="33:33" x14ac:dyDescent="0.25">
      <c r="AG5054" t="s">
        <v>5209</v>
      </c>
    </row>
    <row r="5055" spans="33:33" x14ac:dyDescent="0.25">
      <c r="AG5055" t="s">
        <v>8114</v>
      </c>
    </row>
    <row r="5056" spans="33:33" x14ac:dyDescent="0.25">
      <c r="AG5056" t="s">
        <v>5701</v>
      </c>
    </row>
    <row r="5057" spans="33:33" x14ac:dyDescent="0.25">
      <c r="AG5057" t="s">
        <v>5266</v>
      </c>
    </row>
    <row r="5058" spans="33:33" x14ac:dyDescent="0.25">
      <c r="AG5058" t="s">
        <v>5770</v>
      </c>
    </row>
    <row r="5059" spans="33:33" x14ac:dyDescent="0.25">
      <c r="AG5059" t="s">
        <v>4704</v>
      </c>
    </row>
    <row r="5060" spans="33:33" x14ac:dyDescent="0.25">
      <c r="AG5060" t="s">
        <v>6053</v>
      </c>
    </row>
    <row r="5061" spans="33:33" x14ac:dyDescent="0.25">
      <c r="AG5061" t="s">
        <v>6079</v>
      </c>
    </row>
    <row r="5062" spans="33:33" x14ac:dyDescent="0.25">
      <c r="AG5062" t="s">
        <v>7345</v>
      </c>
    </row>
    <row r="5063" spans="33:33" x14ac:dyDescent="0.25">
      <c r="AG5063" t="s">
        <v>8289</v>
      </c>
    </row>
    <row r="5064" spans="33:33" x14ac:dyDescent="0.25">
      <c r="AG5064" t="s">
        <v>8300</v>
      </c>
    </row>
    <row r="5065" spans="33:33" x14ac:dyDescent="0.25">
      <c r="AG5065" t="s">
        <v>5792</v>
      </c>
    </row>
    <row r="5066" spans="33:33" x14ac:dyDescent="0.25">
      <c r="AG5066" t="s">
        <v>8363</v>
      </c>
    </row>
    <row r="5067" spans="33:33" x14ac:dyDescent="0.25">
      <c r="AG5067" t="s">
        <v>8377</v>
      </c>
    </row>
    <row r="5068" spans="33:33" x14ac:dyDescent="0.25">
      <c r="AG5068" t="s">
        <v>7510</v>
      </c>
    </row>
    <row r="5069" spans="33:33" x14ac:dyDescent="0.25">
      <c r="AG5069" t="s">
        <v>8876</v>
      </c>
    </row>
    <row r="5070" spans="33:33" x14ac:dyDescent="0.25">
      <c r="AG5070" t="s">
        <v>8446</v>
      </c>
    </row>
    <row r="5071" spans="33:33" x14ac:dyDescent="0.25">
      <c r="AG5071" t="s">
        <v>5048</v>
      </c>
    </row>
    <row r="5072" spans="33:33" x14ac:dyDescent="0.25">
      <c r="AG5072" t="s">
        <v>7413</v>
      </c>
    </row>
    <row r="5073" spans="33:33" x14ac:dyDescent="0.25">
      <c r="AG5073" t="s">
        <v>3944</v>
      </c>
    </row>
    <row r="5074" spans="33:33" x14ac:dyDescent="0.25">
      <c r="AG5074" t="s">
        <v>7544</v>
      </c>
    </row>
    <row r="5075" spans="33:33" x14ac:dyDescent="0.25">
      <c r="AG5075" t="s">
        <v>6145</v>
      </c>
    </row>
    <row r="5076" spans="33:33" x14ac:dyDescent="0.25">
      <c r="AG5076" t="s">
        <v>8247</v>
      </c>
    </row>
    <row r="5077" spans="33:33" x14ac:dyDescent="0.25">
      <c r="AG5077" t="s">
        <v>7536</v>
      </c>
    </row>
    <row r="5078" spans="33:33" x14ac:dyDescent="0.25">
      <c r="AG5078" t="s">
        <v>7771</v>
      </c>
    </row>
    <row r="5079" spans="33:33" x14ac:dyDescent="0.25">
      <c r="AG5079" t="s">
        <v>8604</v>
      </c>
    </row>
    <row r="5080" spans="33:33" x14ac:dyDescent="0.25">
      <c r="AG5080" t="s">
        <v>5194</v>
      </c>
    </row>
    <row r="5081" spans="33:33" x14ac:dyDescent="0.25">
      <c r="AG5081" t="s">
        <v>5442</v>
      </c>
    </row>
    <row r="5082" spans="33:33" x14ac:dyDescent="0.25">
      <c r="AG5082" t="s">
        <v>5847</v>
      </c>
    </row>
    <row r="5083" spans="33:33" x14ac:dyDescent="0.25">
      <c r="AG5083" t="s">
        <v>8564</v>
      </c>
    </row>
    <row r="5084" spans="33:33" x14ac:dyDescent="0.25">
      <c r="AG5084" t="s">
        <v>6161</v>
      </c>
    </row>
    <row r="5085" spans="33:33" x14ac:dyDescent="0.25">
      <c r="AG5085" t="s">
        <v>5300</v>
      </c>
    </row>
    <row r="5086" spans="33:33" x14ac:dyDescent="0.25">
      <c r="AG5086" t="s">
        <v>7518</v>
      </c>
    </row>
    <row r="5087" spans="33:33" x14ac:dyDescent="0.25">
      <c r="AG5087" t="s">
        <v>5326</v>
      </c>
    </row>
    <row r="5088" spans="33:33" x14ac:dyDescent="0.25">
      <c r="AG5088" t="s">
        <v>7750</v>
      </c>
    </row>
    <row r="5089" spans="33:33" x14ac:dyDescent="0.25">
      <c r="AG5089" t="s">
        <v>7775</v>
      </c>
    </row>
    <row r="5090" spans="33:33" x14ac:dyDescent="0.25">
      <c r="AG5090" t="s">
        <v>5373</v>
      </c>
    </row>
    <row r="5091" spans="33:33" x14ac:dyDescent="0.25">
      <c r="AG5091" t="s">
        <v>7801</v>
      </c>
    </row>
    <row r="5092" spans="33:33" x14ac:dyDescent="0.25">
      <c r="AG5092" t="s">
        <v>5262</v>
      </c>
    </row>
    <row r="5093" spans="33:33" x14ac:dyDescent="0.25">
      <c r="AG5093" t="s">
        <v>4306</v>
      </c>
    </row>
    <row r="5094" spans="33:33" x14ac:dyDescent="0.25">
      <c r="AG5094" t="s">
        <v>4339</v>
      </c>
    </row>
    <row r="5095" spans="33:33" x14ac:dyDescent="0.25">
      <c r="AG5095" t="s">
        <v>7967</v>
      </c>
    </row>
    <row r="5096" spans="33:33" x14ac:dyDescent="0.25">
      <c r="AG5096" t="s">
        <v>8745</v>
      </c>
    </row>
    <row r="5097" spans="33:33" x14ac:dyDescent="0.25">
      <c r="AG5097" t="s">
        <v>7521</v>
      </c>
    </row>
    <row r="5098" spans="33:33" x14ac:dyDescent="0.25">
      <c r="AG5098" t="s">
        <v>7929</v>
      </c>
    </row>
    <row r="5099" spans="33:33" x14ac:dyDescent="0.25">
      <c r="AG5099" t="s">
        <v>5551</v>
      </c>
    </row>
    <row r="5100" spans="33:33" x14ac:dyDescent="0.25">
      <c r="AG5100" t="s">
        <v>7922</v>
      </c>
    </row>
    <row r="5101" spans="33:33" x14ac:dyDescent="0.25">
      <c r="AG5101" t="s">
        <v>7960</v>
      </c>
    </row>
    <row r="5102" spans="33:33" x14ac:dyDescent="0.25">
      <c r="AG5102" t="s">
        <v>8058</v>
      </c>
    </row>
    <row r="5103" spans="33:33" x14ac:dyDescent="0.25">
      <c r="AG5103" t="s">
        <v>7970</v>
      </c>
    </row>
    <row r="5104" spans="33:33" x14ac:dyDescent="0.25">
      <c r="AG5104" t="s">
        <v>7990</v>
      </c>
    </row>
    <row r="5105" spans="33:33" x14ac:dyDescent="0.25">
      <c r="AG5105" t="s">
        <v>7997</v>
      </c>
    </row>
    <row r="5106" spans="33:33" x14ac:dyDescent="0.25">
      <c r="AG5106" t="s">
        <v>8258</v>
      </c>
    </row>
    <row r="5107" spans="33:33" x14ac:dyDescent="0.25">
      <c r="AG5107" t="s">
        <v>8601</v>
      </c>
    </row>
    <row r="5108" spans="33:33" x14ac:dyDescent="0.25">
      <c r="AG5108" t="s">
        <v>8271</v>
      </c>
    </row>
    <row r="5109" spans="33:33" x14ac:dyDescent="0.25">
      <c r="AG5109" t="s">
        <v>8048</v>
      </c>
    </row>
    <row r="5110" spans="33:33" x14ac:dyDescent="0.25">
      <c r="AG5110" t="s">
        <v>7689</v>
      </c>
    </row>
    <row r="5111" spans="33:33" x14ac:dyDescent="0.25">
      <c r="AG5111" t="s">
        <v>8080</v>
      </c>
    </row>
    <row r="5112" spans="33:33" x14ac:dyDescent="0.25">
      <c r="AG5112" t="s">
        <v>7903</v>
      </c>
    </row>
    <row r="5113" spans="33:33" x14ac:dyDescent="0.25">
      <c r="AG5113" t="s">
        <v>7540</v>
      </c>
    </row>
    <row r="5114" spans="33:33" x14ac:dyDescent="0.25">
      <c r="AG5114" t="s">
        <v>8142</v>
      </c>
    </row>
    <row r="5115" spans="33:33" x14ac:dyDescent="0.25">
      <c r="AG5115" t="s">
        <v>7613</v>
      </c>
    </row>
    <row r="5116" spans="33:33" x14ac:dyDescent="0.25">
      <c r="AG5116" t="s">
        <v>6165</v>
      </c>
    </row>
    <row r="5117" spans="33:33" x14ac:dyDescent="0.25">
      <c r="AG5117" t="s">
        <v>7947</v>
      </c>
    </row>
    <row r="5118" spans="33:33" x14ac:dyDescent="0.25">
      <c r="AG5118" t="s">
        <v>8833</v>
      </c>
    </row>
    <row r="5119" spans="33:33" x14ac:dyDescent="0.25">
      <c r="AG5119" t="s">
        <v>7358</v>
      </c>
    </row>
    <row r="5120" spans="33:33" x14ac:dyDescent="0.25">
      <c r="AG5120" t="s">
        <v>8682</v>
      </c>
    </row>
    <row r="5121" spans="33:33" x14ac:dyDescent="0.25">
      <c r="AG5121" t="s">
        <v>8325</v>
      </c>
    </row>
    <row r="5122" spans="33:33" x14ac:dyDescent="0.25">
      <c r="AG5122" t="s">
        <v>8615</v>
      </c>
    </row>
    <row r="5123" spans="33:33" x14ac:dyDescent="0.25">
      <c r="AG5123" t="s">
        <v>7613</v>
      </c>
    </row>
    <row r="5124" spans="33:33" x14ac:dyDescent="0.25">
      <c r="AG5124" t="s">
        <v>5532</v>
      </c>
    </row>
    <row r="5125" spans="33:33" x14ac:dyDescent="0.25">
      <c r="AG5125" t="s">
        <v>7613</v>
      </c>
    </row>
    <row r="5126" spans="33:33" x14ac:dyDescent="0.25">
      <c r="AG5126" t="s">
        <v>8338</v>
      </c>
    </row>
    <row r="5127" spans="33:33" x14ac:dyDescent="0.25">
      <c r="AG5127" t="s">
        <v>4993</v>
      </c>
    </row>
    <row r="5128" spans="33:33" x14ac:dyDescent="0.25">
      <c r="AG5128" t="s">
        <v>7957</v>
      </c>
    </row>
    <row r="5129" spans="33:33" x14ac:dyDescent="0.25">
      <c r="AG5129" t="s">
        <v>8531</v>
      </c>
    </row>
    <row r="5130" spans="33:33" x14ac:dyDescent="0.25">
      <c r="AG5130" t="s">
        <v>8404</v>
      </c>
    </row>
    <row r="5131" spans="33:33" x14ac:dyDescent="0.25">
      <c r="AG5131" t="s">
        <v>7866</v>
      </c>
    </row>
    <row r="5132" spans="33:33" x14ac:dyDescent="0.25">
      <c r="AG5132" t="s">
        <v>8037</v>
      </c>
    </row>
    <row r="5133" spans="33:33" x14ac:dyDescent="0.25">
      <c r="AG5133" t="s">
        <v>7951</v>
      </c>
    </row>
    <row r="5134" spans="33:33" x14ac:dyDescent="0.25">
      <c r="AG5134" t="s">
        <v>5973</v>
      </c>
    </row>
    <row r="5135" spans="33:33" x14ac:dyDescent="0.25">
      <c r="AG5135" t="s">
        <v>3738</v>
      </c>
    </row>
    <row r="5136" spans="33:33" x14ac:dyDescent="0.25">
      <c r="AG5136" t="s">
        <v>5642</v>
      </c>
    </row>
    <row r="5137" spans="33:33" x14ac:dyDescent="0.25">
      <c r="AG5137" t="s">
        <v>3838</v>
      </c>
    </row>
    <row r="5138" spans="33:33" x14ac:dyDescent="0.25">
      <c r="AG5138" t="s">
        <v>3948</v>
      </c>
    </row>
    <row r="5139" spans="33:33" x14ac:dyDescent="0.25">
      <c r="AG5139" t="s">
        <v>7699</v>
      </c>
    </row>
    <row r="5140" spans="33:33" x14ac:dyDescent="0.25">
      <c r="AG5140" t="s">
        <v>8225</v>
      </c>
    </row>
    <row r="5141" spans="33:33" x14ac:dyDescent="0.25">
      <c r="AG5141" t="s">
        <v>5977</v>
      </c>
    </row>
    <row r="5142" spans="33:33" x14ac:dyDescent="0.25">
      <c r="AG5142" t="s">
        <v>4006</v>
      </c>
    </row>
    <row r="5143" spans="33:33" x14ac:dyDescent="0.25">
      <c r="AG5143" t="s">
        <v>7919</v>
      </c>
    </row>
    <row r="5144" spans="33:33" x14ac:dyDescent="0.25">
      <c r="AG5144" t="s">
        <v>7600</v>
      </c>
    </row>
    <row r="5145" spans="33:33" x14ac:dyDescent="0.25">
      <c r="AG5145" t="s">
        <v>3827</v>
      </c>
    </row>
    <row r="5146" spans="33:33" x14ac:dyDescent="0.25">
      <c r="AG5146" t="s">
        <v>7606</v>
      </c>
    </row>
    <row r="5147" spans="33:33" x14ac:dyDescent="0.25">
      <c r="AG5147" t="s">
        <v>7603</v>
      </c>
    </row>
    <row r="5148" spans="33:33" x14ac:dyDescent="0.25">
      <c r="AG5148" t="s">
        <v>5430</v>
      </c>
    </row>
    <row r="5149" spans="33:33" x14ac:dyDescent="0.25">
      <c r="AG5149" t="s">
        <v>7713</v>
      </c>
    </row>
    <row r="5150" spans="33:33" x14ac:dyDescent="0.25">
      <c r="AG5150" t="s">
        <v>7728</v>
      </c>
    </row>
    <row r="5151" spans="33:33" x14ac:dyDescent="0.25">
      <c r="AG5151" t="s">
        <v>7754</v>
      </c>
    </row>
    <row r="5152" spans="33:33" x14ac:dyDescent="0.25">
      <c r="AG5152" t="s">
        <v>8231</v>
      </c>
    </row>
    <row r="5153" spans="33:33" x14ac:dyDescent="0.25">
      <c r="AG5153" t="s">
        <v>5008</v>
      </c>
    </row>
    <row r="5154" spans="33:33" x14ac:dyDescent="0.25">
      <c r="AG5154" t="s">
        <v>5349</v>
      </c>
    </row>
    <row r="5155" spans="33:33" x14ac:dyDescent="0.25">
      <c r="AG5155" t="s">
        <v>4284</v>
      </c>
    </row>
    <row r="5156" spans="33:33" x14ac:dyDescent="0.25">
      <c r="AG5156" t="s">
        <v>7782</v>
      </c>
    </row>
    <row r="5157" spans="33:33" x14ac:dyDescent="0.25">
      <c r="AG5157" t="s">
        <v>7423</v>
      </c>
    </row>
    <row r="5158" spans="33:33" x14ac:dyDescent="0.25">
      <c r="AG5158" t="s">
        <v>7820</v>
      </c>
    </row>
    <row r="5159" spans="33:33" x14ac:dyDescent="0.25">
      <c r="AG5159" t="s">
        <v>8668</v>
      </c>
    </row>
    <row r="5160" spans="33:33" x14ac:dyDescent="0.25">
      <c r="AG5160" t="s">
        <v>7847</v>
      </c>
    </row>
    <row r="5161" spans="33:33" x14ac:dyDescent="0.25">
      <c r="AG5161" t="s">
        <v>7851</v>
      </c>
    </row>
    <row r="5162" spans="33:33" x14ac:dyDescent="0.25">
      <c r="AG5162" t="s">
        <v>7964</v>
      </c>
    </row>
    <row r="5163" spans="33:33" x14ac:dyDescent="0.25">
      <c r="AG5163" t="s">
        <v>5516</v>
      </c>
    </row>
    <row r="5164" spans="33:33" x14ac:dyDescent="0.25">
      <c r="AG5164" t="s">
        <v>5528</v>
      </c>
    </row>
    <row r="5165" spans="33:33" x14ac:dyDescent="0.25">
      <c r="AG5165" t="s">
        <v>5289</v>
      </c>
    </row>
    <row r="5166" spans="33:33" x14ac:dyDescent="0.25">
      <c r="AG5166" t="s">
        <v>5544</v>
      </c>
    </row>
    <row r="5167" spans="33:33" x14ac:dyDescent="0.25">
      <c r="AG5167" t="s">
        <v>7878</v>
      </c>
    </row>
    <row r="5168" spans="33:33" x14ac:dyDescent="0.25">
      <c r="AG5168" t="s">
        <v>7954</v>
      </c>
    </row>
    <row r="5169" spans="33:33" x14ac:dyDescent="0.25">
      <c r="AG5169" t="s">
        <v>7935</v>
      </c>
    </row>
    <row r="5170" spans="33:33" x14ac:dyDescent="0.25">
      <c r="AG5170" t="s">
        <v>5540</v>
      </c>
    </row>
    <row r="5171" spans="33:33" x14ac:dyDescent="0.25">
      <c r="AG5171" t="s">
        <v>5315</v>
      </c>
    </row>
    <row r="5172" spans="33:33" x14ac:dyDescent="0.25">
      <c r="AG5172" t="s">
        <v>8741</v>
      </c>
    </row>
    <row r="5173" spans="33:33" x14ac:dyDescent="0.25">
      <c r="AG5173" t="s">
        <v>8044</v>
      </c>
    </row>
    <row r="5174" spans="33:33" x14ac:dyDescent="0.25">
      <c r="AG5174" t="s">
        <v>5601</v>
      </c>
    </row>
    <row r="5175" spans="33:33" x14ac:dyDescent="0.25">
      <c r="AG5175" t="s">
        <v>5620</v>
      </c>
    </row>
    <row r="5176" spans="33:33" x14ac:dyDescent="0.25">
      <c r="AG5176" t="s">
        <v>8597</v>
      </c>
    </row>
    <row r="5177" spans="33:33" x14ac:dyDescent="0.25">
      <c r="AG5177" t="s">
        <v>8073</v>
      </c>
    </row>
    <row r="5178" spans="33:33" x14ac:dyDescent="0.25">
      <c r="AG5178" t="s">
        <v>8517</v>
      </c>
    </row>
    <row r="5179" spans="33:33" x14ac:dyDescent="0.25">
      <c r="AG5179" t="s">
        <v>8091</v>
      </c>
    </row>
    <row r="5180" spans="33:33" x14ac:dyDescent="0.25">
      <c r="AG5180" t="s">
        <v>8488</v>
      </c>
    </row>
    <row r="5181" spans="33:33" x14ac:dyDescent="0.25">
      <c r="AG5181" t="s">
        <v>8524</v>
      </c>
    </row>
    <row r="5182" spans="33:33" x14ac:dyDescent="0.25">
      <c r="AG5182" t="s">
        <v>4918</v>
      </c>
    </row>
    <row r="5183" spans="33:33" x14ac:dyDescent="0.25">
      <c r="AG5183" t="s">
        <v>5909</v>
      </c>
    </row>
    <row r="5184" spans="33:33" x14ac:dyDescent="0.25">
      <c r="AG5184" t="s">
        <v>8228</v>
      </c>
    </row>
    <row r="5185" spans="33:33" x14ac:dyDescent="0.25">
      <c r="AG5185" t="s">
        <v>6061</v>
      </c>
    </row>
    <row r="5186" spans="33:33" x14ac:dyDescent="0.25">
      <c r="AG5186" t="s">
        <v>7470</v>
      </c>
    </row>
    <row r="5187" spans="33:33" x14ac:dyDescent="0.25">
      <c r="AG5187" t="s">
        <v>8238</v>
      </c>
    </row>
    <row r="5188" spans="33:33" x14ac:dyDescent="0.25">
      <c r="AG5188" t="s">
        <v>5334</v>
      </c>
    </row>
    <row r="5189" spans="33:33" x14ac:dyDescent="0.25">
      <c r="AG5189" t="s">
        <v>8817</v>
      </c>
    </row>
    <row r="5190" spans="33:33" x14ac:dyDescent="0.25">
      <c r="AG5190" t="s">
        <v>8803</v>
      </c>
    </row>
    <row r="5191" spans="33:33" x14ac:dyDescent="0.25">
      <c r="AG5191" t="s">
        <v>5209</v>
      </c>
    </row>
    <row r="5192" spans="33:33" x14ac:dyDescent="0.25">
      <c r="AG5192" t="s">
        <v>6199</v>
      </c>
    </row>
    <row r="5193" spans="33:33" x14ac:dyDescent="0.25">
      <c r="AG5193" t="s">
        <v>7241</v>
      </c>
    </row>
    <row r="5194" spans="33:33" x14ac:dyDescent="0.25">
      <c r="AG5194" t="s">
        <v>8357</v>
      </c>
    </row>
    <row r="5195" spans="33:33" x14ac:dyDescent="0.25">
      <c r="AG5195" t="s">
        <v>8244</v>
      </c>
    </row>
    <row r="5196" spans="33:33" x14ac:dyDescent="0.25">
      <c r="AG5196" t="s">
        <v>8388</v>
      </c>
    </row>
    <row r="5197" spans="33:33" x14ac:dyDescent="0.25">
      <c r="AG5197" t="s">
        <v>8110</v>
      </c>
    </row>
    <row r="5198" spans="33:33" x14ac:dyDescent="0.25">
      <c r="AG5198" t="s">
        <v>5933</v>
      </c>
    </row>
    <row r="5199" spans="33:33" x14ac:dyDescent="0.25">
      <c r="AG5199" t="s">
        <v>6065</v>
      </c>
    </row>
    <row r="5200" spans="33:33" x14ac:dyDescent="0.25">
      <c r="AG5200" t="s">
        <v>5949</v>
      </c>
    </row>
    <row r="5201" spans="33:33" x14ac:dyDescent="0.25">
      <c r="AG5201" t="s">
        <v>7351</v>
      </c>
    </row>
    <row r="5202" spans="33:33" x14ac:dyDescent="0.25">
      <c r="AG5202" t="s">
        <v>8682</v>
      </c>
    </row>
    <row r="5203" spans="33:33" x14ac:dyDescent="0.25">
      <c r="AG5203" t="s">
        <v>5989</v>
      </c>
    </row>
    <row r="5204" spans="33:33" x14ac:dyDescent="0.25">
      <c r="AG5204" t="s">
        <v>5574</v>
      </c>
    </row>
    <row r="5205" spans="33:33" x14ac:dyDescent="0.25">
      <c r="AG5205" t="s">
        <v>7613</v>
      </c>
    </row>
    <row r="5206" spans="33:33" x14ac:dyDescent="0.25">
      <c r="AG5206" t="s">
        <v>5012</v>
      </c>
    </row>
    <row r="5207" spans="33:33" x14ac:dyDescent="0.25">
      <c r="AG5207" t="s">
        <v>5068</v>
      </c>
    </row>
    <row r="5208" spans="33:33" x14ac:dyDescent="0.25">
      <c r="AG5208" t="s">
        <v>5024</v>
      </c>
    </row>
    <row r="5209" spans="33:33" x14ac:dyDescent="0.25">
      <c r="AG5209" t="s">
        <v>5028</v>
      </c>
    </row>
    <row r="5210" spans="33:33" x14ac:dyDescent="0.25">
      <c r="AG5210" t="s">
        <v>5032</v>
      </c>
    </row>
    <row r="5211" spans="33:33" x14ac:dyDescent="0.25">
      <c r="AG5211" t="s">
        <v>5685</v>
      </c>
    </row>
    <row r="5212" spans="33:33" x14ac:dyDescent="0.25">
      <c r="AG5212" t="s">
        <v>5052</v>
      </c>
    </row>
    <row r="5213" spans="33:33" x14ac:dyDescent="0.25">
      <c r="AG5213" t="s">
        <v>8682</v>
      </c>
    </row>
    <row r="5214" spans="33:33" x14ac:dyDescent="0.25">
      <c r="AG5214" t="s">
        <v>8470</v>
      </c>
    </row>
    <row r="5215" spans="33:33" x14ac:dyDescent="0.25">
      <c r="AG5215" t="s">
        <v>8401</v>
      </c>
    </row>
    <row r="5216" spans="33:33" x14ac:dyDescent="0.25">
      <c r="AG5216" t="s">
        <v>8790</v>
      </c>
    </row>
    <row r="5217" spans="33:33" x14ac:dyDescent="0.25">
      <c r="AG5217" t="s">
        <v>8646</v>
      </c>
    </row>
    <row r="5218" spans="33:33" x14ac:dyDescent="0.25">
      <c r="AG5218" t="s">
        <v>7786</v>
      </c>
    </row>
    <row r="5219" spans="33:33" x14ac:dyDescent="0.25">
      <c r="AG5219" t="s">
        <v>5076</v>
      </c>
    </row>
    <row r="5220" spans="33:33" x14ac:dyDescent="0.25">
      <c r="AG5220" t="s">
        <v>6004</v>
      </c>
    </row>
    <row r="5221" spans="33:33" x14ac:dyDescent="0.25">
      <c r="AG5221" t="s">
        <v>5083</v>
      </c>
    </row>
    <row r="5222" spans="33:33" x14ac:dyDescent="0.25">
      <c r="AG5222" t="s">
        <v>8825</v>
      </c>
    </row>
    <row r="5223" spans="33:33" x14ac:dyDescent="0.25">
      <c r="AG5223" t="s">
        <v>8501</v>
      </c>
    </row>
    <row r="5224" spans="33:33" x14ac:dyDescent="0.25">
      <c r="AG5224" t="s">
        <v>5091</v>
      </c>
    </row>
    <row r="5225" spans="33:33" x14ac:dyDescent="0.25">
      <c r="AG5225" t="s">
        <v>7456</v>
      </c>
    </row>
    <row r="5226" spans="33:33" x14ac:dyDescent="0.25">
      <c r="AG5226" t="s">
        <v>5609</v>
      </c>
    </row>
    <row r="5227" spans="33:33" x14ac:dyDescent="0.25">
      <c r="AG5227" t="s">
        <v>5209</v>
      </c>
    </row>
    <row r="5228" spans="33:33" x14ac:dyDescent="0.25">
      <c r="AG5228" t="s">
        <v>7909</v>
      </c>
    </row>
    <row r="5229" spans="33:33" x14ac:dyDescent="0.25">
      <c r="AG5229" t="s">
        <v>8581</v>
      </c>
    </row>
    <row r="5230" spans="33:33" x14ac:dyDescent="0.25">
      <c r="AG5230" t="s">
        <v>5123</v>
      </c>
    </row>
    <row r="5231" spans="33:33" x14ac:dyDescent="0.25">
      <c r="AG5231" t="s">
        <v>7675</v>
      </c>
    </row>
    <row r="5232" spans="33:33" x14ac:dyDescent="0.25">
      <c r="AG5232" t="s">
        <v>5178</v>
      </c>
    </row>
    <row r="5233" spans="33:33" x14ac:dyDescent="0.25">
      <c r="AG5233" t="s">
        <v>8191</v>
      </c>
    </row>
    <row r="5234" spans="33:33" x14ac:dyDescent="0.25">
      <c r="AG5234" t="s">
        <v>5174</v>
      </c>
    </row>
    <row r="5235" spans="33:33" x14ac:dyDescent="0.25">
      <c r="AG5235" t="s">
        <v>5080</v>
      </c>
    </row>
    <row r="5236" spans="33:33" x14ac:dyDescent="0.25">
      <c r="AG5236" t="s">
        <v>5145</v>
      </c>
    </row>
    <row r="5237" spans="33:33" x14ac:dyDescent="0.25">
      <c r="AG5237" t="s">
        <v>6026</v>
      </c>
    </row>
    <row r="5238" spans="33:33" x14ac:dyDescent="0.25">
      <c r="AG5238" t="s">
        <v>7514</v>
      </c>
    </row>
    <row r="5239" spans="33:33" x14ac:dyDescent="0.25">
      <c r="AG5239" t="s">
        <v>5127</v>
      </c>
    </row>
    <row r="5240" spans="33:33" x14ac:dyDescent="0.25">
      <c r="AG5240" t="s">
        <v>5804</v>
      </c>
    </row>
    <row r="5241" spans="33:33" x14ac:dyDescent="0.25">
      <c r="AG5241" t="s">
        <v>8099</v>
      </c>
    </row>
    <row r="5242" spans="33:33" x14ac:dyDescent="0.25">
      <c r="AG5242" t="s">
        <v>7499</v>
      </c>
    </row>
    <row r="5243" spans="33:33" x14ac:dyDescent="0.25">
      <c r="AG5243" t="s">
        <v>5157</v>
      </c>
    </row>
    <row r="5244" spans="33:33" x14ac:dyDescent="0.25">
      <c r="AG5244" t="s">
        <v>5254</v>
      </c>
    </row>
    <row r="5245" spans="33:33" x14ac:dyDescent="0.25">
      <c r="AG5245" t="s">
        <v>5740</v>
      </c>
    </row>
    <row r="5246" spans="33:33" x14ac:dyDescent="0.25">
      <c r="AG5246" t="s">
        <v>3996</v>
      </c>
    </row>
    <row r="5247" spans="33:33" x14ac:dyDescent="0.25">
      <c r="AG5247" t="s">
        <v>7912</v>
      </c>
    </row>
    <row r="5248" spans="33:33" x14ac:dyDescent="0.25">
      <c r="AG5248" t="s">
        <v>8156</v>
      </c>
    </row>
    <row r="5249" spans="33:33" x14ac:dyDescent="0.25">
      <c r="AG5249" t="s">
        <v>5941</v>
      </c>
    </row>
    <row r="5250" spans="33:33" x14ac:dyDescent="0.25">
      <c r="AG5250" t="s">
        <v>7790</v>
      </c>
    </row>
    <row r="5251" spans="33:33" x14ac:dyDescent="0.25">
      <c r="AG5251" t="s">
        <v>5153</v>
      </c>
    </row>
    <row r="5252" spans="33:33" x14ac:dyDescent="0.25">
      <c r="AG5252" t="s">
        <v>7502</v>
      </c>
    </row>
    <row r="5253" spans="33:33" x14ac:dyDescent="0.25">
      <c r="AG5253" t="s">
        <v>7316</v>
      </c>
    </row>
    <row r="5254" spans="33:33" x14ac:dyDescent="0.25">
      <c r="AG5254" t="s">
        <v>5209</v>
      </c>
    </row>
    <row r="5255" spans="33:33" x14ac:dyDescent="0.25">
      <c r="AG5255" t="s">
        <v>5677</v>
      </c>
    </row>
    <row r="5256" spans="33:33" x14ac:dyDescent="0.25">
      <c r="AG5256" t="s">
        <v>5164</v>
      </c>
    </row>
    <row r="5257" spans="33:33" x14ac:dyDescent="0.25">
      <c r="AG5257" t="s">
        <v>5182</v>
      </c>
    </row>
    <row r="5258" spans="33:33" x14ac:dyDescent="0.25">
      <c r="AG5258" t="s">
        <v>5894</v>
      </c>
    </row>
    <row r="5259" spans="33:33" x14ac:dyDescent="0.25">
      <c r="AG5259" t="s">
        <v>7551</v>
      </c>
    </row>
    <row r="5260" spans="33:33" x14ac:dyDescent="0.25">
      <c r="AG5260" t="s">
        <v>5186</v>
      </c>
    </row>
    <row r="5261" spans="33:33" x14ac:dyDescent="0.25">
      <c r="AG5261" t="s">
        <v>8749</v>
      </c>
    </row>
    <row r="5262" spans="33:33" x14ac:dyDescent="0.25">
      <c r="AG5262" t="s">
        <v>7891</v>
      </c>
    </row>
    <row r="5263" spans="33:33" x14ac:dyDescent="0.25">
      <c r="AG5263" t="s">
        <v>8671</v>
      </c>
    </row>
    <row r="5264" spans="33:33" x14ac:dyDescent="0.25">
      <c r="AG5264" t="s">
        <v>7558</v>
      </c>
    </row>
    <row r="5265" spans="33:33" x14ac:dyDescent="0.25">
      <c r="AG5265" t="s">
        <v>8162</v>
      </c>
    </row>
    <row r="5266" spans="33:33" x14ac:dyDescent="0.25">
      <c r="AG5266" t="s">
        <v>5258</v>
      </c>
    </row>
    <row r="5267" spans="33:33" x14ac:dyDescent="0.25">
      <c r="AG5267" t="s">
        <v>8476</v>
      </c>
    </row>
    <row r="5268" spans="33:33" x14ac:dyDescent="0.25">
      <c r="AG5268" t="s">
        <v>4266</v>
      </c>
    </row>
    <row r="5269" spans="33:33" x14ac:dyDescent="0.25">
      <c r="AG5269" t="s">
        <v>8513</v>
      </c>
    </row>
    <row r="5270" spans="33:33" x14ac:dyDescent="0.25">
      <c r="AG5270" t="s">
        <v>5198</v>
      </c>
    </row>
    <row r="5271" spans="33:33" x14ac:dyDescent="0.25">
      <c r="AG5271" t="s">
        <v>8717</v>
      </c>
    </row>
    <row r="5272" spans="33:33" x14ac:dyDescent="0.25">
      <c r="AG5272" t="s">
        <v>8793</v>
      </c>
    </row>
    <row r="5273" spans="33:33" x14ac:dyDescent="0.25">
      <c r="AG5273" t="s">
        <v>7576</v>
      </c>
    </row>
    <row r="5274" spans="33:33" x14ac:dyDescent="0.25">
      <c r="AG5274" t="s">
        <v>6000</v>
      </c>
    </row>
    <row r="5275" spans="33:33" x14ac:dyDescent="0.25">
      <c r="AG5275" t="s">
        <v>8753</v>
      </c>
    </row>
    <row r="5276" spans="33:33" x14ac:dyDescent="0.25">
      <c r="AG5276" t="s">
        <v>7597</v>
      </c>
    </row>
    <row r="5277" spans="33:33" x14ac:dyDescent="0.25">
      <c r="AG5277" t="s">
        <v>7580</v>
      </c>
    </row>
    <row r="5278" spans="33:33" x14ac:dyDescent="0.25">
      <c r="AG5278" t="s">
        <v>5885</v>
      </c>
    </row>
    <row r="5279" spans="33:33" x14ac:dyDescent="0.25">
      <c r="AG5279" t="s">
        <v>8770</v>
      </c>
    </row>
    <row r="5280" spans="33:33" x14ac:dyDescent="0.25">
      <c r="AG5280" t="s">
        <v>5693</v>
      </c>
    </row>
    <row r="5281" spans="33:33" x14ac:dyDescent="0.25">
      <c r="AG5281" t="s">
        <v>5485</v>
      </c>
    </row>
    <row r="5282" spans="33:33" x14ac:dyDescent="0.25">
      <c r="AG5282" t="s">
        <v>4114</v>
      </c>
    </row>
    <row r="5283" spans="33:33" x14ac:dyDescent="0.25">
      <c r="AG5283" t="s">
        <v>7572</v>
      </c>
    </row>
    <row r="5284" spans="33:33" x14ac:dyDescent="0.25">
      <c r="AG5284" t="s">
        <v>5297</v>
      </c>
    </row>
    <row r="5285" spans="33:33" x14ac:dyDescent="0.25">
      <c r="AG5285" t="s">
        <v>5167</v>
      </c>
    </row>
    <row r="5286" spans="33:33" x14ac:dyDescent="0.25">
      <c r="AG5286" t="s">
        <v>8122</v>
      </c>
    </row>
    <row r="5287" spans="33:33" x14ac:dyDescent="0.25">
      <c r="AG5287" t="s">
        <v>5312</v>
      </c>
    </row>
    <row r="5288" spans="33:33" x14ac:dyDescent="0.25">
      <c r="AG5288" t="s">
        <v>5341</v>
      </c>
    </row>
    <row r="5289" spans="33:33" x14ac:dyDescent="0.25">
      <c r="AG5289" t="s">
        <v>4155</v>
      </c>
    </row>
    <row r="5290" spans="33:33" x14ac:dyDescent="0.25">
      <c r="AG5290" t="s">
        <v>5119</v>
      </c>
    </row>
    <row r="5291" spans="33:33" x14ac:dyDescent="0.25">
      <c r="AG5291" t="s">
        <v>7375</v>
      </c>
    </row>
    <row r="5292" spans="33:33" x14ac:dyDescent="0.25">
      <c r="AG5292" t="s">
        <v>4190</v>
      </c>
    </row>
    <row r="5293" spans="33:33" x14ac:dyDescent="0.25">
      <c r="AG5293" t="s">
        <v>5657</v>
      </c>
    </row>
    <row r="5294" spans="33:33" x14ac:dyDescent="0.25">
      <c r="AG5294" t="s">
        <v>7720</v>
      </c>
    </row>
    <row r="5295" spans="33:33" x14ac:dyDescent="0.25">
      <c r="AG5295" t="s">
        <v>5338</v>
      </c>
    </row>
    <row r="5296" spans="33:33" x14ac:dyDescent="0.25">
      <c r="AG5296" t="s">
        <v>5285</v>
      </c>
    </row>
    <row r="5297" spans="33:33" x14ac:dyDescent="0.25">
      <c r="AG5297" t="s">
        <v>8714</v>
      </c>
    </row>
    <row r="5298" spans="33:33" x14ac:dyDescent="0.25">
      <c r="AG5298" t="s">
        <v>5036</v>
      </c>
    </row>
    <row r="5299" spans="33:33" x14ac:dyDescent="0.25">
      <c r="AG5299" t="s">
        <v>8703</v>
      </c>
    </row>
    <row r="5300" spans="33:33" x14ac:dyDescent="0.25">
      <c r="AG5300" t="s">
        <v>7740</v>
      </c>
    </row>
    <row r="5301" spans="33:33" x14ac:dyDescent="0.25">
      <c r="AG5301" t="s">
        <v>7702</v>
      </c>
    </row>
    <row r="5302" spans="33:33" x14ac:dyDescent="0.25">
      <c r="AG5302" t="s">
        <v>7744</v>
      </c>
    </row>
    <row r="5303" spans="33:33" x14ac:dyDescent="0.25">
      <c r="AG5303" t="s">
        <v>8787</v>
      </c>
    </row>
    <row r="5304" spans="33:33" x14ac:dyDescent="0.25">
      <c r="AG5304" t="s">
        <v>5308</v>
      </c>
    </row>
    <row r="5305" spans="33:33" x14ac:dyDescent="0.25">
      <c r="AG5305" t="s">
        <v>8371</v>
      </c>
    </row>
    <row r="5306" spans="33:33" x14ac:dyDescent="0.25">
      <c r="AG5306" t="s">
        <v>5134</v>
      </c>
    </row>
    <row r="5307" spans="33:33" x14ac:dyDescent="0.25">
      <c r="AG5307" t="s">
        <v>7756</v>
      </c>
    </row>
    <row r="5308" spans="33:33" x14ac:dyDescent="0.25">
      <c r="AG5308" t="s">
        <v>4233</v>
      </c>
    </row>
    <row r="5309" spans="33:33" x14ac:dyDescent="0.25">
      <c r="AG5309" t="s">
        <v>5377</v>
      </c>
    </row>
    <row r="5310" spans="33:33" x14ac:dyDescent="0.25">
      <c r="AG5310" t="s">
        <v>5040</v>
      </c>
    </row>
    <row r="5311" spans="33:33" x14ac:dyDescent="0.25">
      <c r="AG5311" t="s">
        <v>8170</v>
      </c>
    </row>
    <row r="5312" spans="33:33" x14ac:dyDescent="0.25">
      <c r="AG5312" t="s">
        <v>5345</v>
      </c>
    </row>
    <row r="5313" spans="33:33" x14ac:dyDescent="0.25">
      <c r="AG5313" t="s">
        <v>5357</v>
      </c>
    </row>
    <row r="5314" spans="33:33" x14ac:dyDescent="0.25">
      <c r="AG5314" t="s">
        <v>8507</v>
      </c>
    </row>
    <row r="5315" spans="33:33" x14ac:dyDescent="0.25">
      <c r="AG5315" t="s">
        <v>6141</v>
      </c>
    </row>
    <row r="5316" spans="33:33" x14ac:dyDescent="0.25">
      <c r="AG5316" t="s">
        <v>7679</v>
      </c>
    </row>
    <row r="5317" spans="33:33" x14ac:dyDescent="0.25">
      <c r="AG5317" t="s">
        <v>4247</v>
      </c>
    </row>
    <row r="5318" spans="33:33" x14ac:dyDescent="0.25">
      <c r="AG5318" t="s">
        <v>7378</v>
      </c>
    </row>
    <row r="5319" spans="33:33" x14ac:dyDescent="0.25">
      <c r="AG5319" t="s">
        <v>8557</v>
      </c>
    </row>
    <row r="5320" spans="33:33" x14ac:dyDescent="0.25">
      <c r="AG5320" t="s">
        <v>5369</v>
      </c>
    </row>
    <row r="5321" spans="33:33" x14ac:dyDescent="0.25">
      <c r="AG5321" t="s">
        <v>4989</v>
      </c>
    </row>
    <row r="5322" spans="33:33" x14ac:dyDescent="0.25">
      <c r="AG5322" t="s">
        <v>7613</v>
      </c>
    </row>
    <row r="5323" spans="33:33" x14ac:dyDescent="0.25">
      <c r="AG5323" t="s">
        <v>5488</v>
      </c>
    </row>
    <row r="5324" spans="33:33" x14ac:dyDescent="0.25">
      <c r="AG5324" t="s">
        <v>8843</v>
      </c>
    </row>
    <row r="5325" spans="33:33" x14ac:dyDescent="0.25">
      <c r="AG5325" t="s">
        <v>7320</v>
      </c>
    </row>
    <row r="5326" spans="33:33" x14ac:dyDescent="0.25">
      <c r="AG5326" t="s">
        <v>8480</v>
      </c>
    </row>
    <row r="5327" spans="33:33" x14ac:dyDescent="0.25">
      <c r="AG5327" t="s">
        <v>5414</v>
      </c>
    </row>
    <row r="5328" spans="33:33" x14ac:dyDescent="0.25">
      <c r="AG5328" t="s">
        <v>5586</v>
      </c>
    </row>
    <row r="5329" spans="33:33" x14ac:dyDescent="0.25">
      <c r="AG5329" t="s">
        <v>5385</v>
      </c>
    </row>
    <row r="5330" spans="33:33" x14ac:dyDescent="0.25">
      <c r="AG5330" t="s">
        <v>5395</v>
      </c>
    </row>
    <row r="5331" spans="33:33" x14ac:dyDescent="0.25">
      <c r="AG5331" t="s">
        <v>5863</v>
      </c>
    </row>
    <row r="5332" spans="33:33" x14ac:dyDescent="0.25">
      <c r="AG5332" t="s">
        <v>5492</v>
      </c>
    </row>
    <row r="5333" spans="33:33" x14ac:dyDescent="0.25">
      <c r="AG5333" t="s">
        <v>7083</v>
      </c>
    </row>
    <row r="5334" spans="33:33" x14ac:dyDescent="0.25">
      <c r="AG5334" t="s">
        <v>5422</v>
      </c>
    </row>
    <row r="5335" spans="33:33" x14ac:dyDescent="0.25">
      <c r="AG5335" t="s">
        <v>5399</v>
      </c>
    </row>
    <row r="5336" spans="33:33" x14ac:dyDescent="0.25">
      <c r="AG5336" t="s">
        <v>7382</v>
      </c>
    </row>
    <row r="5337" spans="33:33" x14ac:dyDescent="0.25">
      <c r="AG5337" t="s">
        <v>5388</v>
      </c>
    </row>
    <row r="5338" spans="33:33" x14ac:dyDescent="0.25">
      <c r="AG5338" t="s">
        <v>8180</v>
      </c>
    </row>
    <row r="5339" spans="33:33" x14ac:dyDescent="0.25">
      <c r="AG5339" t="s">
        <v>5855</v>
      </c>
    </row>
    <row r="5340" spans="33:33" x14ac:dyDescent="0.25">
      <c r="AG5340" t="s">
        <v>5410</v>
      </c>
    </row>
    <row r="5341" spans="33:33" x14ac:dyDescent="0.25">
      <c r="AG5341" t="s">
        <v>5072</v>
      </c>
    </row>
    <row r="5342" spans="33:33" x14ac:dyDescent="0.25">
      <c r="AG5342" t="s">
        <v>5996</v>
      </c>
    </row>
    <row r="5343" spans="33:33" x14ac:dyDescent="0.25">
      <c r="AG5343" t="s">
        <v>5403</v>
      </c>
    </row>
    <row r="5344" spans="33:33" x14ac:dyDescent="0.25">
      <c r="AG5344" t="s">
        <v>5929</v>
      </c>
    </row>
    <row r="5345" spans="33:33" x14ac:dyDescent="0.25">
      <c r="AG5345" t="s">
        <v>7372</v>
      </c>
    </row>
    <row r="5346" spans="33:33" x14ac:dyDescent="0.25">
      <c r="AG5346" t="s">
        <v>8674</v>
      </c>
    </row>
    <row r="5347" spans="33:33" x14ac:dyDescent="0.25">
      <c r="AG5347" t="s">
        <v>8733</v>
      </c>
    </row>
    <row r="5348" spans="33:33" x14ac:dyDescent="0.25">
      <c r="AG5348" t="s">
        <v>6153</v>
      </c>
    </row>
    <row r="5349" spans="33:33" x14ac:dyDescent="0.25">
      <c r="AG5349" t="s">
        <v>7824</v>
      </c>
    </row>
    <row r="5350" spans="33:33" x14ac:dyDescent="0.25">
      <c r="AG5350" t="s">
        <v>6015</v>
      </c>
    </row>
    <row r="5351" spans="33:33" x14ac:dyDescent="0.25">
      <c r="AG5351" t="s">
        <v>8587</v>
      </c>
    </row>
    <row r="5352" spans="33:33" x14ac:dyDescent="0.25">
      <c r="AG5352" t="s">
        <v>4003</v>
      </c>
    </row>
    <row r="5353" spans="33:33" x14ac:dyDescent="0.25">
      <c r="AG5353" t="s">
        <v>7525</v>
      </c>
    </row>
    <row r="5354" spans="33:33" x14ac:dyDescent="0.25">
      <c r="AG5354" t="s">
        <v>5470</v>
      </c>
    </row>
    <row r="5355" spans="33:33" x14ac:dyDescent="0.25">
      <c r="AG5355" t="s">
        <v>5450</v>
      </c>
    </row>
    <row r="5356" spans="33:33" x14ac:dyDescent="0.25">
      <c r="AG5356" t="s">
        <v>8311</v>
      </c>
    </row>
    <row r="5357" spans="33:33" x14ac:dyDescent="0.25">
      <c r="AG5357" t="s">
        <v>5209</v>
      </c>
    </row>
    <row r="5358" spans="33:33" x14ac:dyDescent="0.25">
      <c r="AG5358" t="s">
        <v>5508</v>
      </c>
    </row>
    <row r="5359" spans="33:33" x14ac:dyDescent="0.25">
      <c r="AG5359" t="s">
        <v>5418</v>
      </c>
    </row>
    <row r="5360" spans="33:33" x14ac:dyDescent="0.25">
      <c r="AG5360" t="s">
        <v>5044</v>
      </c>
    </row>
    <row r="5361" spans="33:33" x14ac:dyDescent="0.25">
      <c r="AG5361" t="s">
        <v>7805</v>
      </c>
    </row>
    <row r="5362" spans="33:33" x14ac:dyDescent="0.25">
      <c r="AG5362" t="s">
        <v>4316</v>
      </c>
    </row>
    <row r="5363" spans="33:33" x14ac:dyDescent="0.25">
      <c r="AG5363" t="s">
        <v>8165</v>
      </c>
    </row>
    <row r="5364" spans="33:33" x14ac:dyDescent="0.25">
      <c r="AG5364" t="s">
        <v>5520</v>
      </c>
    </row>
    <row r="5365" spans="33:33" x14ac:dyDescent="0.25">
      <c r="AG5365" t="s">
        <v>7836</v>
      </c>
    </row>
    <row r="5366" spans="33:33" x14ac:dyDescent="0.25">
      <c r="AG5366" t="s">
        <v>8023</v>
      </c>
    </row>
    <row r="5367" spans="33:33" x14ac:dyDescent="0.25">
      <c r="AG5367" t="s">
        <v>5434</v>
      </c>
    </row>
    <row r="5368" spans="33:33" x14ac:dyDescent="0.25">
      <c r="AG5368" t="s">
        <v>6019</v>
      </c>
    </row>
    <row r="5369" spans="33:33" x14ac:dyDescent="0.25">
      <c r="AG5369" t="s">
        <v>7692</v>
      </c>
    </row>
    <row r="5370" spans="33:33" x14ac:dyDescent="0.25">
      <c r="AG5370" t="s">
        <v>7830</v>
      </c>
    </row>
    <row r="5371" spans="33:33" x14ac:dyDescent="0.25">
      <c r="AG5371" t="s">
        <v>8510</v>
      </c>
    </row>
    <row r="5372" spans="33:33" x14ac:dyDescent="0.25">
      <c r="AG5372" t="s">
        <v>5454</v>
      </c>
    </row>
    <row r="5373" spans="33:33" x14ac:dyDescent="0.25">
      <c r="AG5373" t="s">
        <v>8087</v>
      </c>
    </row>
    <row r="5374" spans="33:33" x14ac:dyDescent="0.25">
      <c r="AG5374" t="s">
        <v>7402</v>
      </c>
    </row>
    <row r="5375" spans="33:33" x14ac:dyDescent="0.25">
      <c r="AG5375" t="s">
        <v>6068</v>
      </c>
    </row>
    <row r="5376" spans="33:33" x14ac:dyDescent="0.25">
      <c r="AG5376" t="s">
        <v>8650</v>
      </c>
    </row>
    <row r="5377" spans="33:33" x14ac:dyDescent="0.25">
      <c r="AG5377" t="s">
        <v>5000</v>
      </c>
    </row>
    <row r="5378" spans="33:33" x14ac:dyDescent="0.25">
      <c r="AG5378" t="s">
        <v>5462</v>
      </c>
    </row>
    <row r="5379" spans="33:33" x14ac:dyDescent="0.25">
      <c r="AG5379" t="s">
        <v>5811</v>
      </c>
    </row>
    <row r="5380" spans="33:33" x14ac:dyDescent="0.25">
      <c r="AG5380" t="s">
        <v>4925</v>
      </c>
    </row>
    <row r="5381" spans="33:33" x14ac:dyDescent="0.25">
      <c r="AG5381" t="s">
        <v>5293</v>
      </c>
    </row>
    <row r="5382" spans="33:33" x14ac:dyDescent="0.25">
      <c r="AG5382" t="s">
        <v>5458</v>
      </c>
    </row>
    <row r="5383" spans="33:33" x14ac:dyDescent="0.25">
      <c r="AG5383" t="s">
        <v>7667</v>
      </c>
    </row>
    <row r="5384" spans="33:33" x14ac:dyDescent="0.25">
      <c r="AG5384" t="s">
        <v>5814</v>
      </c>
    </row>
    <row r="5385" spans="33:33" x14ac:dyDescent="0.25">
      <c r="AG5385" t="s">
        <v>7341</v>
      </c>
    </row>
    <row r="5386" spans="33:33" x14ac:dyDescent="0.25">
      <c r="AG5386" t="s">
        <v>8807</v>
      </c>
    </row>
    <row r="5387" spans="33:33" x14ac:dyDescent="0.25">
      <c r="AG5387" t="s">
        <v>8633</v>
      </c>
    </row>
    <row r="5388" spans="33:33" x14ac:dyDescent="0.25">
      <c r="AG5388" t="s">
        <v>5361</v>
      </c>
    </row>
    <row r="5389" spans="33:33" x14ac:dyDescent="0.25">
      <c r="AG5389" t="s">
        <v>5087</v>
      </c>
    </row>
    <row r="5390" spans="33:33" x14ac:dyDescent="0.25">
      <c r="AG5390" t="s">
        <v>5512</v>
      </c>
    </row>
    <row r="5391" spans="33:33" x14ac:dyDescent="0.25">
      <c r="AG5391" t="s">
        <v>5478</v>
      </c>
    </row>
    <row r="5392" spans="33:33" x14ac:dyDescent="0.25">
      <c r="AG5392" t="s">
        <v>5481</v>
      </c>
    </row>
    <row r="5393" spans="33:33" x14ac:dyDescent="0.25">
      <c r="AG5393" t="s">
        <v>7895</v>
      </c>
    </row>
    <row r="5394" spans="33:33" x14ac:dyDescent="0.25">
      <c r="AG5394" t="s">
        <v>8159</v>
      </c>
    </row>
    <row r="5395" spans="33:33" x14ac:dyDescent="0.25">
      <c r="AG5395" t="s">
        <v>8711</v>
      </c>
    </row>
    <row r="5396" spans="33:33" x14ac:dyDescent="0.25">
      <c r="AG5396" t="s">
        <v>8761</v>
      </c>
    </row>
    <row r="5397" spans="33:33" x14ac:dyDescent="0.25">
      <c r="AG5397" t="s">
        <v>7709</v>
      </c>
    </row>
    <row r="5398" spans="33:33" x14ac:dyDescent="0.25">
      <c r="AG5398" t="s">
        <v>5524</v>
      </c>
    </row>
    <row r="5399" spans="33:33" x14ac:dyDescent="0.25">
      <c r="AG5399" t="s">
        <v>7915</v>
      </c>
    </row>
    <row r="5400" spans="33:33" x14ac:dyDescent="0.25">
      <c r="AG5400" t="s">
        <v>5536</v>
      </c>
    </row>
    <row r="5401" spans="33:33" x14ac:dyDescent="0.25">
      <c r="AG5401" t="s">
        <v>5304</v>
      </c>
    </row>
    <row r="5402" spans="33:33" x14ac:dyDescent="0.25">
      <c r="AG5402" t="s">
        <v>8856</v>
      </c>
    </row>
    <row r="5403" spans="33:33" x14ac:dyDescent="0.25">
      <c r="AG5403" t="s">
        <v>5578</v>
      </c>
    </row>
    <row r="5404" spans="33:33" x14ac:dyDescent="0.25">
      <c r="AG5404" t="s">
        <v>5689</v>
      </c>
    </row>
    <row r="5405" spans="33:33" x14ac:dyDescent="0.25">
      <c r="AG5405" t="s">
        <v>3785</v>
      </c>
    </row>
    <row r="5406" spans="33:33" x14ac:dyDescent="0.25">
      <c r="AG5406" t="s">
        <v>4419</v>
      </c>
    </row>
    <row r="5407" spans="33:33" x14ac:dyDescent="0.25">
      <c r="AG5407" t="s">
        <v>4409</v>
      </c>
    </row>
    <row r="5408" spans="33:33" x14ac:dyDescent="0.25">
      <c r="AG5408" t="s">
        <v>7613</v>
      </c>
    </row>
    <row r="5409" spans="33:33" x14ac:dyDescent="0.25">
      <c r="AG5409" t="s">
        <v>4697</v>
      </c>
    </row>
    <row r="5410" spans="33:33" x14ac:dyDescent="0.25">
      <c r="AG5410" t="s">
        <v>8550</v>
      </c>
    </row>
    <row r="5411" spans="33:33" x14ac:dyDescent="0.25">
      <c r="AG5411" t="s">
        <v>5103</v>
      </c>
    </row>
    <row r="5412" spans="33:33" x14ac:dyDescent="0.25">
      <c r="AG5412" t="s">
        <v>8584</v>
      </c>
    </row>
    <row r="5413" spans="33:33" x14ac:dyDescent="0.25">
      <c r="AG5413" t="s">
        <v>7982</v>
      </c>
    </row>
    <row r="5414" spans="33:33" x14ac:dyDescent="0.25">
      <c r="AG5414" t="s">
        <v>6137</v>
      </c>
    </row>
    <row r="5415" spans="33:33" x14ac:dyDescent="0.25">
      <c r="AG5415" t="s">
        <v>4996</v>
      </c>
    </row>
    <row r="5416" spans="33:33" x14ac:dyDescent="0.25">
      <c r="AG5416" t="s">
        <v>3937</v>
      </c>
    </row>
    <row r="5417" spans="33:33" x14ac:dyDescent="0.25">
      <c r="AG5417" t="s">
        <v>4900</v>
      </c>
    </row>
    <row r="5418" spans="33:33" x14ac:dyDescent="0.25">
      <c r="AG5418" t="s">
        <v>8774</v>
      </c>
    </row>
    <row r="5419" spans="33:33" x14ac:dyDescent="0.25">
      <c r="AG5419" t="s">
        <v>8001</v>
      </c>
    </row>
    <row r="5420" spans="33:33" x14ac:dyDescent="0.25">
      <c r="AG5420" t="s">
        <v>8780</v>
      </c>
    </row>
    <row r="5421" spans="33:33" x14ac:dyDescent="0.25">
      <c r="AG5421" t="s">
        <v>8005</v>
      </c>
    </row>
    <row r="5422" spans="33:33" x14ac:dyDescent="0.25">
      <c r="AG5422" t="s">
        <v>7087</v>
      </c>
    </row>
    <row r="5423" spans="33:33" x14ac:dyDescent="0.25">
      <c r="AG5423" t="s">
        <v>8767</v>
      </c>
    </row>
    <row r="5424" spans="33:33" x14ac:dyDescent="0.25">
      <c r="AG5424" t="s">
        <v>7613</v>
      </c>
    </row>
    <row r="5425" spans="33:33" x14ac:dyDescent="0.25">
      <c r="AG5425" t="s">
        <v>8013</v>
      </c>
    </row>
    <row r="5426" spans="33:33" x14ac:dyDescent="0.25">
      <c r="AG5426" t="s">
        <v>5582</v>
      </c>
    </row>
    <row r="5427" spans="33:33" x14ac:dyDescent="0.25">
      <c r="AG5427" t="s">
        <v>8560</v>
      </c>
    </row>
    <row r="5428" spans="33:33" x14ac:dyDescent="0.25">
      <c r="AG5428" t="s">
        <v>5828</v>
      </c>
    </row>
    <row r="5429" spans="33:33" x14ac:dyDescent="0.25">
      <c r="AG5429" t="s">
        <v>7716</v>
      </c>
    </row>
    <row r="5430" spans="33:33" x14ac:dyDescent="0.25">
      <c r="AG5430" t="s">
        <v>8725</v>
      </c>
    </row>
    <row r="5431" spans="33:33" x14ac:dyDescent="0.25">
      <c r="AG5431" t="s">
        <v>4735</v>
      </c>
    </row>
    <row r="5432" spans="33:33" x14ac:dyDescent="0.25">
      <c r="AG5432" t="s">
        <v>5209</v>
      </c>
    </row>
    <row r="5433" spans="33:33" x14ac:dyDescent="0.25">
      <c r="AG5433" t="s">
        <v>4827</v>
      </c>
    </row>
    <row r="5434" spans="33:33" x14ac:dyDescent="0.25">
      <c r="AG5434" t="s">
        <v>5627</v>
      </c>
    </row>
    <row r="5435" spans="33:33" x14ac:dyDescent="0.25">
      <c r="AG5435" t="s">
        <v>4336</v>
      </c>
    </row>
    <row r="5436" spans="33:33" x14ac:dyDescent="0.25">
      <c r="AG5436" t="s">
        <v>4746</v>
      </c>
    </row>
    <row r="5437" spans="33:33" x14ac:dyDescent="0.25">
      <c r="AG5437" t="s">
        <v>4792</v>
      </c>
    </row>
    <row r="5438" spans="33:33" x14ac:dyDescent="0.25">
      <c r="AG5438" t="s">
        <v>4273</v>
      </c>
    </row>
    <row r="5439" spans="33:33" x14ac:dyDescent="0.25">
      <c r="AG5439" t="s">
        <v>5624</v>
      </c>
    </row>
    <row r="5440" spans="33:33" x14ac:dyDescent="0.25">
      <c r="AG5440" t="s">
        <v>8721</v>
      </c>
    </row>
    <row r="5441" spans="33:33" x14ac:dyDescent="0.25">
      <c r="AG5441" t="s">
        <v>6011</v>
      </c>
    </row>
    <row r="5442" spans="33:33" x14ac:dyDescent="0.25">
      <c r="AG5442" t="s">
        <v>8061</v>
      </c>
    </row>
    <row r="5443" spans="33:33" x14ac:dyDescent="0.25">
      <c r="AG5443" t="s">
        <v>8030</v>
      </c>
    </row>
    <row r="5444" spans="33:33" x14ac:dyDescent="0.25">
      <c r="AG5444" t="s">
        <v>8176</v>
      </c>
    </row>
    <row r="5445" spans="33:33" x14ac:dyDescent="0.25">
      <c r="AG5445" t="s">
        <v>4165</v>
      </c>
    </row>
    <row r="5446" spans="33:33" x14ac:dyDescent="0.25">
      <c r="AG5446" t="s">
        <v>5681</v>
      </c>
    </row>
    <row r="5447" spans="33:33" x14ac:dyDescent="0.25">
      <c r="AG5447" t="s">
        <v>5504</v>
      </c>
    </row>
    <row r="5448" spans="33:33" x14ac:dyDescent="0.25">
      <c r="AG5448" t="s">
        <v>4276</v>
      </c>
    </row>
    <row r="5449" spans="33:33" x14ac:dyDescent="0.25">
      <c r="AG5449" t="s">
        <v>8065</v>
      </c>
    </row>
    <row r="5450" spans="33:33" x14ac:dyDescent="0.25">
      <c r="AG5450" t="s">
        <v>4817</v>
      </c>
    </row>
    <row r="5451" spans="33:33" x14ac:dyDescent="0.25">
      <c r="AG5451" t="s">
        <v>8197</v>
      </c>
    </row>
    <row r="5452" spans="33:33" x14ac:dyDescent="0.25">
      <c r="AG5452" t="s">
        <v>8784</v>
      </c>
    </row>
    <row r="5453" spans="33:33" x14ac:dyDescent="0.25">
      <c r="AG5453" t="s">
        <v>5209</v>
      </c>
    </row>
    <row r="5454" spans="33:33" x14ac:dyDescent="0.25">
      <c r="AG5454" t="s">
        <v>5957</v>
      </c>
    </row>
    <row r="5455" spans="33:33" x14ac:dyDescent="0.25">
      <c r="AG5455" t="s">
        <v>5563</v>
      </c>
    </row>
    <row r="5456" spans="33:33" x14ac:dyDescent="0.25">
      <c r="AG5456" t="s">
        <v>8737</v>
      </c>
    </row>
    <row r="5457" spans="33:33" x14ac:dyDescent="0.25">
      <c r="AG5457" t="s">
        <v>5613</v>
      </c>
    </row>
    <row r="5458" spans="33:33" x14ac:dyDescent="0.25">
      <c r="AG5458" t="s">
        <v>8637</v>
      </c>
    </row>
    <row r="5459" spans="33:33" x14ac:dyDescent="0.25">
      <c r="AG5459" t="s">
        <v>8188</v>
      </c>
    </row>
    <row r="5460" spans="33:33" x14ac:dyDescent="0.25">
      <c r="AG5460" t="s">
        <v>4194</v>
      </c>
    </row>
    <row r="5461" spans="33:33" x14ac:dyDescent="0.25">
      <c r="AG5461" t="s">
        <v>5571</v>
      </c>
    </row>
    <row r="5462" spans="33:33" x14ac:dyDescent="0.25">
      <c r="AG5462" t="s">
        <v>8026</v>
      </c>
    </row>
    <row r="5463" spans="33:33" x14ac:dyDescent="0.25">
      <c r="AG5463" t="s">
        <v>8574</v>
      </c>
    </row>
    <row r="5464" spans="33:33" x14ac:dyDescent="0.25">
      <c r="AG5464" t="s">
        <v>5661</v>
      </c>
    </row>
    <row r="5465" spans="33:33" x14ac:dyDescent="0.25">
      <c r="AG5465" t="s">
        <v>4869</v>
      </c>
    </row>
    <row r="5466" spans="33:33" x14ac:dyDescent="0.25">
      <c r="AG5466" t="s">
        <v>8644</v>
      </c>
    </row>
    <row r="5467" spans="33:33" x14ac:dyDescent="0.25">
      <c r="AG5467" t="s">
        <v>8084</v>
      </c>
    </row>
    <row r="5468" spans="33:33" x14ac:dyDescent="0.25">
      <c r="AG5468" t="s">
        <v>4295</v>
      </c>
    </row>
    <row r="5469" spans="33:33" x14ac:dyDescent="0.25">
      <c r="AG5469" t="s">
        <v>5645</v>
      </c>
    </row>
    <row r="5470" spans="33:33" x14ac:dyDescent="0.25">
      <c r="AG5470" t="s">
        <v>8009</v>
      </c>
    </row>
    <row r="5471" spans="33:33" x14ac:dyDescent="0.25">
      <c r="AG5471" t="s">
        <v>5056</v>
      </c>
    </row>
    <row r="5472" spans="33:33" x14ac:dyDescent="0.25">
      <c r="AG5472" t="s">
        <v>7613</v>
      </c>
    </row>
    <row r="5473" spans="33:33" x14ac:dyDescent="0.25">
      <c r="AG5473" t="s">
        <v>5330</v>
      </c>
    </row>
    <row r="5474" spans="33:33" x14ac:dyDescent="0.25">
      <c r="AG5474" t="s">
        <v>5634</v>
      </c>
    </row>
    <row r="5475" spans="33:33" x14ac:dyDescent="0.25">
      <c r="AG5475" t="s">
        <v>7388</v>
      </c>
    </row>
    <row r="5476" spans="33:33" x14ac:dyDescent="0.25">
      <c r="AG5476" t="s">
        <v>8578</v>
      </c>
    </row>
    <row r="5477" spans="33:33" x14ac:dyDescent="0.25">
      <c r="AG5477" t="s">
        <v>6030</v>
      </c>
    </row>
    <row r="5478" spans="33:33" x14ac:dyDescent="0.25">
      <c r="AG5478" t="s">
        <v>8696</v>
      </c>
    </row>
    <row r="5479" spans="33:33" x14ac:dyDescent="0.25">
      <c r="AG5479" t="s">
        <v>5712</v>
      </c>
    </row>
    <row r="5480" spans="33:33" x14ac:dyDescent="0.25">
      <c r="AG5480" t="s">
        <v>8591</v>
      </c>
    </row>
    <row r="5481" spans="33:33" x14ac:dyDescent="0.25">
      <c r="AG5481" t="s">
        <v>6023</v>
      </c>
    </row>
    <row r="5482" spans="33:33" x14ac:dyDescent="0.25">
      <c r="AG5482" t="s">
        <v>8800</v>
      </c>
    </row>
    <row r="5483" spans="33:33" x14ac:dyDescent="0.25">
      <c r="AG5483" t="s">
        <v>5888</v>
      </c>
    </row>
    <row r="5484" spans="33:33" x14ac:dyDescent="0.25">
      <c r="AG5484" t="s">
        <v>5665</v>
      </c>
    </row>
    <row r="5485" spans="33:33" x14ac:dyDescent="0.25">
      <c r="AG5485" t="s">
        <v>5567</v>
      </c>
    </row>
    <row r="5486" spans="33:33" x14ac:dyDescent="0.25">
      <c r="AG5486" t="s">
        <v>5728</v>
      </c>
    </row>
    <row r="5487" spans="33:33" x14ac:dyDescent="0.25">
      <c r="AG5487" t="s">
        <v>4876</v>
      </c>
    </row>
    <row r="5488" spans="33:33" x14ac:dyDescent="0.25">
      <c r="AG5488" t="s">
        <v>7884</v>
      </c>
    </row>
    <row r="5489" spans="33:33" x14ac:dyDescent="0.25">
      <c r="AG5489" t="s">
        <v>8570</v>
      </c>
    </row>
    <row r="5490" spans="33:33" x14ac:dyDescent="0.25">
      <c r="AG5490" t="s">
        <v>7613</v>
      </c>
    </row>
    <row r="5491" spans="33:33" x14ac:dyDescent="0.25">
      <c r="AG5491" t="s">
        <v>5555</v>
      </c>
    </row>
    <row r="5492" spans="33:33" x14ac:dyDescent="0.25">
      <c r="AG5492" t="s">
        <v>5705</v>
      </c>
    </row>
    <row r="5493" spans="33:33" x14ac:dyDescent="0.25">
      <c r="AG5493" t="s">
        <v>5843</v>
      </c>
    </row>
    <row r="5494" spans="33:33" x14ac:dyDescent="0.25">
      <c r="AG5494" t="s">
        <v>5708</v>
      </c>
    </row>
    <row r="5495" spans="33:33" x14ac:dyDescent="0.25">
      <c r="AG5495" t="s">
        <v>8128</v>
      </c>
    </row>
    <row r="5496" spans="33:33" x14ac:dyDescent="0.25">
      <c r="AG5496" t="s">
        <v>5209</v>
      </c>
    </row>
    <row r="5497" spans="33:33" x14ac:dyDescent="0.25">
      <c r="AG5497" t="s">
        <v>8135</v>
      </c>
    </row>
    <row r="5498" spans="33:33" x14ac:dyDescent="0.25">
      <c r="AG5498" t="s">
        <v>4939</v>
      </c>
    </row>
    <row r="5499" spans="33:33" x14ac:dyDescent="0.25">
      <c r="AG5499" t="s">
        <v>4942</v>
      </c>
    </row>
    <row r="5500" spans="33:33" x14ac:dyDescent="0.25">
      <c r="AG5500" t="s">
        <v>4980</v>
      </c>
    </row>
    <row r="5501" spans="33:33" x14ac:dyDescent="0.25">
      <c r="AG5501" t="s">
        <v>4949</v>
      </c>
    </row>
    <row r="5502" spans="33:33" x14ac:dyDescent="0.25">
      <c r="AG5502" t="s">
        <v>4971</v>
      </c>
    </row>
    <row r="5503" spans="33:33" x14ac:dyDescent="0.25">
      <c r="AG5503" t="s">
        <v>4946</v>
      </c>
    </row>
    <row r="5504" spans="33:33" x14ac:dyDescent="0.25">
      <c r="AG5504" t="s">
        <v>4953</v>
      </c>
    </row>
    <row r="5505" spans="33:33" x14ac:dyDescent="0.25">
      <c r="AG5505" t="s">
        <v>4956</v>
      </c>
    </row>
    <row r="5506" spans="33:33" x14ac:dyDescent="0.25">
      <c r="AG5506" t="s">
        <v>4959</v>
      </c>
    </row>
    <row r="5507" spans="33:33" x14ac:dyDescent="0.25">
      <c r="AG5507" t="s">
        <v>4962</v>
      </c>
    </row>
    <row r="5508" spans="33:33" x14ac:dyDescent="0.25">
      <c r="AG5508" t="s">
        <v>4965</v>
      </c>
    </row>
    <row r="5509" spans="33:33" x14ac:dyDescent="0.25">
      <c r="AG5509" t="s">
        <v>4983</v>
      </c>
    </row>
    <row r="5510" spans="33:33" x14ac:dyDescent="0.25">
      <c r="AG5510" t="s">
        <v>4974</v>
      </c>
    </row>
    <row r="5511" spans="33:33" x14ac:dyDescent="0.25">
      <c r="AG5511" t="s">
        <v>4968</v>
      </c>
    </row>
    <row r="5512" spans="33:33" x14ac:dyDescent="0.25">
      <c r="AG5512" t="s">
        <v>4977</v>
      </c>
    </row>
    <row r="5513" spans="33:33" x14ac:dyDescent="0.25">
      <c r="AG5513" t="s">
        <v>8814</v>
      </c>
    </row>
    <row r="5514" spans="33:33" x14ac:dyDescent="0.25">
      <c r="AG5514" t="s">
        <v>7613</v>
      </c>
    </row>
    <row r="5515" spans="33:33" x14ac:dyDescent="0.25">
      <c r="AG5515" t="s">
        <v>5149</v>
      </c>
    </row>
    <row r="5516" spans="33:33" x14ac:dyDescent="0.25">
      <c r="AG5516" t="s">
        <v>5732</v>
      </c>
    </row>
    <row r="5517" spans="33:33" x14ac:dyDescent="0.25">
      <c r="AG5517" t="s">
        <v>7384</v>
      </c>
    </row>
    <row r="5518" spans="33:33" x14ac:dyDescent="0.25">
      <c r="AG5518" t="s">
        <v>5724</v>
      </c>
    </row>
    <row r="5519" spans="33:33" x14ac:dyDescent="0.25">
      <c r="AG5519" t="s">
        <v>5736</v>
      </c>
    </row>
    <row r="5520" spans="33:33" x14ac:dyDescent="0.25">
      <c r="AG5520" t="s">
        <v>8821</v>
      </c>
    </row>
    <row r="5521" spans="33:33" x14ac:dyDescent="0.25">
      <c r="AG5521" t="s">
        <v>8546</v>
      </c>
    </row>
    <row r="5522" spans="33:33" x14ac:dyDescent="0.25">
      <c r="AG5522" t="s">
        <v>8395</v>
      </c>
    </row>
    <row r="5523" spans="33:33" x14ac:dyDescent="0.25">
      <c r="AG5523" t="s">
        <v>6034</v>
      </c>
    </row>
    <row r="5524" spans="33:33" x14ac:dyDescent="0.25">
      <c r="AG5524" t="s">
        <v>6071</v>
      </c>
    </row>
    <row r="5525" spans="33:33" x14ac:dyDescent="0.25">
      <c r="AG5525" t="s">
        <v>8145</v>
      </c>
    </row>
    <row r="5526" spans="33:33" x14ac:dyDescent="0.25">
      <c r="AG5526" t="s">
        <v>5720</v>
      </c>
    </row>
    <row r="5527" spans="33:33" x14ac:dyDescent="0.25">
      <c r="AG5527" t="s">
        <v>8840</v>
      </c>
    </row>
    <row r="5528" spans="33:33" x14ac:dyDescent="0.25">
      <c r="AG5528" t="s">
        <v>4326</v>
      </c>
    </row>
    <row r="5529" spans="33:33" x14ac:dyDescent="0.25">
      <c r="AG5529" t="s">
        <v>8194</v>
      </c>
    </row>
    <row r="5530" spans="33:33" x14ac:dyDescent="0.25">
      <c r="AG5530" t="s">
        <v>5755</v>
      </c>
    </row>
    <row r="5531" spans="33:33" x14ac:dyDescent="0.25">
      <c r="AG5531" t="s">
        <v>5937</v>
      </c>
    </row>
    <row r="5532" spans="33:33" x14ac:dyDescent="0.25">
      <c r="AG5532" t="s">
        <v>5774</v>
      </c>
    </row>
    <row r="5533" spans="33:33" x14ac:dyDescent="0.25">
      <c r="AG5533" t="s">
        <v>5209</v>
      </c>
    </row>
    <row r="5534" spans="33:33" x14ac:dyDescent="0.25">
      <c r="AG5534" t="s">
        <v>5758</v>
      </c>
    </row>
    <row r="5535" spans="33:33" x14ac:dyDescent="0.25">
      <c r="AG5535" t="s">
        <v>5060</v>
      </c>
    </row>
    <row r="5536" spans="33:33" x14ac:dyDescent="0.25">
      <c r="AG5536" t="s">
        <v>5851</v>
      </c>
    </row>
    <row r="5537" spans="33:33" x14ac:dyDescent="0.25">
      <c r="AG5537" t="s">
        <v>5438</v>
      </c>
    </row>
    <row r="5538" spans="33:33" x14ac:dyDescent="0.25">
      <c r="AG5538" t="s">
        <v>8251</v>
      </c>
    </row>
    <row r="5539" spans="33:33" x14ac:dyDescent="0.25">
      <c r="AG5539" t="s">
        <v>5744</v>
      </c>
    </row>
    <row r="5540" spans="33:33" x14ac:dyDescent="0.25">
      <c r="AG5540" t="s">
        <v>5209</v>
      </c>
    </row>
    <row r="5541" spans="33:33" x14ac:dyDescent="0.25">
      <c r="AG5541" t="s">
        <v>5762</v>
      </c>
    </row>
    <row r="5542" spans="33:33" x14ac:dyDescent="0.25">
      <c r="AG5542" t="s">
        <v>5784</v>
      </c>
    </row>
    <row r="5543" spans="33:33" x14ac:dyDescent="0.25">
      <c r="AG5543" t="s">
        <v>8210</v>
      </c>
    </row>
    <row r="5544" spans="33:33" x14ac:dyDescent="0.25">
      <c r="AG5544" t="s">
        <v>5593</v>
      </c>
    </row>
    <row r="5545" spans="33:33" x14ac:dyDescent="0.25">
      <c r="AG5545" t="s">
        <v>5209</v>
      </c>
    </row>
    <row r="5546" spans="33:33" x14ac:dyDescent="0.25">
      <c r="AG5546" t="s">
        <v>5748</v>
      </c>
    </row>
    <row r="5547" spans="33:33" x14ac:dyDescent="0.25">
      <c r="AG5547" t="s">
        <v>3922</v>
      </c>
    </row>
    <row r="5548" spans="33:33" x14ac:dyDescent="0.25">
      <c r="AG5548" t="s">
        <v>7683</v>
      </c>
    </row>
    <row r="5549" spans="33:33" x14ac:dyDescent="0.25">
      <c r="AG5549" t="s">
        <v>5638</v>
      </c>
    </row>
    <row r="5550" spans="33:33" x14ac:dyDescent="0.25">
      <c r="AG5550" t="s">
        <v>5751</v>
      </c>
    </row>
    <row r="5551" spans="33:33" x14ac:dyDescent="0.25">
      <c r="AG5551" t="s">
        <v>6196</v>
      </c>
    </row>
    <row r="5552" spans="33:33" x14ac:dyDescent="0.25">
      <c r="AG5552" t="s">
        <v>6172</v>
      </c>
    </row>
    <row r="5553" spans="33:33" x14ac:dyDescent="0.25">
      <c r="AG5553" t="s">
        <v>6169</v>
      </c>
    </row>
    <row r="5554" spans="33:33" x14ac:dyDescent="0.25">
      <c r="AG5554" t="s">
        <v>6187</v>
      </c>
    </row>
    <row r="5555" spans="33:33" x14ac:dyDescent="0.25">
      <c r="AG5555" t="s">
        <v>6193</v>
      </c>
    </row>
    <row r="5556" spans="33:33" x14ac:dyDescent="0.25">
      <c r="AG5556" t="s">
        <v>6190</v>
      </c>
    </row>
    <row r="5557" spans="33:33" x14ac:dyDescent="0.25">
      <c r="AG5557" t="s">
        <v>6181</v>
      </c>
    </row>
    <row r="5558" spans="33:33" x14ac:dyDescent="0.25">
      <c r="AG5558" t="s">
        <v>6175</v>
      </c>
    </row>
    <row r="5559" spans="33:33" x14ac:dyDescent="0.25">
      <c r="AG5559" t="s">
        <v>6178</v>
      </c>
    </row>
    <row r="5560" spans="33:33" x14ac:dyDescent="0.25">
      <c r="AG5560" t="s">
        <v>6184</v>
      </c>
    </row>
    <row r="5561" spans="33:33" x14ac:dyDescent="0.25">
      <c r="AG5561" t="s">
        <v>7368</v>
      </c>
    </row>
    <row r="5562" spans="33:33" x14ac:dyDescent="0.25">
      <c r="AG5562" t="s">
        <v>5270</v>
      </c>
    </row>
    <row r="5563" spans="33:33" x14ac:dyDescent="0.25">
      <c r="AG5563" t="s">
        <v>5190</v>
      </c>
    </row>
    <row r="5564" spans="33:33" x14ac:dyDescent="0.25">
      <c r="AG5564" t="s">
        <v>6108</v>
      </c>
    </row>
    <row r="5565" spans="33:33" x14ac:dyDescent="0.25">
      <c r="AG5565" t="s">
        <v>8322</v>
      </c>
    </row>
    <row r="5566" spans="33:33" x14ac:dyDescent="0.25">
      <c r="AG5566" t="s">
        <v>8329</v>
      </c>
    </row>
    <row r="5567" spans="33:33" x14ac:dyDescent="0.25">
      <c r="AG5567" t="s">
        <v>5891</v>
      </c>
    </row>
    <row r="5568" spans="33:33" x14ac:dyDescent="0.25">
      <c r="AG5568" t="s">
        <v>7613</v>
      </c>
    </row>
    <row r="5569" spans="33:33" x14ac:dyDescent="0.25">
      <c r="AG5569" t="s">
        <v>5206</v>
      </c>
    </row>
    <row r="5570" spans="33:33" x14ac:dyDescent="0.25">
      <c r="AG5570" t="s">
        <v>5993</v>
      </c>
    </row>
    <row r="5571" spans="33:33" x14ac:dyDescent="0.25">
      <c r="AG5571" t="s">
        <v>5547</v>
      </c>
    </row>
    <row r="5572" spans="33:33" x14ac:dyDescent="0.25">
      <c r="AG5572" t="s">
        <v>5831</v>
      </c>
    </row>
    <row r="5573" spans="33:33" x14ac:dyDescent="0.25">
      <c r="AG5573" t="s">
        <v>7613</v>
      </c>
    </row>
    <row r="5574" spans="33:33" x14ac:dyDescent="0.25">
      <c r="AG5574" t="s">
        <v>8618</v>
      </c>
    </row>
    <row r="5575" spans="33:33" x14ac:dyDescent="0.25">
      <c r="AG5575" t="s">
        <v>7613</v>
      </c>
    </row>
    <row r="5576" spans="33:33" x14ac:dyDescent="0.25">
      <c r="AG5576" t="s">
        <v>8895</v>
      </c>
    </row>
    <row r="5577" spans="33:33" x14ac:dyDescent="0.25">
      <c r="AG5577" t="s">
        <v>8657</v>
      </c>
    </row>
    <row r="5578" spans="33:33" x14ac:dyDescent="0.25">
      <c r="AG5578" t="s">
        <v>8608</v>
      </c>
    </row>
    <row r="5579" spans="33:33" x14ac:dyDescent="0.25">
      <c r="AG5579" t="s">
        <v>5673</v>
      </c>
    </row>
    <row r="5580" spans="33:33" x14ac:dyDescent="0.25">
      <c r="AG5580" t="s">
        <v>5808</v>
      </c>
    </row>
    <row r="5581" spans="33:33" x14ac:dyDescent="0.25">
      <c r="AG5581" t="s">
        <v>8682</v>
      </c>
    </row>
    <row r="5582" spans="33:33" x14ac:dyDescent="0.25">
      <c r="AG5582" t="s">
        <v>8829</v>
      </c>
    </row>
    <row r="5583" spans="33:33" x14ac:dyDescent="0.25">
      <c r="AG5583" t="s">
        <v>5064</v>
      </c>
    </row>
    <row r="5584" spans="33:33" x14ac:dyDescent="0.25">
      <c r="AG5584" t="s">
        <v>8345</v>
      </c>
    </row>
    <row r="5585" spans="33:33" x14ac:dyDescent="0.25">
      <c r="AG5585" t="s">
        <v>8315</v>
      </c>
    </row>
    <row r="5586" spans="33:33" x14ac:dyDescent="0.25">
      <c r="AG5586" t="s">
        <v>8335</v>
      </c>
    </row>
    <row r="5587" spans="33:33" x14ac:dyDescent="0.25">
      <c r="AG5587" t="s">
        <v>5839</v>
      </c>
    </row>
    <row r="5588" spans="33:33" x14ac:dyDescent="0.25">
      <c r="AG5588" t="s">
        <v>5209</v>
      </c>
    </row>
    <row r="5589" spans="33:33" x14ac:dyDescent="0.25">
      <c r="AG5589" t="s">
        <v>8203</v>
      </c>
    </row>
    <row r="5590" spans="33:33" x14ac:dyDescent="0.25">
      <c r="AG5590" t="s">
        <v>5209</v>
      </c>
    </row>
    <row r="5591" spans="33:33" x14ac:dyDescent="0.25">
      <c r="AG5591" t="s">
        <v>7613</v>
      </c>
    </row>
    <row r="5592" spans="33:33" x14ac:dyDescent="0.25">
      <c r="AG5592" t="s">
        <v>7613</v>
      </c>
    </row>
    <row r="5593" spans="33:33" x14ac:dyDescent="0.25">
      <c r="AG5593" t="s">
        <v>8567</v>
      </c>
    </row>
    <row r="5594" spans="33:33" x14ac:dyDescent="0.25">
      <c r="AG5594" t="s">
        <v>5824</v>
      </c>
    </row>
    <row r="5595" spans="33:33" x14ac:dyDescent="0.25">
      <c r="AG5595" t="s">
        <v>5780</v>
      </c>
    </row>
    <row r="5596" spans="33:33" x14ac:dyDescent="0.25">
      <c r="AG5596" t="s">
        <v>8293</v>
      </c>
    </row>
    <row r="5597" spans="33:33" x14ac:dyDescent="0.25">
      <c r="AG5597" t="s">
        <v>7252</v>
      </c>
    </row>
    <row r="5598" spans="33:33" x14ac:dyDescent="0.25">
      <c r="AG5598" t="s">
        <v>5466</v>
      </c>
    </row>
    <row r="5599" spans="33:33" x14ac:dyDescent="0.25">
      <c r="AG5599" t="s">
        <v>5859</v>
      </c>
    </row>
    <row r="5600" spans="33:33" x14ac:dyDescent="0.25">
      <c r="AG5600" t="s">
        <v>5817</v>
      </c>
    </row>
    <row r="5601" spans="33:33" x14ac:dyDescent="0.25">
      <c r="AG5601" t="s">
        <v>5867</v>
      </c>
    </row>
    <row r="5602" spans="33:33" x14ac:dyDescent="0.25">
      <c r="AG5602" t="s">
        <v>8836</v>
      </c>
    </row>
    <row r="5603" spans="33:33" x14ac:dyDescent="0.25">
      <c r="AG5603" t="s">
        <v>5788</v>
      </c>
    </row>
    <row r="5604" spans="33:33" x14ac:dyDescent="0.25">
      <c r="AG5604" t="s">
        <v>5873</v>
      </c>
    </row>
    <row r="5605" spans="33:33" x14ac:dyDescent="0.25">
      <c r="AG5605" t="s">
        <v>5870</v>
      </c>
    </row>
    <row r="5606" spans="33:33" x14ac:dyDescent="0.25">
      <c r="AG5606" t="s">
        <v>5500</v>
      </c>
    </row>
    <row r="5607" spans="33:33" x14ac:dyDescent="0.25">
      <c r="AG5607" t="s">
        <v>5209</v>
      </c>
    </row>
    <row r="5608" spans="33:33" x14ac:dyDescent="0.25">
      <c r="AG5608" t="s">
        <v>5881</v>
      </c>
    </row>
    <row r="5609" spans="33:33" x14ac:dyDescent="0.25">
      <c r="AG5609" t="s">
        <v>6038</v>
      </c>
    </row>
    <row r="5610" spans="33:33" x14ac:dyDescent="0.25">
      <c r="AG5610" t="s">
        <v>6007</v>
      </c>
    </row>
    <row r="5611" spans="33:33" x14ac:dyDescent="0.25">
      <c r="AG5611" t="s">
        <v>6042</v>
      </c>
    </row>
    <row r="5612" spans="33:33" x14ac:dyDescent="0.25">
      <c r="AG5612" t="s">
        <v>7562</v>
      </c>
    </row>
    <row r="5613" spans="33:33" x14ac:dyDescent="0.25">
      <c r="AG5613" t="s">
        <v>8757</v>
      </c>
    </row>
    <row r="5614" spans="33:33" x14ac:dyDescent="0.25">
      <c r="AG5614" t="s">
        <v>8381</v>
      </c>
    </row>
    <row r="5615" spans="33:33" x14ac:dyDescent="0.25">
      <c r="AG5615" t="s">
        <v>7395</v>
      </c>
    </row>
    <row r="5616" spans="33:33" x14ac:dyDescent="0.25">
      <c r="AG5616" t="s">
        <v>8392</v>
      </c>
    </row>
    <row r="5617" spans="33:33" x14ac:dyDescent="0.25">
      <c r="AG5617" t="s">
        <v>8165</v>
      </c>
    </row>
    <row r="5618" spans="33:33" x14ac:dyDescent="0.25">
      <c r="AG5618" t="s">
        <v>5901</v>
      </c>
    </row>
    <row r="5619" spans="33:33" x14ac:dyDescent="0.25">
      <c r="AG5619" t="s">
        <v>8095</v>
      </c>
    </row>
    <row r="5620" spans="33:33" x14ac:dyDescent="0.25">
      <c r="AG5620" t="s">
        <v>8200</v>
      </c>
    </row>
    <row r="5621" spans="33:33" x14ac:dyDescent="0.25">
      <c r="AG5621" t="s">
        <v>5913</v>
      </c>
    </row>
    <row r="5622" spans="33:33" x14ac:dyDescent="0.25">
      <c r="AG5622" t="s">
        <v>5921</v>
      </c>
    </row>
    <row r="5623" spans="33:33" x14ac:dyDescent="0.25">
      <c r="AG5623" t="s">
        <v>8450</v>
      </c>
    </row>
    <row r="5624" spans="33:33" x14ac:dyDescent="0.25">
      <c r="AG5624" t="s">
        <v>5446</v>
      </c>
    </row>
    <row r="5625" spans="33:33" x14ac:dyDescent="0.25">
      <c r="AG5625" t="s">
        <v>5278</v>
      </c>
    </row>
    <row r="5626" spans="33:33" x14ac:dyDescent="0.25">
      <c r="AG5626" t="s">
        <v>8435</v>
      </c>
    </row>
    <row r="5627" spans="33:33" x14ac:dyDescent="0.25">
      <c r="AG5627" t="s">
        <v>6046</v>
      </c>
    </row>
    <row r="5628" spans="33:33" x14ac:dyDescent="0.25">
      <c r="AG5628" t="s">
        <v>5115</v>
      </c>
    </row>
    <row r="5629" spans="33:33" x14ac:dyDescent="0.25">
      <c r="AG5629" t="s">
        <v>8629</v>
      </c>
    </row>
    <row r="5630" spans="33:33" x14ac:dyDescent="0.25">
      <c r="AG5630" t="s">
        <v>5897</v>
      </c>
    </row>
    <row r="5631" spans="33:33" x14ac:dyDescent="0.25">
      <c r="AG5631" t="s">
        <v>5353</v>
      </c>
    </row>
    <row r="5632" spans="33:33" x14ac:dyDescent="0.25">
      <c r="AG5632" t="s">
        <v>8184</v>
      </c>
    </row>
    <row r="5633" spans="33:33" x14ac:dyDescent="0.25">
      <c r="AG5633" t="s">
        <v>5796</v>
      </c>
    </row>
    <row r="5634" spans="33:33" x14ac:dyDescent="0.25">
      <c r="AG5634" t="s">
        <v>7613</v>
      </c>
    </row>
    <row r="5635" spans="33:33" x14ac:dyDescent="0.25">
      <c r="AG5635" t="s">
        <v>5917</v>
      </c>
    </row>
    <row r="5636" spans="33:33" x14ac:dyDescent="0.25">
      <c r="AG5636" t="s">
        <v>4056</v>
      </c>
    </row>
    <row r="5637" spans="33:33" x14ac:dyDescent="0.25">
      <c r="AG5637" t="s">
        <v>7506</v>
      </c>
    </row>
    <row r="5638" spans="33:33" x14ac:dyDescent="0.25">
      <c r="AG5638" t="s">
        <v>8439</v>
      </c>
    </row>
    <row r="5639" spans="33:33" x14ac:dyDescent="0.25">
      <c r="AG5639" t="s">
        <v>8442</v>
      </c>
    </row>
    <row r="5640" spans="33:33" x14ac:dyDescent="0.25">
      <c r="AG5640" t="s">
        <v>4365</v>
      </c>
    </row>
    <row r="5641" spans="33:33" x14ac:dyDescent="0.25">
      <c r="AG5641" t="s">
        <v>7671</v>
      </c>
    </row>
    <row r="5642" spans="33:33" x14ac:dyDescent="0.25">
      <c r="AG5642" t="s">
        <v>5209</v>
      </c>
    </row>
    <row r="5643" spans="33:33" x14ac:dyDescent="0.25">
      <c r="AG5643" t="s">
        <v>8456</v>
      </c>
    </row>
    <row r="5644" spans="33:33" x14ac:dyDescent="0.25">
      <c r="AG5644" t="s">
        <v>8653</v>
      </c>
    </row>
    <row r="5645" spans="33:33" x14ac:dyDescent="0.25">
      <c r="AG5645" t="s">
        <v>8423</v>
      </c>
    </row>
    <row r="5646" spans="33:33" x14ac:dyDescent="0.25">
      <c r="AG5646" t="s">
        <v>7695</v>
      </c>
    </row>
    <row r="5647" spans="33:33" x14ac:dyDescent="0.25">
      <c r="AG5647" t="s">
        <v>5597</v>
      </c>
    </row>
    <row r="5648" spans="33:33" x14ac:dyDescent="0.25">
      <c r="AG5648" t="s">
        <v>5004</v>
      </c>
    </row>
    <row r="5649" spans="33:33" x14ac:dyDescent="0.25">
      <c r="AG5649" t="s">
        <v>5969</v>
      </c>
    </row>
    <row r="5650" spans="33:33" x14ac:dyDescent="0.25">
      <c r="AG5650" t="s">
        <v>8207</v>
      </c>
    </row>
    <row r="5651" spans="33:33" x14ac:dyDescent="0.25">
      <c r="AG5651" t="s">
        <v>8460</v>
      </c>
    </row>
    <row r="5652" spans="33:33" x14ac:dyDescent="0.25">
      <c r="AG5652" t="s">
        <v>5945</v>
      </c>
    </row>
    <row r="5653" spans="33:33" x14ac:dyDescent="0.25">
      <c r="AG5653" t="s">
        <v>5961</v>
      </c>
    </row>
    <row r="5654" spans="33:33" x14ac:dyDescent="0.25">
      <c r="AG5654" t="s">
        <v>4213</v>
      </c>
    </row>
    <row r="5655" spans="33:33" x14ac:dyDescent="0.25">
      <c r="AG5655" t="s">
        <v>7495</v>
      </c>
    </row>
    <row r="5656" spans="33:33" x14ac:dyDescent="0.25">
      <c r="AG5656" t="s">
        <v>8467</v>
      </c>
    </row>
    <row r="5657" spans="33:33" x14ac:dyDescent="0.25">
      <c r="AG5657" t="s">
        <v>5141</v>
      </c>
    </row>
    <row r="5658" spans="33:33" x14ac:dyDescent="0.25">
      <c r="AG5658" t="s">
        <v>5981</v>
      </c>
    </row>
    <row r="5659" spans="33:33" x14ac:dyDescent="0.25">
      <c r="AG5659" t="s">
        <v>5095</v>
      </c>
    </row>
    <row r="5660" spans="33:33" x14ac:dyDescent="0.25">
      <c r="AG5660" t="s">
        <v>7609</v>
      </c>
    </row>
    <row r="5661" spans="33:33" x14ac:dyDescent="0.25">
      <c r="AG5661" t="s">
        <v>7427</v>
      </c>
    </row>
    <row r="5662" spans="33:33" x14ac:dyDescent="0.25">
      <c r="AG5662" t="s">
        <v>3808</v>
      </c>
    </row>
    <row r="5663" spans="33:33" x14ac:dyDescent="0.25">
      <c r="AG5663" t="s">
        <v>7459</v>
      </c>
    </row>
    <row r="5664" spans="33:33" x14ac:dyDescent="0.25">
      <c r="AG5664" t="s">
        <v>8453</v>
      </c>
    </row>
    <row r="5665" spans="33:33" x14ac:dyDescent="0.25">
      <c r="AG5665" t="s">
        <v>6149</v>
      </c>
    </row>
    <row r="5666" spans="33:33" x14ac:dyDescent="0.25">
      <c r="AG5666" t="s">
        <v>3823</v>
      </c>
    </row>
    <row r="5667" spans="33:33" x14ac:dyDescent="0.25">
      <c r="AG5667" t="s">
        <v>7491</v>
      </c>
    </row>
    <row r="5668" spans="33:33" x14ac:dyDescent="0.25">
      <c r="AG5668" t="s">
        <v>8846</v>
      </c>
    </row>
    <row r="5669" spans="33:33" x14ac:dyDescent="0.25">
      <c r="AG5669" t="s">
        <v>7488</v>
      </c>
    </row>
    <row r="5670" spans="33:33" x14ac:dyDescent="0.25">
      <c r="AG5670" t="s">
        <v>7794</v>
      </c>
    </row>
    <row r="5671" spans="33:33" x14ac:dyDescent="0.25">
      <c r="AG5671" t="s">
        <v>7485</v>
      </c>
    </row>
    <row r="5672" spans="33:33" x14ac:dyDescent="0.25">
      <c r="AG5672" t="s">
        <v>7442</v>
      </c>
    </row>
    <row r="5673" spans="33:33" x14ac:dyDescent="0.25">
      <c r="AG5673" t="s">
        <v>7532</v>
      </c>
    </row>
    <row r="5674" spans="33:33" x14ac:dyDescent="0.25">
      <c r="AG5674" t="s">
        <v>7431</v>
      </c>
    </row>
    <row r="5675" spans="33:33" x14ac:dyDescent="0.25">
      <c r="AG5675" t="s">
        <v>8106</v>
      </c>
    </row>
    <row r="5676" spans="33:33" x14ac:dyDescent="0.25">
      <c r="AG5676" t="s">
        <v>4118</v>
      </c>
    </row>
    <row r="5677" spans="33:33" x14ac:dyDescent="0.25">
      <c r="AG5677" t="s">
        <v>7569</v>
      </c>
    </row>
    <row r="5678" spans="33:33" x14ac:dyDescent="0.25">
      <c r="AG5678" t="s">
        <v>7899</v>
      </c>
    </row>
    <row r="5679" spans="33:33" x14ac:dyDescent="0.25">
      <c r="AG5679" t="s">
        <v>7587</v>
      </c>
    </row>
    <row r="5680" spans="33:33" x14ac:dyDescent="0.25">
      <c r="AG5680" t="s">
        <v>4128</v>
      </c>
    </row>
    <row r="5681" spans="33:33" x14ac:dyDescent="0.25">
      <c r="AG5681" t="s">
        <v>7724</v>
      </c>
    </row>
    <row r="5682" spans="33:33" x14ac:dyDescent="0.25">
      <c r="AG5682" t="s">
        <v>7732</v>
      </c>
    </row>
    <row r="5683" spans="33:33" x14ac:dyDescent="0.25">
      <c r="AG5683" t="s">
        <v>7706</v>
      </c>
    </row>
    <row r="5684" spans="33:33" x14ac:dyDescent="0.25">
      <c r="AG5684" t="s">
        <v>8729</v>
      </c>
    </row>
    <row r="5685" spans="33:33" x14ac:dyDescent="0.25">
      <c r="AG5685" t="s">
        <v>4263</v>
      </c>
    </row>
    <row r="5686" spans="33:33" x14ac:dyDescent="0.25">
      <c r="AG5686" t="s">
        <v>8264</v>
      </c>
    </row>
    <row r="5687" spans="33:33" x14ac:dyDescent="0.25">
      <c r="AG5687" t="s">
        <v>7797</v>
      </c>
    </row>
    <row r="5688" spans="33:33" x14ac:dyDescent="0.25">
      <c r="AG5688" t="s">
        <v>4288</v>
      </c>
    </row>
    <row r="5689" spans="33:33" x14ac:dyDescent="0.25">
      <c r="AG5689" t="s">
        <v>7816</v>
      </c>
    </row>
    <row r="5690" spans="33:33" x14ac:dyDescent="0.25">
      <c r="AG5690" t="s">
        <v>7812</v>
      </c>
    </row>
    <row r="5691" spans="33:33" x14ac:dyDescent="0.25">
      <c r="AG5691" t="s">
        <v>7474</v>
      </c>
    </row>
    <row r="5692" spans="33:33" x14ac:dyDescent="0.25">
      <c r="AG5692" t="s">
        <v>6134</v>
      </c>
    </row>
    <row r="5693" spans="33:33" x14ac:dyDescent="0.25">
      <c r="AG5693" t="s">
        <v>7840</v>
      </c>
    </row>
    <row r="5694" spans="33:33" x14ac:dyDescent="0.25">
      <c r="AG5694" t="s">
        <v>7439</v>
      </c>
    </row>
    <row r="5695" spans="33:33" x14ac:dyDescent="0.25">
      <c r="AG5695" t="s">
        <v>4759</v>
      </c>
    </row>
    <row r="5696" spans="33:33" x14ac:dyDescent="0.25">
      <c r="AG5696" t="s">
        <v>7869</v>
      </c>
    </row>
    <row r="5697" spans="33:33" x14ac:dyDescent="0.25">
      <c r="AG5697" t="s">
        <v>7827</v>
      </c>
    </row>
    <row r="5698" spans="33:33" x14ac:dyDescent="0.25">
      <c r="AG5698" t="s">
        <v>8764</v>
      </c>
    </row>
    <row r="5699" spans="33:33" x14ac:dyDescent="0.25">
      <c r="AG5699" t="s">
        <v>7939</v>
      </c>
    </row>
    <row r="5700" spans="33:33" x14ac:dyDescent="0.25">
      <c r="AG5700" t="s">
        <v>7362</v>
      </c>
    </row>
    <row r="5701" spans="33:33" x14ac:dyDescent="0.25">
      <c r="AG5701" t="s">
        <v>7925</v>
      </c>
    </row>
    <row r="5702" spans="33:33" x14ac:dyDescent="0.25">
      <c r="AG5702" t="s">
        <v>8267</v>
      </c>
    </row>
    <row r="5703" spans="33:33" x14ac:dyDescent="0.25">
      <c r="AG5703" t="s">
        <v>7463</v>
      </c>
    </row>
    <row r="5704" spans="33:33" x14ac:dyDescent="0.25">
      <c r="AG5704" t="s">
        <v>8020</v>
      </c>
    </row>
    <row r="5705" spans="33:33" x14ac:dyDescent="0.25">
      <c r="AG5705" t="s">
        <v>7887</v>
      </c>
    </row>
    <row r="5706" spans="33:33" x14ac:dyDescent="0.25">
      <c r="AG5706" t="s">
        <v>4782</v>
      </c>
    </row>
    <row r="5707" spans="33:33" x14ac:dyDescent="0.25">
      <c r="AG5707" t="s">
        <v>8052</v>
      </c>
    </row>
    <row r="5708" spans="33:33" x14ac:dyDescent="0.25">
      <c r="AG5708" t="s">
        <v>8040</v>
      </c>
    </row>
    <row r="5709" spans="33:33" x14ac:dyDescent="0.25">
      <c r="AG5709" t="s">
        <v>7348</v>
      </c>
    </row>
    <row r="5710" spans="33:33" x14ac:dyDescent="0.25">
      <c r="AG5710" t="s">
        <v>8274</v>
      </c>
    </row>
    <row r="5711" spans="33:33" x14ac:dyDescent="0.25">
      <c r="AG5711" t="s">
        <v>7906</v>
      </c>
    </row>
    <row r="5712" spans="33:33" x14ac:dyDescent="0.25">
      <c r="AG5712" t="s">
        <v>8131</v>
      </c>
    </row>
    <row r="5713" spans="33:33" x14ac:dyDescent="0.25">
      <c r="AG5713" t="s">
        <v>8118</v>
      </c>
    </row>
    <row r="5714" spans="33:33" x14ac:dyDescent="0.25">
      <c r="AG5714" t="s">
        <v>8153</v>
      </c>
    </row>
    <row r="5715" spans="33:33" x14ac:dyDescent="0.25">
      <c r="AG5715" t="s">
        <v>8221</v>
      </c>
    </row>
    <row r="5716" spans="33:33" x14ac:dyDescent="0.25">
      <c r="AG5716" t="s">
        <v>8254</v>
      </c>
    </row>
    <row r="5717" spans="33:33" x14ac:dyDescent="0.25">
      <c r="AG5717" t="s">
        <v>8349</v>
      </c>
    </row>
    <row r="5718" spans="33:33" x14ac:dyDescent="0.25">
      <c r="AG5718" t="s">
        <v>8307</v>
      </c>
    </row>
    <row r="5719" spans="33:33" x14ac:dyDescent="0.25">
      <c r="AG5719" t="s">
        <v>8303</v>
      </c>
    </row>
    <row r="5720" spans="33:33" x14ac:dyDescent="0.25">
      <c r="AG5720" t="s">
        <v>8332</v>
      </c>
    </row>
    <row r="5721" spans="33:33" x14ac:dyDescent="0.25">
      <c r="AG5721" t="s">
        <v>8281</v>
      </c>
    </row>
    <row r="5722" spans="33:33" x14ac:dyDescent="0.25">
      <c r="AG5722" t="s">
        <v>7477</v>
      </c>
    </row>
    <row r="5723" spans="33:33" x14ac:dyDescent="0.25">
      <c r="AG5723" t="s">
        <v>8277</v>
      </c>
    </row>
    <row r="5724" spans="33:33" x14ac:dyDescent="0.25">
      <c r="AG5724" t="s">
        <v>8285</v>
      </c>
    </row>
    <row r="5725" spans="33:33" x14ac:dyDescent="0.25">
      <c r="AG5725" t="s">
        <v>7855</v>
      </c>
    </row>
    <row r="5726" spans="33:33" x14ac:dyDescent="0.25">
      <c r="AG5726" t="s">
        <v>8319</v>
      </c>
    </row>
    <row r="5727" spans="33:33" x14ac:dyDescent="0.25">
      <c r="AG5727" t="s">
        <v>7338</v>
      </c>
    </row>
    <row r="5728" spans="33:33" x14ac:dyDescent="0.25">
      <c r="AG5728" t="s">
        <v>8385</v>
      </c>
    </row>
    <row r="5729" spans="33:33" x14ac:dyDescent="0.25">
      <c r="AG5729" t="s">
        <v>8427</v>
      </c>
    </row>
    <row r="5730" spans="33:33" x14ac:dyDescent="0.25">
      <c r="AG5730" t="s">
        <v>8125</v>
      </c>
    </row>
    <row r="5731" spans="33:33" x14ac:dyDescent="0.25">
      <c r="AG5731" t="s">
        <v>8416</v>
      </c>
    </row>
    <row r="5732" spans="33:33" x14ac:dyDescent="0.25">
      <c r="AG5732" t="s">
        <v>8419</v>
      </c>
    </row>
    <row r="5733" spans="33:33" x14ac:dyDescent="0.25">
      <c r="AG5733" t="s">
        <v>7613</v>
      </c>
    </row>
    <row r="5734" spans="33:33" x14ac:dyDescent="0.25">
      <c r="AG5734" t="s">
        <v>8431</v>
      </c>
    </row>
    <row r="5735" spans="33:33" x14ac:dyDescent="0.25">
      <c r="AG5735" t="s">
        <v>8811</v>
      </c>
    </row>
    <row r="5736" spans="33:33" x14ac:dyDescent="0.25">
      <c r="AG5736" t="s">
        <v>3758</v>
      </c>
    </row>
    <row r="5737" spans="33:33" x14ac:dyDescent="0.25">
      <c r="AG5737" t="s">
        <v>5020</v>
      </c>
    </row>
    <row r="5738" spans="33:33" x14ac:dyDescent="0.25">
      <c r="AG5738" t="s">
        <v>7419</v>
      </c>
    </row>
    <row r="5739" spans="33:33" x14ac:dyDescent="0.25">
      <c r="AG5739" t="s">
        <v>8661</v>
      </c>
    </row>
    <row r="5740" spans="33:33" x14ac:dyDescent="0.25">
      <c r="AG5740" t="s">
        <v>5099</v>
      </c>
    </row>
    <row r="5741" spans="33:33" x14ac:dyDescent="0.25">
      <c r="AG5741" t="s">
        <v>7452</v>
      </c>
    </row>
    <row r="5742" spans="33:33" x14ac:dyDescent="0.25">
      <c r="AG5742" t="s">
        <v>3966</v>
      </c>
    </row>
    <row r="5743" spans="33:33" x14ac:dyDescent="0.25">
      <c r="AG5743" t="s">
        <v>7334</v>
      </c>
    </row>
    <row r="5744" spans="33:33" x14ac:dyDescent="0.25">
      <c r="AG5744" t="s">
        <v>5130</v>
      </c>
    </row>
    <row r="5745" spans="33:33" x14ac:dyDescent="0.25">
      <c r="AG5745" t="s">
        <v>3952</v>
      </c>
    </row>
    <row r="5746" spans="33:33" x14ac:dyDescent="0.25">
      <c r="AG5746" t="s">
        <v>7466</v>
      </c>
    </row>
    <row r="5747" spans="33:33" x14ac:dyDescent="0.25">
      <c r="AG5747" t="s">
        <v>7481</v>
      </c>
    </row>
    <row r="5748" spans="33:33" x14ac:dyDescent="0.25">
      <c r="AG5748" t="s">
        <v>5161</v>
      </c>
    </row>
    <row r="5749" spans="33:33" x14ac:dyDescent="0.25">
      <c r="AG5749" t="s">
        <v>3988</v>
      </c>
    </row>
    <row r="5750" spans="33:33" x14ac:dyDescent="0.25">
      <c r="AG5750" t="s">
        <v>4070</v>
      </c>
    </row>
    <row r="5751" spans="33:33" x14ac:dyDescent="0.25">
      <c r="AG5751" t="s">
        <v>7583</v>
      </c>
    </row>
    <row r="5752" spans="33:33" x14ac:dyDescent="0.25">
      <c r="AG5752" t="s">
        <v>8473</v>
      </c>
    </row>
    <row r="5753" spans="33:33" x14ac:dyDescent="0.25">
      <c r="AG5753" t="s">
        <v>7399</v>
      </c>
    </row>
    <row r="5754" spans="33:33" x14ac:dyDescent="0.25">
      <c r="AG5754" t="s">
        <v>4151</v>
      </c>
    </row>
    <row r="5755" spans="33:33" x14ac:dyDescent="0.25">
      <c r="AG5755" t="s">
        <v>4121</v>
      </c>
    </row>
    <row r="5756" spans="33:33" x14ac:dyDescent="0.25">
      <c r="AG5756" t="s">
        <v>8700</v>
      </c>
    </row>
    <row r="5757" spans="33:33" x14ac:dyDescent="0.25">
      <c r="AG5757" t="s">
        <v>8707</v>
      </c>
    </row>
    <row r="5758" spans="33:33" x14ac:dyDescent="0.25">
      <c r="AG5758" t="s">
        <v>5318</v>
      </c>
    </row>
    <row r="5759" spans="33:33" x14ac:dyDescent="0.25">
      <c r="AG5759" t="s">
        <v>5322</v>
      </c>
    </row>
    <row r="5760" spans="33:33" x14ac:dyDescent="0.25">
      <c r="AG5760" t="s">
        <v>7747</v>
      </c>
    </row>
    <row r="5761" spans="33:33" x14ac:dyDescent="0.25">
      <c r="AG5761" t="s">
        <v>7686</v>
      </c>
    </row>
    <row r="5762" spans="33:33" x14ac:dyDescent="0.25">
      <c r="AG5762" t="s">
        <v>4198</v>
      </c>
    </row>
    <row r="5763" spans="33:33" x14ac:dyDescent="0.25">
      <c r="AG5763" t="s">
        <v>5391</v>
      </c>
    </row>
    <row r="5764" spans="33:33" x14ac:dyDescent="0.25">
      <c r="AG5764" t="s">
        <v>4280</v>
      </c>
    </row>
    <row r="5765" spans="33:33" x14ac:dyDescent="0.25">
      <c r="AG5765" t="s">
        <v>5016</v>
      </c>
    </row>
    <row r="5766" spans="33:33" x14ac:dyDescent="0.25">
      <c r="AG5766" t="s">
        <v>4343</v>
      </c>
    </row>
    <row r="5767" spans="33:33" x14ac:dyDescent="0.25">
      <c r="AG5767" t="s">
        <v>5777</v>
      </c>
    </row>
    <row r="5768" spans="33:33" x14ac:dyDescent="0.25">
      <c r="AG5768" t="s">
        <v>8542</v>
      </c>
    </row>
    <row r="5769" spans="33:33" x14ac:dyDescent="0.25">
      <c r="AG5769" t="s">
        <v>5474</v>
      </c>
    </row>
    <row r="5770" spans="33:33" x14ac:dyDescent="0.25">
      <c r="AG5770" t="s">
        <v>7974</v>
      </c>
    </row>
    <row r="5771" spans="33:33" x14ac:dyDescent="0.25">
      <c r="AG5771" t="s">
        <v>8017</v>
      </c>
    </row>
    <row r="5772" spans="33:33" x14ac:dyDescent="0.25">
      <c r="AG5772" t="s">
        <v>8777</v>
      </c>
    </row>
    <row r="5773" spans="33:33" x14ac:dyDescent="0.25">
      <c r="AG5773" t="s">
        <v>7993</v>
      </c>
    </row>
    <row r="5774" spans="33:33" x14ac:dyDescent="0.25">
      <c r="AG5774" t="s">
        <v>7406</v>
      </c>
    </row>
    <row r="5775" spans="33:33" x14ac:dyDescent="0.25">
      <c r="AG5775" t="s">
        <v>8692</v>
      </c>
    </row>
    <row r="5776" spans="33:33" x14ac:dyDescent="0.25">
      <c r="AG5776" t="s">
        <v>5605</v>
      </c>
    </row>
    <row r="5777" spans="33:33" x14ac:dyDescent="0.25">
      <c r="AG5777" t="s">
        <v>7736</v>
      </c>
    </row>
    <row r="5778" spans="33:33" x14ac:dyDescent="0.25">
      <c r="AG5778" t="s">
        <v>8076</v>
      </c>
    </row>
    <row r="5779" spans="33:33" x14ac:dyDescent="0.25">
      <c r="AG5779" t="s">
        <v>7764</v>
      </c>
    </row>
    <row r="5780" spans="33:33" x14ac:dyDescent="0.25">
      <c r="AG5780" t="s">
        <v>7943</v>
      </c>
    </row>
    <row r="5781" spans="33:33" x14ac:dyDescent="0.25">
      <c r="AG5781" t="s">
        <v>4888</v>
      </c>
    </row>
    <row r="5782" spans="33:33" x14ac:dyDescent="0.25">
      <c r="AG5782" t="s">
        <v>5697</v>
      </c>
    </row>
    <row r="5783" spans="33:33" x14ac:dyDescent="0.25">
      <c r="AG5783" t="s">
        <v>5716</v>
      </c>
    </row>
    <row r="5784" spans="33:33" x14ac:dyDescent="0.25">
      <c r="AG5784" t="s">
        <v>8103</v>
      </c>
    </row>
    <row r="5785" spans="33:33" x14ac:dyDescent="0.25">
      <c r="AG5785" t="s">
        <v>5649</v>
      </c>
    </row>
    <row r="5786" spans="33:33" x14ac:dyDescent="0.25">
      <c r="AG5786" t="s">
        <v>5111</v>
      </c>
    </row>
    <row r="5787" spans="33:33" x14ac:dyDescent="0.25">
      <c r="AG5787" t="s">
        <v>5496</v>
      </c>
    </row>
    <row r="5788" spans="33:33" x14ac:dyDescent="0.25">
      <c r="AG5788" t="s">
        <v>5202</v>
      </c>
    </row>
    <row r="5789" spans="33:33" x14ac:dyDescent="0.25">
      <c r="AG5789" t="s">
        <v>5282</v>
      </c>
    </row>
    <row r="5790" spans="33:33" x14ac:dyDescent="0.25">
      <c r="AG5790" t="s">
        <v>8214</v>
      </c>
    </row>
    <row r="5791" spans="33:33" x14ac:dyDescent="0.25">
      <c r="AG5791" t="s">
        <v>5365</v>
      </c>
    </row>
    <row r="5792" spans="33:33" x14ac:dyDescent="0.25">
      <c r="AG5792" t="s">
        <v>5381</v>
      </c>
    </row>
    <row r="5793" spans="33:33" x14ac:dyDescent="0.25">
      <c r="AG5793" t="s">
        <v>5426</v>
      </c>
    </row>
    <row r="5794" spans="33:33" x14ac:dyDescent="0.25">
      <c r="AG5794" t="s">
        <v>5590</v>
      </c>
    </row>
    <row r="5795" spans="33:33" x14ac:dyDescent="0.25">
      <c r="AG5795" t="s">
        <v>5630</v>
      </c>
    </row>
    <row r="5796" spans="33:33" x14ac:dyDescent="0.25">
      <c r="AG5796" t="s">
        <v>5616</v>
      </c>
    </row>
    <row r="5797" spans="33:33" x14ac:dyDescent="0.25">
      <c r="AG5797" t="s">
        <v>7528</v>
      </c>
    </row>
    <row r="5798" spans="33:33" x14ac:dyDescent="0.25">
      <c r="AG5798" t="s">
        <v>5669</v>
      </c>
    </row>
    <row r="5799" spans="33:33" x14ac:dyDescent="0.25">
      <c r="AG5799" t="s">
        <v>5766</v>
      </c>
    </row>
    <row r="5800" spans="33:33" x14ac:dyDescent="0.25">
      <c r="AG5800" t="s">
        <v>8594</v>
      </c>
    </row>
    <row r="5801" spans="33:33" x14ac:dyDescent="0.25">
      <c r="AG5801" t="s">
        <v>5821</v>
      </c>
    </row>
    <row r="5802" spans="33:33" x14ac:dyDescent="0.25">
      <c r="AG5802" t="s">
        <v>5170</v>
      </c>
    </row>
    <row r="5803" spans="33:33" x14ac:dyDescent="0.25">
      <c r="AG5803" t="s">
        <v>5905</v>
      </c>
    </row>
    <row r="5804" spans="33:33" x14ac:dyDescent="0.25">
      <c r="AG5804" t="s">
        <v>5925</v>
      </c>
    </row>
    <row r="5805" spans="33:33" x14ac:dyDescent="0.25">
      <c r="AG5805" t="s">
        <v>5953</v>
      </c>
    </row>
    <row r="5806" spans="33:33" x14ac:dyDescent="0.25">
      <c r="AG5806" t="s">
        <v>5835</v>
      </c>
    </row>
    <row r="5807" spans="33:33" x14ac:dyDescent="0.25">
      <c r="AG5807" t="s">
        <v>5107</v>
      </c>
    </row>
    <row r="5808" spans="33:33" x14ac:dyDescent="0.25">
      <c r="AG5808" t="s">
        <v>5800</v>
      </c>
    </row>
    <row r="5809" spans="33:33" x14ac:dyDescent="0.25">
      <c r="AG5809" t="s">
        <v>6104</v>
      </c>
    </row>
    <row r="5810" spans="33:33" x14ac:dyDescent="0.25">
      <c r="AG5810" t="s">
        <v>8612</v>
      </c>
    </row>
    <row r="5811" spans="33:33" x14ac:dyDescent="0.25">
      <c r="AG5811" t="s">
        <v>7446</v>
      </c>
    </row>
    <row r="5812" spans="33:33" x14ac:dyDescent="0.25">
      <c r="AG5812" t="s">
        <v>8621</v>
      </c>
    </row>
    <row r="5813" spans="33:33" x14ac:dyDescent="0.25">
      <c r="AG5813" t="s">
        <v>7778</v>
      </c>
    </row>
    <row r="5814" spans="33:33" x14ac:dyDescent="0.25">
      <c r="AG5814" t="s">
        <v>8360</v>
      </c>
    </row>
    <row r="5815" spans="33:33" x14ac:dyDescent="0.25">
      <c r="AG5815" t="s">
        <v>5877</v>
      </c>
    </row>
    <row r="5816" spans="33:33" x14ac:dyDescent="0.25">
      <c r="AG5816" t="s">
        <v>8297</v>
      </c>
    </row>
    <row r="5817" spans="33:33" x14ac:dyDescent="0.25">
      <c r="AG5817" t="s">
        <v>7416</v>
      </c>
    </row>
    <row r="5818" spans="33:33" x14ac:dyDescent="0.25">
      <c r="AG5818" t="s">
        <v>7409</v>
      </c>
    </row>
    <row r="5819" spans="33:33" x14ac:dyDescent="0.25">
      <c r="AG5819" t="s">
        <v>8797</v>
      </c>
    </row>
    <row r="5820" spans="33:33" x14ac:dyDescent="0.25">
      <c r="AG5820" t="s">
        <v>7858</v>
      </c>
    </row>
    <row r="5821" spans="33:33" x14ac:dyDescent="0.25">
      <c r="AG5821" t="s">
        <v>7435</v>
      </c>
    </row>
    <row r="5822" spans="33:33" x14ac:dyDescent="0.25">
      <c r="AG5822" t="s">
        <v>8173</v>
      </c>
    </row>
    <row r="5823" spans="33:33" x14ac:dyDescent="0.25">
      <c r="AG5823" t="s">
        <v>8149</v>
      </c>
    </row>
    <row r="5824" spans="33:33" x14ac:dyDescent="0.25">
      <c r="AG5824" t="s">
        <v>7565</v>
      </c>
    </row>
    <row r="5825" spans="33:33" x14ac:dyDescent="0.25">
      <c r="AG5825" t="s">
        <v>8678</v>
      </c>
    </row>
    <row r="5826" spans="33:33" x14ac:dyDescent="0.25">
      <c r="AG5826" t="s">
        <v>7767</v>
      </c>
    </row>
    <row r="5827" spans="33:33" x14ac:dyDescent="0.25">
      <c r="AG5827" t="s">
        <v>7809</v>
      </c>
    </row>
    <row r="5828" spans="33:33" x14ac:dyDescent="0.25">
      <c r="AG5828" t="s">
        <v>7872</v>
      </c>
    </row>
    <row r="5829" spans="33:33" x14ac:dyDescent="0.25">
      <c r="AG5829" t="s">
        <v>7844</v>
      </c>
    </row>
    <row r="5830" spans="33:33" x14ac:dyDescent="0.25">
      <c r="AG5830" t="s">
        <v>7875</v>
      </c>
    </row>
    <row r="5831" spans="33:33" x14ac:dyDescent="0.25">
      <c r="AG5831" t="s">
        <v>7301</v>
      </c>
    </row>
    <row r="5832" spans="33:33" x14ac:dyDescent="0.25">
      <c r="AG5832" t="s">
        <v>8069</v>
      </c>
    </row>
    <row r="5833" spans="33:33" x14ac:dyDescent="0.25">
      <c r="AG5833" t="s">
        <v>8353</v>
      </c>
    </row>
    <row r="5834" spans="33:33" x14ac:dyDescent="0.25">
      <c r="AG5834" t="s">
        <v>8484</v>
      </c>
    </row>
    <row r="5835" spans="33:33" x14ac:dyDescent="0.25">
      <c r="AG5835" t="s">
        <v>8261</v>
      </c>
    </row>
    <row r="5836" spans="33:33" x14ac:dyDescent="0.25">
      <c r="AG5836" t="s">
        <v>8398</v>
      </c>
    </row>
    <row r="5837" spans="33:33" x14ac:dyDescent="0.25">
      <c r="AG5837" t="s">
        <v>5138</v>
      </c>
    </row>
    <row r="5838" spans="33:33" x14ac:dyDescent="0.25">
      <c r="AG5838" t="s">
        <v>8883</v>
      </c>
    </row>
    <row r="5839" spans="33:33" x14ac:dyDescent="0.25">
      <c r="AG5839" t="s">
        <v>8408</v>
      </c>
    </row>
    <row r="5840" spans="33:33" x14ac:dyDescent="0.25">
      <c r="AG5840" t="s">
        <v>5965</v>
      </c>
    </row>
    <row r="5841" spans="33:33" x14ac:dyDescent="0.25">
      <c r="AG5841" t="s">
        <v>8527</v>
      </c>
    </row>
    <row r="5842" spans="33:33" x14ac:dyDescent="0.25">
      <c r="AG5842" t="s">
        <v>8464</v>
      </c>
    </row>
    <row r="5843" spans="33:33" x14ac:dyDescent="0.25">
      <c r="AG5843" t="s">
        <v>3629</v>
      </c>
    </row>
    <row r="5844" spans="33:33" x14ac:dyDescent="0.25">
      <c r="AG5844" t="s">
        <v>11564</v>
      </c>
    </row>
    <row r="5845" spans="33:33" x14ac:dyDescent="0.25">
      <c r="AG5845" t="s">
        <v>14372</v>
      </c>
    </row>
    <row r="5846" spans="33:33" x14ac:dyDescent="0.25">
      <c r="AG5846" t="s">
        <v>14375</v>
      </c>
    </row>
    <row r="5847" spans="33:33" x14ac:dyDescent="0.25">
      <c r="AG5847" t="s">
        <v>11699</v>
      </c>
    </row>
    <row r="5848" spans="33:33" x14ac:dyDescent="0.25">
      <c r="AG5848" t="s">
        <v>4240</v>
      </c>
    </row>
    <row r="5849" spans="33:33" x14ac:dyDescent="0.25">
      <c r="AG5849" t="s">
        <v>6212</v>
      </c>
    </row>
    <row r="5850" spans="33:33" x14ac:dyDescent="0.25">
      <c r="AG5850" t="s">
        <v>6287</v>
      </c>
    </row>
    <row r="5851" spans="33:33" x14ac:dyDescent="0.25">
      <c r="AG5851" t="s">
        <v>6299</v>
      </c>
    </row>
    <row r="5852" spans="33:33" x14ac:dyDescent="0.25">
      <c r="AG5852" t="s">
        <v>7120</v>
      </c>
    </row>
    <row r="5853" spans="33:33" x14ac:dyDescent="0.25">
      <c r="AG5853" t="s">
        <v>7094</v>
      </c>
    </row>
    <row r="5854" spans="33:33" x14ac:dyDescent="0.25">
      <c r="AG5854" t="s">
        <v>6357</v>
      </c>
    </row>
    <row r="5855" spans="33:33" x14ac:dyDescent="0.25">
      <c r="AG5855" t="s">
        <v>6361</v>
      </c>
    </row>
    <row r="5856" spans="33:33" x14ac:dyDescent="0.25">
      <c r="AG5856" t="s">
        <v>4487</v>
      </c>
    </row>
    <row r="5857" spans="33:33" x14ac:dyDescent="0.25">
      <c r="AG5857" t="s">
        <v>6815</v>
      </c>
    </row>
    <row r="5858" spans="33:33" x14ac:dyDescent="0.25">
      <c r="AG5858" t="s">
        <v>7027</v>
      </c>
    </row>
    <row r="5859" spans="33:33" x14ac:dyDescent="0.25">
      <c r="AG5859" t="s">
        <v>6442</v>
      </c>
    </row>
    <row r="5860" spans="33:33" x14ac:dyDescent="0.25">
      <c r="AG5860" t="s">
        <v>6800</v>
      </c>
    </row>
    <row r="5861" spans="33:33" x14ac:dyDescent="0.25">
      <c r="AG5861" t="s">
        <v>4509</v>
      </c>
    </row>
    <row r="5862" spans="33:33" x14ac:dyDescent="0.25">
      <c r="AG5862" t="s">
        <v>6457</v>
      </c>
    </row>
    <row r="5863" spans="33:33" x14ac:dyDescent="0.25">
      <c r="AG5863" t="s">
        <v>7145</v>
      </c>
    </row>
    <row r="5864" spans="33:33" x14ac:dyDescent="0.25">
      <c r="AG5864" t="s">
        <v>4527</v>
      </c>
    </row>
    <row r="5865" spans="33:33" x14ac:dyDescent="0.25">
      <c r="AG5865" t="s">
        <v>6485</v>
      </c>
    </row>
    <row r="5866" spans="33:33" x14ac:dyDescent="0.25">
      <c r="AG5866" t="s">
        <v>4516</v>
      </c>
    </row>
    <row r="5867" spans="33:33" x14ac:dyDescent="0.25">
      <c r="AG5867" t="s">
        <v>6507</v>
      </c>
    </row>
    <row r="5868" spans="33:33" x14ac:dyDescent="0.25">
      <c r="AG5868" t="s">
        <v>6961</v>
      </c>
    </row>
    <row r="5869" spans="33:33" x14ac:dyDescent="0.25">
      <c r="AG5869" t="s">
        <v>6258</v>
      </c>
    </row>
    <row r="5870" spans="33:33" x14ac:dyDescent="0.25">
      <c r="AG5870" t="s">
        <v>4549</v>
      </c>
    </row>
    <row r="5871" spans="33:33" x14ac:dyDescent="0.25">
      <c r="AG5871" t="s">
        <v>6244</v>
      </c>
    </row>
    <row r="5872" spans="33:33" x14ac:dyDescent="0.25">
      <c r="AG5872" t="s">
        <v>6589</v>
      </c>
    </row>
    <row r="5873" spans="33:33" x14ac:dyDescent="0.25">
      <c r="AG5873" t="s">
        <v>4413</v>
      </c>
    </row>
    <row r="5874" spans="33:33" x14ac:dyDescent="0.25">
      <c r="AG5874" t="s">
        <v>7023</v>
      </c>
    </row>
    <row r="5875" spans="33:33" x14ac:dyDescent="0.25">
      <c r="AG5875" t="s">
        <v>4700</v>
      </c>
    </row>
    <row r="5876" spans="33:33" x14ac:dyDescent="0.25">
      <c r="AG5876" t="s">
        <v>6638</v>
      </c>
    </row>
    <row r="5877" spans="33:33" x14ac:dyDescent="0.25">
      <c r="AG5877" t="s">
        <v>4564</v>
      </c>
    </row>
    <row r="5878" spans="33:33" x14ac:dyDescent="0.25">
      <c r="AG5878" t="s">
        <v>6689</v>
      </c>
    </row>
    <row r="5879" spans="33:33" x14ac:dyDescent="0.25">
      <c r="AG5879" t="s">
        <v>4635</v>
      </c>
    </row>
    <row r="5880" spans="33:33" x14ac:dyDescent="0.25">
      <c r="AG5880" t="s">
        <v>7004</v>
      </c>
    </row>
    <row r="5881" spans="33:33" x14ac:dyDescent="0.25">
      <c r="AG5881" t="s">
        <v>4587</v>
      </c>
    </row>
    <row r="5882" spans="33:33" x14ac:dyDescent="0.25">
      <c r="AG5882" t="s">
        <v>7225</v>
      </c>
    </row>
    <row r="5883" spans="33:33" x14ac:dyDescent="0.25">
      <c r="AG5883" t="s">
        <v>6057</v>
      </c>
    </row>
    <row r="5884" spans="33:33" x14ac:dyDescent="0.25">
      <c r="AG5884" t="s">
        <v>4619</v>
      </c>
    </row>
    <row r="5885" spans="33:33" x14ac:dyDescent="0.25">
      <c r="AG5885" t="s">
        <v>6634</v>
      </c>
    </row>
    <row r="5886" spans="33:33" x14ac:dyDescent="0.25">
      <c r="AG5886" t="s">
        <v>4631</v>
      </c>
    </row>
    <row r="5887" spans="33:33" x14ac:dyDescent="0.25">
      <c r="AG5887" t="s">
        <v>4615</v>
      </c>
    </row>
    <row r="5888" spans="33:33" x14ac:dyDescent="0.25">
      <c r="AG5888" t="s">
        <v>6942</v>
      </c>
    </row>
    <row r="5889" spans="33:33" x14ac:dyDescent="0.25">
      <c r="AG5889" t="s">
        <v>7190</v>
      </c>
    </row>
    <row r="5890" spans="33:33" x14ac:dyDescent="0.25">
      <c r="AG5890" t="s">
        <v>7259</v>
      </c>
    </row>
    <row r="5891" spans="33:33" x14ac:dyDescent="0.25">
      <c r="AG5891" t="s">
        <v>8859</v>
      </c>
    </row>
    <row r="5892" spans="33:33" x14ac:dyDescent="0.25">
      <c r="AG5892" t="s">
        <v>4686</v>
      </c>
    </row>
    <row r="5893" spans="33:33" x14ac:dyDescent="0.25">
      <c r="AG5893" t="s">
        <v>6743</v>
      </c>
    </row>
    <row r="5894" spans="33:33" x14ac:dyDescent="0.25">
      <c r="AG5894" t="s">
        <v>7042</v>
      </c>
    </row>
    <row r="5895" spans="33:33" x14ac:dyDescent="0.25">
      <c r="AG5895" t="s">
        <v>4351</v>
      </c>
    </row>
    <row r="5896" spans="33:33" x14ac:dyDescent="0.25">
      <c r="AG5896" t="s">
        <v>2188</v>
      </c>
    </row>
    <row r="5897" spans="33:33" x14ac:dyDescent="0.25">
      <c r="AG5897" t="s">
        <v>8889</v>
      </c>
    </row>
    <row r="5898" spans="33:33" x14ac:dyDescent="0.25">
      <c r="AG5898" t="s">
        <v>11131</v>
      </c>
    </row>
    <row r="5899" spans="33:33" x14ac:dyDescent="0.25">
      <c r="AG5899" t="s">
        <v>504</v>
      </c>
    </row>
    <row r="5900" spans="33:33" x14ac:dyDescent="0.25">
      <c r="AG5900" t="s">
        <v>2768</v>
      </c>
    </row>
    <row r="5901" spans="33:33" x14ac:dyDescent="0.25">
      <c r="AG5901" t="s">
        <v>3531</v>
      </c>
    </row>
    <row r="5902" spans="33:33" x14ac:dyDescent="0.25">
      <c r="AG5902" t="s">
        <v>2254</v>
      </c>
    </row>
    <row r="5903" spans="33:33" x14ac:dyDescent="0.25">
      <c r="AG5903" t="s">
        <v>4404</v>
      </c>
    </row>
    <row r="5904" spans="33:33" x14ac:dyDescent="0.25">
      <c r="AG5904" t="s">
        <v>14020</v>
      </c>
    </row>
    <row r="5905" spans="33:33" x14ac:dyDescent="0.25">
      <c r="AG5905" t="s">
        <v>14402</v>
      </c>
    </row>
    <row r="5906" spans="33:33" x14ac:dyDescent="0.25">
      <c r="AG5906" t="s">
        <v>11579</v>
      </c>
    </row>
    <row r="5907" spans="33:33" x14ac:dyDescent="0.25">
      <c r="AG5907" t="s">
        <v>3556</v>
      </c>
    </row>
    <row r="5908" spans="33:33" x14ac:dyDescent="0.25">
      <c r="AG5908" t="s">
        <v>14254</v>
      </c>
    </row>
    <row r="5909" spans="33:33" x14ac:dyDescent="0.25">
      <c r="AG5909" t="s">
        <v>14257</v>
      </c>
    </row>
    <row r="5910" spans="33:33" x14ac:dyDescent="0.25">
      <c r="AG5910" t="s">
        <v>3567</v>
      </c>
    </row>
    <row r="5911" spans="33:33" x14ac:dyDescent="0.25">
      <c r="AG5911" t="s">
        <v>2775</v>
      </c>
    </row>
    <row r="5912" spans="33:33" x14ac:dyDescent="0.25">
      <c r="AG5912" t="s">
        <v>4763</v>
      </c>
    </row>
    <row r="5913" spans="33:33" x14ac:dyDescent="0.25">
      <c r="AG5913" t="s">
        <v>4441</v>
      </c>
    </row>
    <row r="5914" spans="33:33" x14ac:dyDescent="0.25">
      <c r="AG5914" t="s">
        <v>7031</v>
      </c>
    </row>
    <row r="5915" spans="33:33" x14ac:dyDescent="0.25">
      <c r="AG5915" t="s">
        <v>4468</v>
      </c>
    </row>
    <row r="5916" spans="33:33" x14ac:dyDescent="0.25">
      <c r="AG5916" t="s">
        <v>6735</v>
      </c>
    </row>
    <row r="5917" spans="33:33" x14ac:dyDescent="0.25">
      <c r="AG5917" t="s">
        <v>4678</v>
      </c>
    </row>
    <row r="5918" spans="33:33" x14ac:dyDescent="0.25">
      <c r="AG5918" t="s">
        <v>6882</v>
      </c>
    </row>
    <row r="5919" spans="33:33" x14ac:dyDescent="0.25">
      <c r="AG5919" t="s">
        <v>6461</v>
      </c>
    </row>
    <row r="5920" spans="33:33" x14ac:dyDescent="0.25">
      <c r="AG5920" t="s">
        <v>6597</v>
      </c>
    </row>
    <row r="5921" spans="33:33" x14ac:dyDescent="0.25">
      <c r="AG5921" t="s">
        <v>6608</v>
      </c>
    </row>
    <row r="5922" spans="33:33" x14ac:dyDescent="0.25">
      <c r="AG5922" t="s">
        <v>6890</v>
      </c>
    </row>
    <row r="5923" spans="33:33" x14ac:dyDescent="0.25">
      <c r="AG5923" t="s">
        <v>4560</v>
      </c>
    </row>
    <row r="5924" spans="33:33" x14ac:dyDescent="0.25">
      <c r="AG5924" t="s">
        <v>6683</v>
      </c>
    </row>
    <row r="5925" spans="33:33" x14ac:dyDescent="0.25">
      <c r="AG5925" t="s">
        <v>4572</v>
      </c>
    </row>
    <row r="5926" spans="33:33" x14ac:dyDescent="0.25">
      <c r="AG5926" t="s">
        <v>6783</v>
      </c>
    </row>
    <row r="5927" spans="33:33" x14ac:dyDescent="0.25">
      <c r="AG5927" t="s">
        <v>6372</v>
      </c>
    </row>
    <row r="5928" spans="33:33" x14ac:dyDescent="0.25">
      <c r="AG5928" t="s">
        <v>4607</v>
      </c>
    </row>
    <row r="5929" spans="33:33" x14ac:dyDescent="0.25">
      <c r="AG5929" t="s">
        <v>6977</v>
      </c>
    </row>
    <row r="5930" spans="33:33" x14ac:dyDescent="0.25">
      <c r="AG5930" t="s">
        <v>7067</v>
      </c>
    </row>
    <row r="5931" spans="33:33" x14ac:dyDescent="0.25">
      <c r="AG5931" t="s">
        <v>4088</v>
      </c>
    </row>
    <row r="5932" spans="33:33" x14ac:dyDescent="0.25">
      <c r="AG5932" t="s">
        <v>4775</v>
      </c>
    </row>
    <row r="5933" spans="33:33" x14ac:dyDescent="0.25">
      <c r="AG5933" t="s">
        <v>9582</v>
      </c>
    </row>
    <row r="5934" spans="33:33" x14ac:dyDescent="0.25">
      <c r="AG5934" t="s">
        <v>4786</v>
      </c>
    </row>
    <row r="5935" spans="33:33" x14ac:dyDescent="0.25">
      <c r="AG5935" t="s">
        <v>14286</v>
      </c>
    </row>
    <row r="5936" spans="33:33" x14ac:dyDescent="0.25">
      <c r="AG5936" t="s">
        <v>3576</v>
      </c>
    </row>
    <row r="5937" spans="33:33" x14ac:dyDescent="0.25">
      <c r="AG5937" t="s">
        <v>13775</v>
      </c>
    </row>
    <row r="5938" spans="33:33" x14ac:dyDescent="0.25">
      <c r="AG5938" t="s">
        <v>9568</v>
      </c>
    </row>
    <row r="5939" spans="33:33" x14ac:dyDescent="0.25">
      <c r="AG5939" t="s">
        <v>14426</v>
      </c>
    </row>
    <row r="5940" spans="33:33" x14ac:dyDescent="0.25">
      <c r="AG5940" t="s">
        <v>2555</v>
      </c>
    </row>
    <row r="5941" spans="33:33" x14ac:dyDescent="0.25">
      <c r="AG5941" t="s">
        <v>14435</v>
      </c>
    </row>
    <row r="5942" spans="33:33" x14ac:dyDescent="0.25">
      <c r="AG5942" t="s">
        <v>11931</v>
      </c>
    </row>
    <row r="5943" spans="33:33" x14ac:dyDescent="0.25">
      <c r="AG5943" t="s">
        <v>2272</v>
      </c>
    </row>
    <row r="5944" spans="33:33" x14ac:dyDescent="0.25">
      <c r="AG5944" t="s">
        <v>2131</v>
      </c>
    </row>
    <row r="5945" spans="33:33" x14ac:dyDescent="0.25">
      <c r="AG5945" t="s">
        <v>2222</v>
      </c>
    </row>
    <row r="5946" spans="33:33" x14ac:dyDescent="0.25">
      <c r="AG5946" t="s">
        <v>13504</v>
      </c>
    </row>
    <row r="5947" spans="33:33" x14ac:dyDescent="0.25">
      <c r="AG5947" t="s">
        <v>14060</v>
      </c>
    </row>
    <row r="5948" spans="33:33" x14ac:dyDescent="0.25">
      <c r="AG5948" t="s">
        <v>11605</v>
      </c>
    </row>
    <row r="5949" spans="33:33" x14ac:dyDescent="0.25">
      <c r="AG5949" t="s">
        <v>14460</v>
      </c>
    </row>
    <row r="5950" spans="33:33" x14ac:dyDescent="0.25">
      <c r="AG5950" t="s">
        <v>7112</v>
      </c>
    </row>
    <row r="5951" spans="33:33" x14ac:dyDescent="0.25">
      <c r="AG5951" t="s">
        <v>4456</v>
      </c>
    </row>
    <row r="5952" spans="33:33" x14ac:dyDescent="0.25">
      <c r="AG5952" t="s">
        <v>6332</v>
      </c>
    </row>
    <row r="5953" spans="33:33" x14ac:dyDescent="0.25">
      <c r="AG5953" t="s">
        <v>3992</v>
      </c>
    </row>
    <row r="5954" spans="33:33" x14ac:dyDescent="0.25">
      <c r="AG5954" t="s">
        <v>4445</v>
      </c>
    </row>
    <row r="5955" spans="33:33" x14ac:dyDescent="0.25">
      <c r="AG5955" t="s">
        <v>7126</v>
      </c>
    </row>
    <row r="5956" spans="33:33" x14ac:dyDescent="0.25">
      <c r="AG5956" t="s">
        <v>7138</v>
      </c>
    </row>
    <row r="5957" spans="33:33" x14ac:dyDescent="0.25">
      <c r="AG5957" t="s">
        <v>6379</v>
      </c>
    </row>
    <row r="5958" spans="33:33" x14ac:dyDescent="0.25">
      <c r="AG5958" t="s">
        <v>6685</v>
      </c>
    </row>
    <row r="5959" spans="33:33" x14ac:dyDescent="0.25">
      <c r="AG5959" t="s">
        <v>6391</v>
      </c>
    </row>
    <row r="5960" spans="33:33" x14ac:dyDescent="0.25">
      <c r="AG5960" t="s">
        <v>6399</v>
      </c>
    </row>
    <row r="5961" spans="33:33" x14ac:dyDescent="0.25">
      <c r="AG5961" t="s">
        <v>6407</v>
      </c>
    </row>
    <row r="5962" spans="33:33" x14ac:dyDescent="0.25">
      <c r="AG5962" t="s">
        <v>6336</v>
      </c>
    </row>
    <row r="5963" spans="33:33" x14ac:dyDescent="0.25">
      <c r="AG5963" t="s">
        <v>6481</v>
      </c>
    </row>
    <row r="5964" spans="33:33" x14ac:dyDescent="0.25">
      <c r="AG5964" t="s">
        <v>7019</v>
      </c>
    </row>
    <row r="5965" spans="33:33" x14ac:dyDescent="0.25">
      <c r="AG5965" t="s">
        <v>6086</v>
      </c>
    </row>
    <row r="5966" spans="33:33" x14ac:dyDescent="0.25">
      <c r="AG5966" t="s">
        <v>6518</v>
      </c>
    </row>
    <row r="5967" spans="33:33" x14ac:dyDescent="0.25">
      <c r="AG5967" t="s">
        <v>4476</v>
      </c>
    </row>
    <row r="5968" spans="33:33" x14ac:dyDescent="0.25">
      <c r="AG5968" t="s">
        <v>6543</v>
      </c>
    </row>
    <row r="5969" spans="33:33" x14ac:dyDescent="0.25">
      <c r="AG5969" t="s">
        <v>6500</v>
      </c>
    </row>
    <row r="5970" spans="33:33" x14ac:dyDescent="0.25">
      <c r="AG5970" t="s">
        <v>6571</v>
      </c>
    </row>
    <row r="5971" spans="33:33" x14ac:dyDescent="0.25">
      <c r="AG5971" t="s">
        <v>4330</v>
      </c>
    </row>
    <row r="5972" spans="33:33" x14ac:dyDescent="0.25">
      <c r="AG5972" t="s">
        <v>6835</v>
      </c>
    </row>
    <row r="5973" spans="33:33" x14ac:dyDescent="0.25">
      <c r="AG5973" t="s">
        <v>6593</v>
      </c>
    </row>
    <row r="5974" spans="33:33" x14ac:dyDescent="0.25">
      <c r="AG5974" t="s">
        <v>4217</v>
      </c>
    </row>
    <row r="5975" spans="33:33" x14ac:dyDescent="0.25">
      <c r="AG5975" t="s">
        <v>6668</v>
      </c>
    </row>
    <row r="5976" spans="33:33" x14ac:dyDescent="0.25">
      <c r="AG5976" t="s">
        <v>4726</v>
      </c>
    </row>
    <row r="5977" spans="33:33" x14ac:dyDescent="0.25">
      <c r="AG5977" t="s">
        <v>6700</v>
      </c>
    </row>
    <row r="5978" spans="33:33" x14ac:dyDescent="0.25">
      <c r="AG5978" t="s">
        <v>7164</v>
      </c>
    </row>
    <row r="5979" spans="33:33" x14ac:dyDescent="0.25">
      <c r="AG5979" t="s">
        <v>4576</v>
      </c>
    </row>
    <row r="5980" spans="33:33" x14ac:dyDescent="0.25">
      <c r="AG5980" t="s">
        <v>6704</v>
      </c>
    </row>
    <row r="5981" spans="33:33" x14ac:dyDescent="0.25">
      <c r="AG5981" t="s">
        <v>6762</v>
      </c>
    </row>
    <row r="5982" spans="33:33" x14ac:dyDescent="0.25">
      <c r="AG5982" t="s">
        <v>6794</v>
      </c>
    </row>
    <row r="5983" spans="33:33" x14ac:dyDescent="0.25">
      <c r="AG5983" t="s">
        <v>4520</v>
      </c>
    </row>
    <row r="5984" spans="33:33" x14ac:dyDescent="0.25">
      <c r="AG5984" t="s">
        <v>4591</v>
      </c>
    </row>
    <row r="5985" spans="33:33" x14ac:dyDescent="0.25">
      <c r="AG5985" t="s">
        <v>4865</v>
      </c>
    </row>
    <row r="5986" spans="33:33" x14ac:dyDescent="0.25">
      <c r="AG5986" t="s">
        <v>6845</v>
      </c>
    </row>
    <row r="5987" spans="33:33" x14ac:dyDescent="0.25">
      <c r="AG5987" t="s">
        <v>7108</v>
      </c>
    </row>
    <row r="5988" spans="33:33" x14ac:dyDescent="0.25">
      <c r="AG5988" t="s">
        <v>6992</v>
      </c>
    </row>
    <row r="5989" spans="33:33" x14ac:dyDescent="0.25">
      <c r="AG5989" t="s">
        <v>6731</v>
      </c>
    </row>
    <row r="5990" spans="33:33" x14ac:dyDescent="0.25">
      <c r="AG5990" t="s">
        <v>4908</v>
      </c>
    </row>
    <row r="5991" spans="33:33" x14ac:dyDescent="0.25">
      <c r="AG5991" t="s">
        <v>4545</v>
      </c>
    </row>
    <row r="5992" spans="33:33" x14ac:dyDescent="0.25">
      <c r="AG5992" t="s">
        <v>6216</v>
      </c>
    </row>
    <row r="5993" spans="33:33" x14ac:dyDescent="0.25">
      <c r="AG5993" t="s">
        <v>4654</v>
      </c>
    </row>
    <row r="5994" spans="33:33" x14ac:dyDescent="0.25">
      <c r="AG5994" t="s">
        <v>6093</v>
      </c>
    </row>
    <row r="5995" spans="33:33" x14ac:dyDescent="0.25">
      <c r="AG5995" t="s">
        <v>6916</v>
      </c>
    </row>
    <row r="5996" spans="33:33" x14ac:dyDescent="0.25">
      <c r="AG5996" t="s">
        <v>6969</v>
      </c>
    </row>
    <row r="5997" spans="33:33" x14ac:dyDescent="0.25">
      <c r="AG5997" t="s">
        <v>4638</v>
      </c>
    </row>
    <row r="5998" spans="33:33" x14ac:dyDescent="0.25">
      <c r="AG5998" t="s">
        <v>7075</v>
      </c>
    </row>
    <row r="5999" spans="33:33" x14ac:dyDescent="0.25">
      <c r="AG5999" t="s">
        <v>4646</v>
      </c>
    </row>
    <row r="6000" spans="33:33" x14ac:dyDescent="0.25">
      <c r="AG6000" t="s">
        <v>6958</v>
      </c>
    </row>
    <row r="6001" spans="33:33" x14ac:dyDescent="0.25">
      <c r="AG6001" t="s">
        <v>6996</v>
      </c>
    </row>
    <row r="6002" spans="33:33" x14ac:dyDescent="0.25">
      <c r="AG6002" t="s">
        <v>4497</v>
      </c>
    </row>
    <row r="6003" spans="33:33" x14ac:dyDescent="0.25">
      <c r="AG6003" t="s">
        <v>7057</v>
      </c>
    </row>
    <row r="6004" spans="33:33" x14ac:dyDescent="0.25">
      <c r="AG6004" t="s">
        <v>7209</v>
      </c>
    </row>
    <row r="6005" spans="33:33" x14ac:dyDescent="0.25">
      <c r="AG6005" t="s">
        <v>7035</v>
      </c>
    </row>
    <row r="6006" spans="33:33" x14ac:dyDescent="0.25">
      <c r="AG6006" t="s">
        <v>6696</v>
      </c>
    </row>
    <row r="6007" spans="33:33" x14ac:dyDescent="0.25">
      <c r="AG6007" t="s">
        <v>4833</v>
      </c>
    </row>
    <row r="6008" spans="33:33" x14ac:dyDescent="0.25">
      <c r="AG6008" t="s">
        <v>7217</v>
      </c>
    </row>
    <row r="6009" spans="33:33" x14ac:dyDescent="0.25">
      <c r="AG6009" t="s">
        <v>11608</v>
      </c>
    </row>
    <row r="6010" spans="33:33" x14ac:dyDescent="0.25">
      <c r="AG6010" t="s">
        <v>14463</v>
      </c>
    </row>
    <row r="6011" spans="33:33" x14ac:dyDescent="0.25">
      <c r="AG6011" t="s">
        <v>11941</v>
      </c>
    </row>
    <row r="6012" spans="33:33" x14ac:dyDescent="0.25">
      <c r="AG6012" t="s">
        <v>11611</v>
      </c>
    </row>
    <row r="6013" spans="33:33" x14ac:dyDescent="0.25">
      <c r="AG6013" t="s">
        <v>2537</v>
      </c>
    </row>
    <row r="6014" spans="33:33" x14ac:dyDescent="0.25">
      <c r="AG6014" t="s">
        <v>11620</v>
      </c>
    </row>
    <row r="6015" spans="33:33" x14ac:dyDescent="0.25">
      <c r="AG6015" t="s">
        <v>2232</v>
      </c>
    </row>
    <row r="6016" spans="33:33" x14ac:dyDescent="0.25">
      <c r="AG6016" t="s">
        <v>13106</v>
      </c>
    </row>
    <row r="6017" spans="33:33" x14ac:dyDescent="0.25">
      <c r="AG6017" t="s">
        <v>11854</v>
      </c>
    </row>
    <row r="6018" spans="33:33" x14ac:dyDescent="0.25">
      <c r="AG6018" t="s">
        <v>11623</v>
      </c>
    </row>
    <row r="6019" spans="33:33" x14ac:dyDescent="0.25">
      <c r="AG6019" t="s">
        <v>13558</v>
      </c>
    </row>
    <row r="6020" spans="33:33" x14ac:dyDescent="0.25">
      <c r="AG6020" t="s">
        <v>2471</v>
      </c>
    </row>
    <row r="6021" spans="33:33" x14ac:dyDescent="0.25">
      <c r="AG6021" t="s">
        <v>9634</v>
      </c>
    </row>
    <row r="6022" spans="33:33" x14ac:dyDescent="0.25">
      <c r="AG6022" t="s">
        <v>14493</v>
      </c>
    </row>
    <row r="6023" spans="33:33" x14ac:dyDescent="0.25">
      <c r="AG6023" t="s">
        <v>11614</v>
      </c>
    </row>
    <row r="6024" spans="33:33" x14ac:dyDescent="0.25">
      <c r="AG6024" t="s">
        <v>4107</v>
      </c>
    </row>
    <row r="6025" spans="33:33" x14ac:dyDescent="0.25">
      <c r="AG6025" t="s">
        <v>6097</v>
      </c>
    </row>
    <row r="6026" spans="33:33" x14ac:dyDescent="0.25">
      <c r="AG6026" t="s">
        <v>4627</v>
      </c>
    </row>
    <row r="6027" spans="33:33" x14ac:dyDescent="0.25">
      <c r="AG6027" t="s">
        <v>1993</v>
      </c>
    </row>
    <row r="6028" spans="33:33" x14ac:dyDescent="0.25">
      <c r="AG6028" t="s">
        <v>4642</v>
      </c>
    </row>
    <row r="6029" spans="33:33" x14ac:dyDescent="0.25">
      <c r="AG6029" t="s">
        <v>14136</v>
      </c>
    </row>
    <row r="6030" spans="33:33" x14ac:dyDescent="0.25">
      <c r="AG6030" t="s">
        <v>12174</v>
      </c>
    </row>
    <row r="6031" spans="33:33" x14ac:dyDescent="0.25">
      <c r="AG6031" t="s">
        <v>3856</v>
      </c>
    </row>
    <row r="6032" spans="33:33" x14ac:dyDescent="0.25">
      <c r="AG6032" t="s">
        <v>9078</v>
      </c>
    </row>
    <row r="6033" spans="33:33" x14ac:dyDescent="0.25">
      <c r="AG6033" t="s">
        <v>6276</v>
      </c>
    </row>
    <row r="6034" spans="33:33" x14ac:dyDescent="0.25">
      <c r="AG6034" t="s">
        <v>7071</v>
      </c>
    </row>
    <row r="6035" spans="33:33" x14ac:dyDescent="0.25">
      <c r="AG6035" t="s">
        <v>4452</v>
      </c>
    </row>
    <row r="6036" spans="33:33" x14ac:dyDescent="0.25">
      <c r="AG6036" t="s">
        <v>6325</v>
      </c>
    </row>
    <row r="6037" spans="33:33" x14ac:dyDescent="0.25">
      <c r="AG6037" t="s">
        <v>6321</v>
      </c>
    </row>
    <row r="6038" spans="33:33" x14ac:dyDescent="0.25">
      <c r="AG6038" t="s">
        <v>4480</v>
      </c>
    </row>
    <row r="6039" spans="33:33" x14ac:dyDescent="0.25">
      <c r="AG6039" t="s">
        <v>6410</v>
      </c>
    </row>
    <row r="6040" spans="33:33" x14ac:dyDescent="0.25">
      <c r="AG6040" t="s">
        <v>4501</v>
      </c>
    </row>
    <row r="6041" spans="33:33" x14ac:dyDescent="0.25">
      <c r="AG6041" t="s">
        <v>6454</v>
      </c>
    </row>
    <row r="6042" spans="33:33" x14ac:dyDescent="0.25">
      <c r="AG6042" t="s">
        <v>6756</v>
      </c>
    </row>
    <row r="6043" spans="33:33" x14ac:dyDescent="0.25">
      <c r="AG6043" t="s">
        <v>6521</v>
      </c>
    </row>
    <row r="6044" spans="33:33" x14ac:dyDescent="0.25">
      <c r="AG6044" t="s">
        <v>6532</v>
      </c>
    </row>
    <row r="6045" spans="33:33" x14ac:dyDescent="0.25">
      <c r="AG6045" t="s">
        <v>4535</v>
      </c>
    </row>
    <row r="6046" spans="33:33" x14ac:dyDescent="0.25">
      <c r="AG6046" t="s">
        <v>6559</v>
      </c>
    </row>
    <row r="6047" spans="33:33" x14ac:dyDescent="0.25">
      <c r="AG6047" t="s">
        <v>6511</v>
      </c>
    </row>
    <row r="6048" spans="33:33" x14ac:dyDescent="0.25">
      <c r="AG6048" t="s">
        <v>6317</v>
      </c>
    </row>
    <row r="6049" spans="33:33" x14ac:dyDescent="0.25">
      <c r="AG6049" t="s">
        <v>6567</v>
      </c>
    </row>
    <row r="6050" spans="33:33" x14ac:dyDescent="0.25">
      <c r="AG6050" t="s">
        <v>4568</v>
      </c>
    </row>
    <row r="6051" spans="33:33" x14ac:dyDescent="0.25">
      <c r="AG6051" t="s">
        <v>6708</v>
      </c>
    </row>
    <row r="6052" spans="33:33" x14ac:dyDescent="0.25">
      <c r="AG6052" t="s">
        <v>6693</v>
      </c>
    </row>
    <row r="6053" spans="33:33" x14ac:dyDescent="0.25">
      <c r="AG6053" t="s">
        <v>6759</v>
      </c>
    </row>
    <row r="6054" spans="33:33" x14ac:dyDescent="0.25">
      <c r="AG6054" t="s">
        <v>6823</v>
      </c>
    </row>
    <row r="6055" spans="33:33" x14ac:dyDescent="0.25">
      <c r="AG6055" t="s">
        <v>6859</v>
      </c>
    </row>
    <row r="6056" spans="33:33" x14ac:dyDescent="0.25">
      <c r="AG6056" t="s">
        <v>6871</v>
      </c>
    </row>
    <row r="6057" spans="33:33" x14ac:dyDescent="0.25">
      <c r="AG6057" t="s">
        <v>3973</v>
      </c>
    </row>
    <row r="6058" spans="33:33" x14ac:dyDescent="0.25">
      <c r="AG6058" t="s">
        <v>4603</v>
      </c>
    </row>
    <row r="6059" spans="33:33" x14ac:dyDescent="0.25">
      <c r="AG6059" t="s">
        <v>4599</v>
      </c>
    </row>
    <row r="6060" spans="33:33" x14ac:dyDescent="0.25">
      <c r="AG6060" t="s">
        <v>4611</v>
      </c>
    </row>
    <row r="6061" spans="33:33" x14ac:dyDescent="0.25">
      <c r="AG6061" t="s">
        <v>6912</v>
      </c>
    </row>
    <row r="6062" spans="33:33" x14ac:dyDescent="0.25">
      <c r="AG6062" t="s">
        <v>7046</v>
      </c>
    </row>
    <row r="6063" spans="33:33" x14ac:dyDescent="0.25">
      <c r="AG6063" t="s">
        <v>6920</v>
      </c>
    </row>
    <row r="6064" spans="33:33" x14ac:dyDescent="0.25">
      <c r="AG6064" t="s">
        <v>4358</v>
      </c>
    </row>
    <row r="6065" spans="33:33" x14ac:dyDescent="0.25">
      <c r="AG6065" t="s">
        <v>6528</v>
      </c>
    </row>
    <row r="6066" spans="33:33" x14ac:dyDescent="0.25">
      <c r="AG6066" t="s">
        <v>6954</v>
      </c>
    </row>
    <row r="6067" spans="33:33" x14ac:dyDescent="0.25">
      <c r="AG6067" t="s">
        <v>6965</v>
      </c>
    </row>
    <row r="6068" spans="33:33" x14ac:dyDescent="0.25">
      <c r="AG6068" t="s">
        <v>6973</v>
      </c>
    </row>
    <row r="6069" spans="33:33" x14ac:dyDescent="0.25">
      <c r="AG6069" t="s">
        <v>6981</v>
      </c>
    </row>
    <row r="6070" spans="33:33" x14ac:dyDescent="0.25">
      <c r="AG6070" t="s">
        <v>4666</v>
      </c>
    </row>
    <row r="6071" spans="33:33" x14ac:dyDescent="0.25">
      <c r="AG6071" t="s">
        <v>4670</v>
      </c>
    </row>
    <row r="6072" spans="33:33" x14ac:dyDescent="0.25">
      <c r="AG6072" t="s">
        <v>7000</v>
      </c>
    </row>
    <row r="6073" spans="33:33" x14ac:dyDescent="0.25">
      <c r="AG6073" t="s">
        <v>6923</v>
      </c>
    </row>
    <row r="6074" spans="33:33" x14ac:dyDescent="0.25">
      <c r="AG6074" t="s">
        <v>4682</v>
      </c>
    </row>
    <row r="6075" spans="33:33" x14ac:dyDescent="0.25">
      <c r="AG6075" t="s">
        <v>7065</v>
      </c>
    </row>
    <row r="6076" spans="33:33" x14ac:dyDescent="0.25">
      <c r="AG6076" t="s">
        <v>13575</v>
      </c>
    </row>
    <row r="6077" spans="33:33" x14ac:dyDescent="0.25">
      <c r="AG6077" t="s">
        <v>12960</v>
      </c>
    </row>
    <row r="6078" spans="33:33" x14ac:dyDescent="0.25">
      <c r="AG6078" t="s">
        <v>3710</v>
      </c>
    </row>
    <row r="6079" spans="33:33" x14ac:dyDescent="0.25">
      <c r="AG6079" t="s">
        <v>14187</v>
      </c>
    </row>
    <row r="6080" spans="33:33" x14ac:dyDescent="0.25">
      <c r="AG6080" t="s">
        <v>2325</v>
      </c>
    </row>
    <row r="6081" spans="33:33" x14ac:dyDescent="0.25">
      <c r="AG6081" t="s">
        <v>14540</v>
      </c>
    </row>
    <row r="6082" spans="33:33" x14ac:dyDescent="0.25">
      <c r="AG6082" t="s">
        <v>11479</v>
      </c>
    </row>
    <row r="6083" spans="33:33" x14ac:dyDescent="0.25">
      <c r="AG6083" t="s">
        <v>11696</v>
      </c>
    </row>
    <row r="6084" spans="33:33" x14ac:dyDescent="0.25">
      <c r="AG6084" t="s">
        <v>11669</v>
      </c>
    </row>
    <row r="6085" spans="33:33" x14ac:dyDescent="0.25">
      <c r="AG6085" t="s">
        <v>11602</v>
      </c>
    </row>
    <row r="6086" spans="33:33" x14ac:dyDescent="0.25">
      <c r="AG6086" t="s">
        <v>11746</v>
      </c>
    </row>
    <row r="6087" spans="33:33" x14ac:dyDescent="0.25">
      <c r="AG6087" t="s">
        <v>11758</v>
      </c>
    </row>
    <row r="6088" spans="33:33" x14ac:dyDescent="0.25">
      <c r="AG6088" t="s">
        <v>2742</v>
      </c>
    </row>
    <row r="6089" spans="33:33" x14ac:dyDescent="0.25">
      <c r="AG6089" t="s">
        <v>11100</v>
      </c>
    </row>
    <row r="6090" spans="33:33" x14ac:dyDescent="0.25">
      <c r="AG6090" t="s">
        <v>11737</v>
      </c>
    </row>
    <row r="6091" spans="33:33" x14ac:dyDescent="0.25">
      <c r="AG6091" t="s">
        <v>11749</v>
      </c>
    </row>
    <row r="6092" spans="33:33" x14ac:dyDescent="0.25">
      <c r="AG6092" t="s">
        <v>14557</v>
      </c>
    </row>
    <row r="6093" spans="33:33" x14ac:dyDescent="0.25">
      <c r="AG6093" t="s">
        <v>333</v>
      </c>
    </row>
    <row r="6094" spans="33:33" x14ac:dyDescent="0.25">
      <c r="AG6094" t="s">
        <v>12685</v>
      </c>
    </row>
    <row r="6095" spans="33:33" x14ac:dyDescent="0.25">
      <c r="AG6095" t="s">
        <v>12688</v>
      </c>
    </row>
    <row r="6096" spans="33:33" x14ac:dyDescent="0.25">
      <c r="AG6096" t="s">
        <v>14563</v>
      </c>
    </row>
    <row r="6097" spans="33:33" x14ac:dyDescent="0.25">
      <c r="AG6097" t="s">
        <v>6251</v>
      </c>
    </row>
    <row r="6098" spans="33:33" x14ac:dyDescent="0.25">
      <c r="AG6098" t="s">
        <v>6240</v>
      </c>
    </row>
    <row r="6099" spans="33:33" x14ac:dyDescent="0.25">
      <c r="AG6099" t="s">
        <v>7061</v>
      </c>
    </row>
    <row r="6100" spans="33:33" x14ac:dyDescent="0.25">
      <c r="AG6100" t="s">
        <v>6295</v>
      </c>
    </row>
    <row r="6101" spans="33:33" x14ac:dyDescent="0.25">
      <c r="AG6101" t="s">
        <v>6307</v>
      </c>
    </row>
    <row r="6102" spans="33:33" x14ac:dyDescent="0.25">
      <c r="AG6102" t="s">
        <v>6314</v>
      </c>
    </row>
    <row r="6103" spans="33:33" x14ac:dyDescent="0.25">
      <c r="AG6103" t="s">
        <v>7116</v>
      </c>
    </row>
    <row r="6104" spans="33:33" x14ac:dyDescent="0.25">
      <c r="AG6104" t="s">
        <v>7122</v>
      </c>
    </row>
    <row r="6105" spans="33:33" x14ac:dyDescent="0.25">
      <c r="AG6105" t="s">
        <v>6328</v>
      </c>
    </row>
    <row r="6106" spans="33:33" x14ac:dyDescent="0.25">
      <c r="AG6106" t="s">
        <v>6946</v>
      </c>
    </row>
    <row r="6107" spans="33:33" x14ac:dyDescent="0.25">
      <c r="AG6107" t="s">
        <v>7134</v>
      </c>
    </row>
    <row r="6108" spans="33:33" x14ac:dyDescent="0.25">
      <c r="AG6108" t="s">
        <v>6395</v>
      </c>
    </row>
    <row r="6109" spans="33:33" x14ac:dyDescent="0.25">
      <c r="AG6109" t="s">
        <v>7309</v>
      </c>
    </row>
    <row r="6110" spans="33:33" x14ac:dyDescent="0.25">
      <c r="AG6110" t="s">
        <v>6414</v>
      </c>
    </row>
    <row r="6111" spans="33:33" x14ac:dyDescent="0.25">
      <c r="AG6111" t="s">
        <v>4541</v>
      </c>
    </row>
    <row r="6112" spans="33:33" x14ac:dyDescent="0.25">
      <c r="AG6112" t="s">
        <v>4493</v>
      </c>
    </row>
    <row r="6113" spans="33:33" x14ac:dyDescent="0.25">
      <c r="AG6113" t="s">
        <v>6739</v>
      </c>
    </row>
    <row r="6114" spans="33:33" x14ac:dyDescent="0.25">
      <c r="AG6114" t="s">
        <v>6450</v>
      </c>
    </row>
    <row r="6115" spans="33:33" x14ac:dyDescent="0.25">
      <c r="AG6115" t="s">
        <v>6465</v>
      </c>
    </row>
    <row r="6116" spans="33:33" x14ac:dyDescent="0.25">
      <c r="AG6116" t="s">
        <v>6469</v>
      </c>
    </row>
    <row r="6117" spans="33:33" x14ac:dyDescent="0.25">
      <c r="AG6117" t="s">
        <v>6477</v>
      </c>
    </row>
    <row r="6118" spans="33:33" x14ac:dyDescent="0.25">
      <c r="AG6118" t="s">
        <v>6493</v>
      </c>
    </row>
    <row r="6119" spans="33:33" x14ac:dyDescent="0.25">
      <c r="AG6119" t="s">
        <v>7305</v>
      </c>
    </row>
    <row r="6120" spans="33:33" x14ac:dyDescent="0.25">
      <c r="AG6120" t="s">
        <v>6808</v>
      </c>
    </row>
    <row r="6121" spans="33:33" x14ac:dyDescent="0.25">
      <c r="AG6121" t="s">
        <v>6446</v>
      </c>
    </row>
    <row r="6122" spans="33:33" x14ac:dyDescent="0.25">
      <c r="AG6122" t="s">
        <v>6283</v>
      </c>
    </row>
    <row r="6123" spans="33:33" x14ac:dyDescent="0.25">
      <c r="AG6123" t="s">
        <v>7149</v>
      </c>
    </row>
    <row r="6124" spans="33:33" x14ac:dyDescent="0.25">
      <c r="AG6124" t="s">
        <v>6504</v>
      </c>
    </row>
    <row r="6125" spans="33:33" x14ac:dyDescent="0.25">
      <c r="AG6125" t="s">
        <v>7152</v>
      </c>
    </row>
    <row r="6126" spans="33:33" x14ac:dyDescent="0.25">
      <c r="AG6126" t="s">
        <v>4531</v>
      </c>
    </row>
    <row r="6127" spans="33:33" x14ac:dyDescent="0.25">
      <c r="AG6127" t="s">
        <v>6672</v>
      </c>
    </row>
    <row r="6128" spans="33:33" x14ac:dyDescent="0.25">
      <c r="AG6128" t="s">
        <v>4347</v>
      </c>
    </row>
    <row r="6129" spans="33:33" x14ac:dyDescent="0.25">
      <c r="AG6129" t="s">
        <v>6555</v>
      </c>
    </row>
    <row r="6130" spans="33:33" x14ac:dyDescent="0.25">
      <c r="AG6130" t="s">
        <v>6524</v>
      </c>
    </row>
    <row r="6131" spans="33:33" x14ac:dyDescent="0.25">
      <c r="AG6131" t="s">
        <v>6563</v>
      </c>
    </row>
    <row r="6132" spans="33:33" x14ac:dyDescent="0.25">
      <c r="AG6132" t="s">
        <v>6354</v>
      </c>
    </row>
    <row r="6133" spans="33:33" x14ac:dyDescent="0.25">
      <c r="AG6133" t="s">
        <v>6886</v>
      </c>
    </row>
    <row r="6134" spans="33:33" x14ac:dyDescent="0.25">
      <c r="AG6134" t="s">
        <v>6604</v>
      </c>
    </row>
    <row r="6135" spans="33:33" x14ac:dyDescent="0.25">
      <c r="AG6135" t="s">
        <v>4484</v>
      </c>
    </row>
    <row r="6136" spans="33:33" x14ac:dyDescent="0.25">
      <c r="AG6136" t="s">
        <v>7156</v>
      </c>
    </row>
    <row r="6137" spans="33:33" x14ac:dyDescent="0.25">
      <c r="AG6137" t="s">
        <v>6648</v>
      </c>
    </row>
    <row r="6138" spans="33:33" x14ac:dyDescent="0.25">
      <c r="AG6138" t="s">
        <v>7160</v>
      </c>
    </row>
    <row r="6139" spans="33:33" x14ac:dyDescent="0.25">
      <c r="AG6139" t="s">
        <v>6656</v>
      </c>
    </row>
    <row r="6140" spans="33:33" x14ac:dyDescent="0.25">
      <c r="AG6140" t="s">
        <v>6819</v>
      </c>
    </row>
    <row r="6141" spans="33:33" x14ac:dyDescent="0.25">
      <c r="AG6141" t="s">
        <v>6664</v>
      </c>
    </row>
    <row r="6142" spans="33:33" x14ac:dyDescent="0.25">
      <c r="AG6142" t="s">
        <v>6232</v>
      </c>
    </row>
    <row r="6143" spans="33:33" x14ac:dyDescent="0.25">
      <c r="AG6143" t="s">
        <v>6746</v>
      </c>
    </row>
    <row r="6144" spans="33:33" x14ac:dyDescent="0.25">
      <c r="AG6144" t="s">
        <v>6724</v>
      </c>
    </row>
    <row r="6145" spans="33:33" x14ac:dyDescent="0.25">
      <c r="AG6145" t="s">
        <v>6676</v>
      </c>
    </row>
    <row r="6146" spans="33:33" x14ac:dyDescent="0.25">
      <c r="AG6146" t="s">
        <v>6224</v>
      </c>
    </row>
    <row r="6147" spans="33:33" x14ac:dyDescent="0.25">
      <c r="AG6147" t="s">
        <v>6753</v>
      </c>
    </row>
    <row r="6148" spans="33:33" x14ac:dyDescent="0.25">
      <c r="AG6148" t="s">
        <v>7174</v>
      </c>
    </row>
    <row r="6149" spans="33:33" x14ac:dyDescent="0.25">
      <c r="AG6149" t="s">
        <v>6270</v>
      </c>
    </row>
    <row r="6150" spans="33:33" x14ac:dyDescent="0.25">
      <c r="AG6150" t="s">
        <v>6827</v>
      </c>
    </row>
    <row r="6151" spans="33:33" x14ac:dyDescent="0.25">
      <c r="AG6151" t="s">
        <v>6839</v>
      </c>
    </row>
    <row r="6152" spans="33:33" x14ac:dyDescent="0.25">
      <c r="AG6152" t="s">
        <v>6790</v>
      </c>
    </row>
    <row r="6153" spans="33:33" x14ac:dyDescent="0.25">
      <c r="AG6153" t="s">
        <v>7323</v>
      </c>
    </row>
    <row r="6154" spans="33:33" x14ac:dyDescent="0.25">
      <c r="AG6154" t="s">
        <v>7011</v>
      </c>
    </row>
    <row r="6155" spans="33:33" x14ac:dyDescent="0.25">
      <c r="AG6155" t="s">
        <v>4805</v>
      </c>
    </row>
    <row r="6156" spans="33:33" x14ac:dyDescent="0.25">
      <c r="AG6156" t="s">
        <v>6863</v>
      </c>
    </row>
    <row r="6157" spans="33:33" x14ac:dyDescent="0.25">
      <c r="AG6157" t="s">
        <v>7007</v>
      </c>
    </row>
    <row r="6158" spans="33:33" x14ac:dyDescent="0.25">
      <c r="AG6158" t="s">
        <v>7178</v>
      </c>
    </row>
    <row r="6159" spans="33:33" x14ac:dyDescent="0.25">
      <c r="AG6159" t="s">
        <v>7186</v>
      </c>
    </row>
    <row r="6160" spans="33:33" x14ac:dyDescent="0.25">
      <c r="AG6160" t="s">
        <v>6867</v>
      </c>
    </row>
    <row r="6161" spans="33:33" x14ac:dyDescent="0.25">
      <c r="AG6161" t="s">
        <v>6934</v>
      </c>
    </row>
    <row r="6162" spans="33:33" x14ac:dyDescent="0.25">
      <c r="AG6162" t="s">
        <v>7198</v>
      </c>
    </row>
    <row r="6163" spans="33:33" x14ac:dyDescent="0.25">
      <c r="AG6163" t="s">
        <v>6938</v>
      </c>
    </row>
    <row r="6164" spans="33:33" x14ac:dyDescent="0.25">
      <c r="AG6164" t="s">
        <v>4173</v>
      </c>
    </row>
    <row r="6165" spans="33:33" x14ac:dyDescent="0.25">
      <c r="AG6165" t="s">
        <v>4650</v>
      </c>
    </row>
    <row r="6166" spans="33:33" x14ac:dyDescent="0.25">
      <c r="AG6166" t="s">
        <v>6930</v>
      </c>
    </row>
    <row r="6167" spans="33:33" x14ac:dyDescent="0.25">
      <c r="AG6167" t="s">
        <v>6988</v>
      </c>
    </row>
    <row r="6168" spans="33:33" x14ac:dyDescent="0.25">
      <c r="AG6168" t="s">
        <v>7194</v>
      </c>
    </row>
    <row r="6169" spans="33:33" x14ac:dyDescent="0.25">
      <c r="AG6169" t="s">
        <v>4425</v>
      </c>
    </row>
    <row r="6170" spans="33:33" x14ac:dyDescent="0.25">
      <c r="AG6170" t="s">
        <v>6539</v>
      </c>
    </row>
    <row r="6171" spans="33:33" x14ac:dyDescent="0.25">
      <c r="AG6171" t="s">
        <v>7205</v>
      </c>
    </row>
    <row r="6172" spans="33:33" x14ac:dyDescent="0.25">
      <c r="AG6172" t="s">
        <v>8862</v>
      </c>
    </row>
    <row r="6173" spans="33:33" x14ac:dyDescent="0.25">
      <c r="AG6173" t="s">
        <v>4690</v>
      </c>
    </row>
    <row r="6174" spans="33:33" x14ac:dyDescent="0.25">
      <c r="AG6174" t="s">
        <v>4858</v>
      </c>
    </row>
    <row r="6175" spans="33:33" x14ac:dyDescent="0.25">
      <c r="AG6175" t="s">
        <v>7213</v>
      </c>
    </row>
    <row r="6176" spans="33:33" x14ac:dyDescent="0.25">
      <c r="AG6176" t="s">
        <v>7054</v>
      </c>
    </row>
    <row r="6177" spans="33:33" x14ac:dyDescent="0.25">
      <c r="AG6177" t="s">
        <v>7079</v>
      </c>
    </row>
    <row r="6178" spans="33:33" x14ac:dyDescent="0.25">
      <c r="AG6178" t="s">
        <v>3734</v>
      </c>
    </row>
    <row r="6179" spans="33:33" x14ac:dyDescent="0.25">
      <c r="AG6179" t="s">
        <v>1901</v>
      </c>
    </row>
    <row r="6180" spans="33:33" x14ac:dyDescent="0.25">
      <c r="AG6180" t="s">
        <v>14570</v>
      </c>
    </row>
    <row r="6181" spans="33:33" x14ac:dyDescent="0.25">
      <c r="AG6181" t="s">
        <v>14230</v>
      </c>
    </row>
  </sheetData>
  <sheetProtection algorithmName="SHA-512" hashValue="AxB/g+pK0xoUcKyrkoHxnt5LuTaHZPAqq9zaUF3xeputqqBf2YzS+DLAO/ptpCCQs0w58biAA0IGZZIAIg3/jA==" saltValue="X5U1ip1PIg+qzfcLgx+1LA==" spinCount="100000" sheet="1" objects="1" scenarios="1"/>
  <mergeCells count="5">
    <mergeCell ref="AH145:AH175"/>
    <mergeCell ref="AI145:AI175"/>
    <mergeCell ref="AL157:AL175"/>
    <mergeCell ref="AH8:AH16"/>
    <mergeCell ref="AI8:AI16"/>
  </mergeCells>
  <hyperlinks>
    <hyperlink ref="AC1" r:id="rId1" display="https://www.europeanpaymentscouncil.eu/what-we-do/be-involved/register-participants/registers-participants-sepa-payment-schemes"/>
    <hyperlink ref="AI3"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308"/>
  <sheetViews>
    <sheetView showGridLines="0" showRuler="0" view="pageLayout" zoomScaleNormal="160" zoomScaleSheetLayoutView="130" workbookViewId="0">
      <selection activeCell="A2" sqref="A2:I2"/>
    </sheetView>
  </sheetViews>
  <sheetFormatPr defaultColWidth="0" defaultRowHeight="16.5" customHeight="1" zeroHeight="1" x14ac:dyDescent="0.3"/>
  <cols>
    <col min="1" max="1" width="10.42578125" style="29" customWidth="1"/>
    <col min="2" max="5" width="9.140625" style="29" customWidth="1"/>
    <col min="6" max="6" width="5.85546875" style="29" customWidth="1"/>
    <col min="7" max="7" width="10.28515625" style="29" customWidth="1"/>
    <col min="8" max="8" width="12.7109375" style="29" customWidth="1"/>
    <col min="9" max="9" width="11.28515625" style="29" customWidth="1"/>
    <col min="10" max="10" width="1.28515625" style="29" customWidth="1"/>
    <col min="11" max="11" width="0" style="29" hidden="1" customWidth="1"/>
    <col min="12" max="16384" width="9.140625" style="29" hidden="1"/>
  </cols>
  <sheetData>
    <row r="1" spans="1:9" x14ac:dyDescent="0.3">
      <c r="A1" s="28"/>
      <c r="B1" s="28"/>
      <c r="C1" s="28"/>
      <c r="D1" s="28"/>
      <c r="E1" s="28"/>
      <c r="F1" s="28"/>
      <c r="G1" s="28"/>
      <c r="H1" s="28"/>
      <c r="I1" s="28"/>
    </row>
    <row r="2" spans="1:9" ht="64.5" customHeight="1" x14ac:dyDescent="0.3">
      <c r="A2" s="260" t="s">
        <v>44</v>
      </c>
      <c r="B2" s="260"/>
      <c r="C2" s="260"/>
      <c r="D2" s="260"/>
      <c r="E2" s="260"/>
      <c r="F2" s="260"/>
      <c r="G2" s="260"/>
      <c r="H2" s="260"/>
      <c r="I2" s="260"/>
    </row>
    <row r="3" spans="1:9" ht="17.25" thickBot="1" x14ac:dyDescent="0.35">
      <c r="A3" s="28"/>
      <c r="B3" s="28"/>
      <c r="C3" s="28"/>
      <c r="D3" s="28"/>
      <c r="E3" s="28"/>
      <c r="F3" s="28"/>
      <c r="G3" s="28"/>
      <c r="H3" s="28"/>
      <c r="I3" s="28"/>
    </row>
    <row r="4" spans="1:9" ht="18" thickTop="1" thickBot="1" x14ac:dyDescent="0.35">
      <c r="A4" s="197" t="s">
        <v>28</v>
      </c>
      <c r="B4" s="197"/>
      <c r="C4" s="197"/>
      <c r="D4" s="261"/>
      <c r="E4" s="262"/>
      <c r="F4" s="262"/>
      <c r="G4" s="263"/>
      <c r="H4" s="28"/>
      <c r="I4" s="28"/>
    </row>
    <row r="5" spans="1:9" ht="18" thickTop="1" thickBot="1" x14ac:dyDescent="0.35">
      <c r="A5" s="197" t="s">
        <v>15</v>
      </c>
      <c r="B5" s="197"/>
      <c r="C5" s="197"/>
      <c r="D5" s="261"/>
      <c r="E5" s="262"/>
      <c r="F5" s="262"/>
      <c r="G5" s="263"/>
      <c r="H5" s="30"/>
      <c r="I5" s="28"/>
    </row>
    <row r="6" spans="1:9" ht="18" thickTop="1" thickBot="1" x14ac:dyDescent="0.35">
      <c r="A6" s="197" t="s">
        <v>22</v>
      </c>
      <c r="B6" s="197"/>
      <c r="C6" s="197"/>
      <c r="D6" s="264"/>
      <c r="E6" s="265"/>
      <c r="F6" s="265"/>
      <c r="G6" s="266"/>
      <c r="H6" s="30"/>
      <c r="I6" s="28"/>
    </row>
    <row r="7" spans="1:9" ht="17.25" thickTop="1" x14ac:dyDescent="0.3">
      <c r="A7" s="31"/>
      <c r="B7" s="31"/>
      <c r="C7" s="32"/>
      <c r="D7" s="30"/>
      <c r="E7" s="30"/>
      <c r="F7" s="30"/>
      <c r="G7" s="31"/>
      <c r="H7" s="30"/>
      <c r="I7" s="28"/>
    </row>
    <row r="8" spans="1:9" s="33" customFormat="1" ht="15" customHeight="1" thickBot="1" x14ac:dyDescent="0.3">
      <c r="A8" s="213" t="s">
        <v>37</v>
      </c>
      <c r="B8" s="213"/>
      <c r="C8" s="213"/>
      <c r="D8" s="213"/>
      <c r="E8" s="213"/>
      <c r="F8" s="213"/>
      <c r="G8" s="213"/>
      <c r="H8" s="213"/>
      <c r="I8" s="213"/>
    </row>
    <row r="9" spans="1:9" s="33" customFormat="1" ht="16.5" customHeight="1" thickTop="1" thickBot="1" x14ac:dyDescent="0.3">
      <c r="A9" s="12" t="s">
        <v>18</v>
      </c>
      <c r="B9" s="198" t="s">
        <v>24</v>
      </c>
      <c r="C9" s="199"/>
      <c r="D9" s="199"/>
      <c r="E9" s="199"/>
      <c r="F9" s="199"/>
      <c r="G9" s="199"/>
      <c r="H9" s="200"/>
      <c r="I9" s="38"/>
    </row>
    <row r="10" spans="1:9" s="33" customFormat="1" ht="15.75" thickTop="1" thickBot="1" x14ac:dyDescent="0.3">
      <c r="A10" s="12" t="s">
        <v>18</v>
      </c>
      <c r="B10" s="211" t="s">
        <v>20</v>
      </c>
      <c r="C10" s="211"/>
      <c r="D10" s="211"/>
      <c r="E10" s="211"/>
      <c r="F10" s="211"/>
      <c r="G10" s="211"/>
      <c r="H10" s="211"/>
      <c r="I10" s="211"/>
    </row>
    <row r="11" spans="1:9" s="33" customFormat="1" ht="15.75" thickTop="1" thickBot="1" x14ac:dyDescent="0.3">
      <c r="A11" s="12" t="s">
        <v>18</v>
      </c>
      <c r="B11" s="211" t="s">
        <v>33</v>
      </c>
      <c r="C11" s="211"/>
      <c r="D11" s="211"/>
      <c r="E11" s="211"/>
      <c r="F11" s="211"/>
      <c r="G11" s="211"/>
      <c r="H11" s="211"/>
      <c r="I11" s="211"/>
    </row>
    <row r="12" spans="1:9" s="33" customFormat="1" ht="27.75" customHeight="1" thickTop="1" thickBot="1" x14ac:dyDescent="0.3">
      <c r="A12" s="12" t="s">
        <v>18</v>
      </c>
      <c r="B12" s="212" t="s">
        <v>38</v>
      </c>
      <c r="C12" s="212"/>
      <c r="D12" s="212"/>
      <c r="E12" s="212"/>
      <c r="F12" s="212"/>
      <c r="G12" s="212"/>
      <c r="H12" s="212"/>
      <c r="I12" s="212"/>
    </row>
    <row r="13" spans="1:9" s="33" customFormat="1" ht="51" customHeight="1" thickTop="1" x14ac:dyDescent="0.25">
      <c r="A13" s="12" t="s">
        <v>18</v>
      </c>
      <c r="B13" s="174" t="s">
        <v>34</v>
      </c>
      <c r="C13" s="174"/>
      <c r="D13" s="174"/>
      <c r="E13" s="174"/>
      <c r="F13" s="174"/>
      <c r="G13" s="174"/>
      <c r="H13" s="174"/>
      <c r="I13" s="174"/>
    </row>
    <row r="14" spans="1:9" s="33" customFormat="1" ht="13.5" x14ac:dyDescent="0.25">
      <c r="A14" s="3"/>
      <c r="B14" s="3"/>
      <c r="C14" s="3"/>
      <c r="D14" s="3"/>
      <c r="E14" s="3"/>
      <c r="F14" s="3"/>
      <c r="G14" s="3"/>
      <c r="H14" s="3"/>
      <c r="I14" s="3"/>
    </row>
    <row r="15" spans="1:9" s="33" customFormat="1" ht="13.5" x14ac:dyDescent="0.25">
      <c r="A15" s="213" t="s">
        <v>39</v>
      </c>
      <c r="B15" s="213"/>
      <c r="C15" s="213"/>
      <c r="D15" s="213"/>
      <c r="E15" s="213"/>
      <c r="F15" s="213"/>
      <c r="G15" s="213"/>
      <c r="H15" s="213"/>
      <c r="I15" s="3"/>
    </row>
    <row r="16" spans="1:9" s="33" customFormat="1" ht="13.5" x14ac:dyDescent="0.25">
      <c r="A16" s="12" t="s">
        <v>18</v>
      </c>
      <c r="B16" s="170" t="s">
        <v>21</v>
      </c>
      <c r="C16" s="170"/>
      <c r="D16" s="170"/>
      <c r="E16" s="170"/>
      <c r="F16" s="170"/>
      <c r="G16" s="170"/>
      <c r="H16" s="170"/>
      <c r="I16" s="170"/>
    </row>
    <row r="17" spans="1:9" s="33" customFormat="1" ht="13.5" x14ac:dyDescent="0.25">
      <c r="A17" s="5"/>
      <c r="B17" s="170"/>
      <c r="C17" s="170"/>
      <c r="D17" s="170"/>
      <c r="E17" s="170"/>
      <c r="F17" s="170"/>
      <c r="G17" s="170"/>
      <c r="H17" s="170"/>
      <c r="I17" s="170"/>
    </row>
    <row r="18" spans="1:9" s="33" customFormat="1" ht="13.5" x14ac:dyDescent="0.25">
      <c r="A18" s="5"/>
      <c r="B18" s="170"/>
      <c r="C18" s="170"/>
      <c r="D18" s="170"/>
      <c r="E18" s="170"/>
      <c r="F18" s="170"/>
      <c r="G18" s="170"/>
      <c r="H18" s="170"/>
      <c r="I18" s="170"/>
    </row>
    <row r="19" spans="1:9" s="33" customFormat="1" ht="15" customHeight="1" x14ac:dyDescent="0.25">
      <c r="B19" s="170"/>
      <c r="C19" s="170"/>
      <c r="D19" s="170"/>
      <c r="E19" s="170"/>
      <c r="F19" s="170"/>
      <c r="G19" s="170"/>
      <c r="H19" s="170"/>
      <c r="I19" s="170"/>
    </row>
    <row r="20" spans="1:9" s="33" customFormat="1" ht="15" customHeight="1" x14ac:dyDescent="0.25">
      <c r="A20" s="12" t="s">
        <v>18</v>
      </c>
      <c r="B20" s="170" t="s">
        <v>41</v>
      </c>
      <c r="C20" s="170"/>
      <c r="D20" s="170"/>
      <c r="E20" s="170"/>
      <c r="F20" s="170"/>
      <c r="G20" s="170"/>
      <c r="H20" s="170"/>
      <c r="I20" s="170"/>
    </row>
    <row r="21" spans="1:9" s="33" customFormat="1" ht="15" customHeight="1" x14ac:dyDescent="0.25">
      <c r="B21" s="170"/>
      <c r="C21" s="170"/>
      <c r="D21" s="170"/>
      <c r="E21" s="170"/>
      <c r="F21" s="170"/>
      <c r="G21" s="170"/>
      <c r="H21" s="170"/>
      <c r="I21" s="170"/>
    </row>
    <row r="22" spans="1:9" s="33" customFormat="1" ht="15" customHeight="1" x14ac:dyDescent="0.25">
      <c r="A22" s="12" t="s">
        <v>18</v>
      </c>
      <c r="B22" s="170" t="s">
        <v>27</v>
      </c>
      <c r="C22" s="170"/>
      <c r="D22" s="170"/>
      <c r="E22" s="170"/>
      <c r="F22" s="170"/>
      <c r="G22" s="170"/>
      <c r="H22" s="170"/>
      <c r="I22" s="170"/>
    </row>
    <row r="23" spans="1:9" s="33" customFormat="1" ht="15" customHeight="1" x14ac:dyDescent="0.25">
      <c r="A23" s="3"/>
      <c r="B23" s="170"/>
      <c r="C23" s="170"/>
      <c r="D23" s="170"/>
      <c r="E23" s="170"/>
      <c r="F23" s="170"/>
      <c r="G23" s="170"/>
      <c r="H23" s="170"/>
      <c r="I23" s="170"/>
    </row>
    <row r="24" spans="1:9" s="33" customFormat="1" ht="28.5" customHeight="1" x14ac:dyDescent="0.25">
      <c r="A24" s="26"/>
      <c r="B24" s="170"/>
      <c r="C24" s="170"/>
      <c r="D24" s="170"/>
      <c r="E24" s="170"/>
      <c r="F24" s="170"/>
      <c r="G24" s="170"/>
      <c r="H24" s="170"/>
      <c r="I24" s="170"/>
    </row>
    <row r="25" spans="1:9" s="33" customFormat="1" ht="57.75" customHeight="1" x14ac:dyDescent="0.25">
      <c r="A25" s="12" t="s">
        <v>18</v>
      </c>
      <c r="B25" s="174" t="s">
        <v>40</v>
      </c>
      <c r="C25" s="174"/>
      <c r="D25" s="174"/>
      <c r="E25" s="174"/>
      <c r="F25" s="174"/>
      <c r="G25" s="174"/>
      <c r="H25" s="174"/>
      <c r="I25" s="174"/>
    </row>
    <row r="26" spans="1:9" s="33" customFormat="1" ht="13.5" x14ac:dyDescent="0.25"/>
    <row r="27" spans="1:9" ht="31.5" customHeight="1" thickBot="1" x14ac:dyDescent="0.35">
      <c r="A27" s="47"/>
      <c r="B27" s="258" t="s">
        <v>43</v>
      </c>
      <c r="C27" s="259"/>
      <c r="D27" s="259"/>
      <c r="E27" s="259"/>
      <c r="F27" s="259"/>
      <c r="G27" s="259"/>
      <c r="H27" s="259"/>
      <c r="I27" s="47"/>
    </row>
    <row r="28" spans="1:9" ht="18" thickTop="1" thickBot="1" x14ac:dyDescent="0.35">
      <c r="A28" s="8"/>
      <c r="B28" s="247" t="str">
        <f>A45</f>
        <v>Otherl Costs  (Tangible Assets, Operational Costs etc)</v>
      </c>
      <c r="C28" s="247"/>
      <c r="D28" s="247"/>
      <c r="E28" s="247"/>
      <c r="F28" s="248"/>
      <c r="G28" s="249">
        <f>I79</f>
        <v>0</v>
      </c>
      <c r="H28" s="250"/>
      <c r="I28" s="47"/>
    </row>
    <row r="29" spans="1:9" ht="17.25" thickTop="1" x14ac:dyDescent="0.3">
      <c r="A29" s="5"/>
      <c r="B29" s="247" t="str">
        <f>A86</f>
        <v>Wage Costs</v>
      </c>
      <c r="C29" s="247"/>
      <c r="D29" s="247"/>
      <c r="E29" s="247"/>
      <c r="F29" s="247"/>
      <c r="G29" s="251">
        <f>I102</f>
        <v>0</v>
      </c>
      <c r="H29" s="252"/>
      <c r="I29" s="47"/>
    </row>
    <row r="30" spans="1:9" ht="17.25" thickBot="1" x14ac:dyDescent="0.35">
      <c r="A30" s="5"/>
      <c r="B30" s="5"/>
      <c r="C30" s="5"/>
      <c r="D30" s="5"/>
      <c r="E30" s="5"/>
      <c r="F30" s="53" t="s">
        <v>19</v>
      </c>
      <c r="G30" s="253">
        <f>SUM(G28:H29)</f>
        <v>0</v>
      </c>
      <c r="H30" s="254"/>
      <c r="I30" s="14"/>
    </row>
    <row r="31" spans="1:9" ht="17.25" thickTop="1" x14ac:dyDescent="0.3">
      <c r="A31" s="5"/>
      <c r="B31" s="5"/>
      <c r="C31" s="6"/>
      <c r="D31" s="6"/>
      <c r="E31" s="7"/>
      <c r="F31" s="7"/>
      <c r="G31" s="7"/>
      <c r="H31" s="6"/>
      <c r="I31" s="4"/>
    </row>
    <row r="32" spans="1:9" x14ac:dyDescent="0.3">
      <c r="A32" s="5"/>
      <c r="B32" s="5"/>
      <c r="C32" s="6"/>
      <c r="D32" s="6"/>
      <c r="E32" s="7"/>
      <c r="F32" s="7"/>
      <c r="G32" s="7"/>
      <c r="H32" s="6"/>
      <c r="I32" s="4"/>
    </row>
    <row r="33" spans="1:9" ht="39.75" customHeight="1" x14ac:dyDescent="0.3">
      <c r="A33" s="5"/>
      <c r="B33" s="5"/>
      <c r="C33" s="6"/>
      <c r="D33" s="15" t="s">
        <v>12</v>
      </c>
      <c r="E33" s="15"/>
      <c r="F33" s="15"/>
      <c r="G33" s="255"/>
      <c r="H33" s="256"/>
      <c r="I33" s="257"/>
    </row>
    <row r="34" spans="1:9" x14ac:dyDescent="0.3">
      <c r="A34" s="5"/>
      <c r="B34" s="5"/>
      <c r="C34" s="6"/>
      <c r="D34" s="15" t="s">
        <v>13</v>
      </c>
      <c r="E34" s="15"/>
      <c r="F34" s="8"/>
      <c r="G34" s="240"/>
      <c r="H34" s="241"/>
      <c r="I34" s="242"/>
    </row>
    <row r="35" spans="1:9" ht="5.25" customHeight="1" thickBot="1" x14ac:dyDescent="0.35">
      <c r="A35" s="5"/>
      <c r="B35" s="5"/>
      <c r="C35" s="8"/>
      <c r="D35" s="1"/>
      <c r="E35" s="5"/>
      <c r="F35" s="8"/>
      <c r="G35" s="1"/>
      <c r="H35" s="5"/>
      <c r="I35" s="8"/>
    </row>
    <row r="36" spans="1:9" ht="17.25" thickTop="1" x14ac:dyDescent="0.3">
      <c r="A36" s="5"/>
      <c r="B36" s="5"/>
      <c r="C36" s="8"/>
      <c r="E36" s="5"/>
      <c r="F36" s="8"/>
      <c r="G36" s="243"/>
      <c r="H36" s="244"/>
      <c r="I36" s="244"/>
    </row>
    <row r="37" spans="1:9" ht="17.25" thickBot="1" x14ac:dyDescent="0.35">
      <c r="A37" s="5"/>
      <c r="B37" s="5"/>
      <c r="C37" s="8"/>
      <c r="D37" s="8" t="s">
        <v>14</v>
      </c>
      <c r="E37" s="8"/>
      <c r="F37" s="8"/>
      <c r="G37" s="245"/>
      <c r="H37" s="246"/>
      <c r="I37" s="246"/>
    </row>
    <row r="38" spans="1:9" ht="17.25" thickTop="1" x14ac:dyDescent="0.3">
      <c r="A38" s="5"/>
      <c r="B38" s="5"/>
      <c r="C38" s="6"/>
      <c r="D38" s="6"/>
      <c r="E38" s="7"/>
      <c r="F38" s="7"/>
      <c r="G38" s="7"/>
      <c r="H38" s="6"/>
      <c r="I38" s="4"/>
    </row>
    <row r="39" spans="1:9" x14ac:dyDescent="0.3">
      <c r="A39" s="5"/>
      <c r="B39" s="5"/>
      <c r="C39" s="6"/>
      <c r="D39" s="6"/>
      <c r="E39" s="7"/>
      <c r="F39" s="7"/>
      <c r="G39" s="7"/>
      <c r="H39" s="6"/>
      <c r="I39" s="4"/>
    </row>
    <row r="40" spans="1:9" x14ac:dyDescent="0.3">
      <c r="A40" s="5"/>
      <c r="B40" s="5"/>
      <c r="C40" s="6"/>
      <c r="D40" s="6"/>
      <c r="E40" s="7"/>
      <c r="F40" s="7"/>
      <c r="G40" s="7"/>
      <c r="H40" s="6"/>
      <c r="I40" s="4"/>
    </row>
    <row r="41" spans="1:9" x14ac:dyDescent="0.3">
      <c r="A41" s="5"/>
      <c r="B41" s="5"/>
      <c r="C41" s="6"/>
      <c r="D41" s="6"/>
      <c r="E41" s="7"/>
      <c r="F41" s="7"/>
      <c r="G41" s="7"/>
      <c r="H41" s="6"/>
      <c r="I41" s="4"/>
    </row>
    <row r="42" spans="1:9" x14ac:dyDescent="0.3">
      <c r="A42" s="5"/>
      <c r="B42" s="5"/>
      <c r="C42" s="6"/>
      <c r="D42" s="6"/>
      <c r="E42" s="7"/>
      <c r="F42" s="7"/>
      <c r="G42" s="7"/>
      <c r="H42" s="6"/>
      <c r="I42" s="4"/>
    </row>
    <row r="43" spans="1:9" x14ac:dyDescent="0.3">
      <c r="A43" s="5"/>
      <c r="B43" s="5"/>
      <c r="C43" s="6"/>
      <c r="D43" s="6"/>
      <c r="E43" s="7"/>
      <c r="F43" s="7"/>
      <c r="G43" s="7"/>
      <c r="H43" s="6"/>
      <c r="I43" s="4"/>
    </row>
    <row r="44" spans="1:9" s="35" customFormat="1" ht="17.25" thickBot="1" x14ac:dyDescent="0.35">
      <c r="A44" s="17"/>
      <c r="B44" s="17"/>
      <c r="C44" s="17"/>
      <c r="D44" s="18"/>
      <c r="E44" s="1"/>
      <c r="F44" s="1"/>
      <c r="G44" s="1"/>
      <c r="H44" s="1"/>
      <c r="I44" s="1"/>
    </row>
    <row r="45" spans="1:9" s="35" customFormat="1" ht="16.5" customHeight="1" thickTop="1" thickBot="1" x14ac:dyDescent="0.35">
      <c r="A45" s="188" t="s">
        <v>45</v>
      </c>
      <c r="B45" s="189"/>
      <c r="C45" s="189"/>
      <c r="D45" s="189"/>
      <c r="E45" s="189"/>
      <c r="F45" s="189"/>
      <c r="G45" s="189"/>
      <c r="H45" s="189"/>
      <c r="I45" s="190"/>
    </row>
    <row r="46" spans="1:9" ht="28.5" thickTop="1" thickBot="1" x14ac:dyDescent="0.35">
      <c r="A46" s="42" t="s">
        <v>5</v>
      </c>
      <c r="B46" s="191" t="s">
        <v>6</v>
      </c>
      <c r="C46" s="193"/>
      <c r="D46" s="191" t="s">
        <v>7</v>
      </c>
      <c r="E46" s="192"/>
      <c r="F46" s="192"/>
      <c r="G46" s="193"/>
      <c r="H46" s="13" t="s">
        <v>16</v>
      </c>
      <c r="I46" s="13" t="s">
        <v>17</v>
      </c>
    </row>
    <row r="47" spans="1:9" ht="18" thickTop="1" thickBot="1" x14ac:dyDescent="0.35">
      <c r="A47" s="24"/>
      <c r="B47" s="231"/>
      <c r="C47" s="239"/>
      <c r="D47" s="171"/>
      <c r="E47" s="172"/>
      <c r="F47" s="172"/>
      <c r="G47" s="173"/>
      <c r="H47" s="10">
        <v>0</v>
      </c>
      <c r="I47" s="10">
        <v>0</v>
      </c>
    </row>
    <row r="48" spans="1:9" ht="18" thickTop="1" thickBot="1" x14ac:dyDescent="0.35">
      <c r="A48" s="24"/>
      <c r="B48" s="41"/>
      <c r="C48" s="43"/>
      <c r="D48" s="44"/>
      <c r="E48" s="45"/>
      <c r="F48" s="45"/>
      <c r="G48" s="46"/>
      <c r="H48" s="10">
        <v>0</v>
      </c>
      <c r="I48" s="10">
        <v>0</v>
      </c>
    </row>
    <row r="49" spans="1:9" ht="18" thickTop="1" thickBot="1" x14ac:dyDescent="0.35">
      <c r="A49" s="24"/>
      <c r="B49" s="41"/>
      <c r="C49" s="43"/>
      <c r="D49" s="44"/>
      <c r="E49" s="45"/>
      <c r="F49" s="45"/>
      <c r="G49" s="46"/>
      <c r="H49" s="10">
        <v>0</v>
      </c>
      <c r="I49" s="10">
        <v>0</v>
      </c>
    </row>
    <row r="50" spans="1:9" ht="18" thickTop="1" thickBot="1" x14ac:dyDescent="0.35">
      <c r="A50" s="24"/>
      <c r="B50" s="41"/>
      <c r="C50" s="43"/>
      <c r="D50" s="44"/>
      <c r="E50" s="45"/>
      <c r="F50" s="45"/>
      <c r="G50" s="46"/>
      <c r="H50" s="10">
        <v>0</v>
      </c>
      <c r="I50" s="10">
        <v>0</v>
      </c>
    </row>
    <row r="51" spans="1:9" ht="18" thickTop="1" thickBot="1" x14ac:dyDescent="0.35">
      <c r="A51" s="24"/>
      <c r="B51" s="41"/>
      <c r="C51" s="43"/>
      <c r="D51" s="44"/>
      <c r="E51" s="45"/>
      <c r="F51" s="45"/>
      <c r="G51" s="46"/>
      <c r="H51" s="10">
        <v>0</v>
      </c>
      <c r="I51" s="10">
        <v>0</v>
      </c>
    </row>
    <row r="52" spans="1:9" ht="18" thickTop="1" thickBot="1" x14ac:dyDescent="0.35">
      <c r="A52" s="24"/>
      <c r="B52" s="41"/>
      <c r="C52" s="43"/>
      <c r="D52" s="44"/>
      <c r="E52" s="45"/>
      <c r="F52" s="45"/>
      <c r="G52" s="46"/>
      <c r="H52" s="10">
        <v>0</v>
      </c>
      <c r="I52" s="10">
        <v>0</v>
      </c>
    </row>
    <row r="53" spans="1:9" ht="18" thickTop="1" thickBot="1" x14ac:dyDescent="0.35">
      <c r="A53" s="24"/>
      <c r="B53" s="41"/>
      <c r="C53" s="43"/>
      <c r="D53" s="44"/>
      <c r="E53" s="45"/>
      <c r="F53" s="45"/>
      <c r="G53" s="46"/>
      <c r="H53" s="10">
        <v>0</v>
      </c>
      <c r="I53" s="10">
        <v>0</v>
      </c>
    </row>
    <row r="54" spans="1:9" ht="18" thickTop="1" thickBot="1" x14ac:dyDescent="0.35">
      <c r="A54" s="24"/>
      <c r="B54" s="41"/>
      <c r="C54" s="43"/>
      <c r="D54" s="44"/>
      <c r="E54" s="45"/>
      <c r="F54" s="45"/>
      <c r="G54" s="46"/>
      <c r="H54" s="10">
        <v>0</v>
      </c>
      <c r="I54" s="10">
        <v>0</v>
      </c>
    </row>
    <row r="55" spans="1:9" ht="18" thickTop="1" thickBot="1" x14ac:dyDescent="0.35">
      <c r="A55" s="24"/>
      <c r="B55" s="41"/>
      <c r="C55" s="43"/>
      <c r="D55" s="44"/>
      <c r="E55" s="45"/>
      <c r="F55" s="45"/>
      <c r="G55" s="46"/>
      <c r="H55" s="10">
        <v>0</v>
      </c>
      <c r="I55" s="10">
        <v>0</v>
      </c>
    </row>
    <row r="56" spans="1:9" ht="18" thickTop="1" thickBot="1" x14ac:dyDescent="0.35">
      <c r="A56" s="24"/>
      <c r="B56" s="41"/>
      <c r="C56" s="43"/>
      <c r="D56" s="44"/>
      <c r="E56" s="45"/>
      <c r="F56" s="45"/>
      <c r="G56" s="46"/>
      <c r="H56" s="10">
        <v>0</v>
      </c>
      <c r="I56" s="10">
        <v>0</v>
      </c>
    </row>
    <row r="57" spans="1:9" ht="18" thickTop="1" thickBot="1" x14ac:dyDescent="0.35">
      <c r="A57" s="24"/>
      <c r="B57" s="41"/>
      <c r="C57" s="43"/>
      <c r="D57" s="44"/>
      <c r="E57" s="45"/>
      <c r="F57" s="45"/>
      <c r="G57" s="46"/>
      <c r="H57" s="10">
        <v>0</v>
      </c>
      <c r="I57" s="10">
        <v>0</v>
      </c>
    </row>
    <row r="58" spans="1:9" ht="18" thickTop="1" thickBot="1" x14ac:dyDescent="0.35">
      <c r="A58" s="24"/>
      <c r="B58" s="41"/>
      <c r="C58" s="43"/>
      <c r="D58" s="44"/>
      <c r="E58" s="45"/>
      <c r="F58" s="45"/>
      <c r="G58" s="46"/>
      <c r="H58" s="10">
        <v>0</v>
      </c>
      <c r="I58" s="10">
        <v>0</v>
      </c>
    </row>
    <row r="59" spans="1:9" ht="18" thickTop="1" thickBot="1" x14ac:dyDescent="0.35">
      <c r="A59" s="24"/>
      <c r="B59" s="41"/>
      <c r="C59" s="43"/>
      <c r="D59" s="44"/>
      <c r="E59" s="45"/>
      <c r="F59" s="45"/>
      <c r="G59" s="46"/>
      <c r="H59" s="10">
        <v>0</v>
      </c>
      <c r="I59" s="10">
        <v>0</v>
      </c>
    </row>
    <row r="60" spans="1:9" ht="18" thickTop="1" thickBot="1" x14ac:dyDescent="0.35">
      <c r="A60" s="24"/>
      <c r="B60" s="41"/>
      <c r="C60" s="43"/>
      <c r="D60" s="44"/>
      <c r="E60" s="45"/>
      <c r="F60" s="45"/>
      <c r="G60" s="46"/>
      <c r="H60" s="10">
        <v>0</v>
      </c>
      <c r="I60" s="10">
        <v>0</v>
      </c>
    </row>
    <row r="61" spans="1:9" ht="18" thickTop="1" thickBot="1" x14ac:dyDescent="0.35">
      <c r="A61" s="24"/>
      <c r="B61" s="41"/>
      <c r="C61" s="43"/>
      <c r="D61" s="44"/>
      <c r="E61" s="45"/>
      <c r="F61" s="45"/>
      <c r="G61" s="46"/>
      <c r="H61" s="10">
        <v>0</v>
      </c>
      <c r="I61" s="10">
        <v>0</v>
      </c>
    </row>
    <row r="62" spans="1:9" ht="18" thickTop="1" thickBot="1" x14ac:dyDescent="0.35">
      <c r="A62" s="24"/>
      <c r="B62" s="41"/>
      <c r="C62" s="43"/>
      <c r="D62" s="44"/>
      <c r="E62" s="45"/>
      <c r="F62" s="45"/>
      <c r="G62" s="46"/>
      <c r="H62" s="10">
        <v>0</v>
      </c>
      <c r="I62" s="10">
        <v>0</v>
      </c>
    </row>
    <row r="63" spans="1:9" ht="18" thickTop="1" thickBot="1" x14ac:dyDescent="0.35">
      <c r="A63" s="24"/>
      <c r="B63" s="41"/>
      <c r="C63" s="43"/>
      <c r="D63" s="44"/>
      <c r="E63" s="45"/>
      <c r="F63" s="45"/>
      <c r="G63" s="46"/>
      <c r="H63" s="10">
        <v>0</v>
      </c>
      <c r="I63" s="10">
        <v>0</v>
      </c>
    </row>
    <row r="64" spans="1:9" ht="18" thickTop="1" thickBot="1" x14ac:dyDescent="0.35">
      <c r="A64" s="24"/>
      <c r="B64" s="41"/>
      <c r="C64" s="43"/>
      <c r="D64" s="44"/>
      <c r="E64" s="45"/>
      <c r="F64" s="45"/>
      <c r="G64" s="46"/>
      <c r="H64" s="10">
        <v>0</v>
      </c>
      <c r="I64" s="10">
        <v>0</v>
      </c>
    </row>
    <row r="65" spans="1:9" ht="18" thickTop="1" thickBot="1" x14ac:dyDescent="0.35">
      <c r="A65" s="24"/>
      <c r="B65" s="41"/>
      <c r="C65" s="43"/>
      <c r="D65" s="44"/>
      <c r="E65" s="45"/>
      <c r="F65" s="45"/>
      <c r="G65" s="46"/>
      <c r="H65" s="10">
        <v>0</v>
      </c>
      <c r="I65" s="10">
        <v>0</v>
      </c>
    </row>
    <row r="66" spans="1:9" ht="18" thickTop="1" thickBot="1" x14ac:dyDescent="0.35">
      <c r="A66" s="24"/>
      <c r="B66" s="41"/>
      <c r="C66" s="43"/>
      <c r="D66" s="44"/>
      <c r="E66" s="45"/>
      <c r="F66" s="45"/>
      <c r="G66" s="46"/>
      <c r="H66" s="10">
        <v>0</v>
      </c>
      <c r="I66" s="10">
        <v>0</v>
      </c>
    </row>
    <row r="67" spans="1:9" ht="18" thickTop="1" thickBot="1" x14ac:dyDescent="0.35">
      <c r="A67" s="24"/>
      <c r="B67" s="41"/>
      <c r="C67" s="43"/>
      <c r="D67" s="44"/>
      <c r="E67" s="45"/>
      <c r="F67" s="45"/>
      <c r="G67" s="46"/>
      <c r="H67" s="10">
        <v>0</v>
      </c>
      <c r="I67" s="10">
        <v>0</v>
      </c>
    </row>
    <row r="68" spans="1:9" ht="18" thickTop="1" thickBot="1" x14ac:dyDescent="0.35">
      <c r="A68" s="24"/>
      <c r="B68" s="41"/>
      <c r="C68" s="43"/>
      <c r="D68" s="44"/>
      <c r="E68" s="45"/>
      <c r="F68" s="45"/>
      <c r="G68" s="46"/>
      <c r="H68" s="10">
        <v>0</v>
      </c>
      <c r="I68" s="10">
        <v>0</v>
      </c>
    </row>
    <row r="69" spans="1:9" ht="18" thickTop="1" thickBot="1" x14ac:dyDescent="0.35">
      <c r="A69" s="24"/>
      <c r="B69" s="41"/>
      <c r="C69" s="43"/>
      <c r="D69" s="44"/>
      <c r="E69" s="45"/>
      <c r="F69" s="45"/>
      <c r="G69" s="46"/>
      <c r="H69" s="10">
        <v>0</v>
      </c>
      <c r="I69" s="10">
        <v>0</v>
      </c>
    </row>
    <row r="70" spans="1:9" ht="18" thickTop="1" thickBot="1" x14ac:dyDescent="0.35">
      <c r="A70" s="24"/>
      <c r="B70" s="41"/>
      <c r="C70" s="43"/>
      <c r="D70" s="44"/>
      <c r="E70" s="45"/>
      <c r="F70" s="45"/>
      <c r="G70" s="46"/>
      <c r="H70" s="10">
        <v>0</v>
      </c>
      <c r="I70" s="10">
        <v>0</v>
      </c>
    </row>
    <row r="71" spans="1:9" ht="18" thickTop="1" thickBot="1" x14ac:dyDescent="0.35">
      <c r="A71" s="24"/>
      <c r="B71" s="41"/>
      <c r="C71" s="43"/>
      <c r="D71" s="44"/>
      <c r="E71" s="45"/>
      <c r="F71" s="45"/>
      <c r="G71" s="46"/>
      <c r="H71" s="10">
        <v>0</v>
      </c>
      <c r="I71" s="10">
        <v>0</v>
      </c>
    </row>
    <row r="72" spans="1:9" ht="18" thickTop="1" thickBot="1" x14ac:dyDescent="0.35">
      <c r="A72" s="24"/>
      <c r="B72" s="41"/>
      <c r="C72" s="43"/>
      <c r="D72" s="44"/>
      <c r="E72" s="45"/>
      <c r="F72" s="45"/>
      <c r="G72" s="46"/>
      <c r="H72" s="10">
        <v>0</v>
      </c>
      <c r="I72" s="10">
        <v>0</v>
      </c>
    </row>
    <row r="73" spans="1:9" ht="18" thickTop="1" thickBot="1" x14ac:dyDescent="0.35">
      <c r="A73" s="24"/>
      <c r="B73" s="41"/>
      <c r="C73" s="43"/>
      <c r="D73" s="44"/>
      <c r="E73" s="45"/>
      <c r="F73" s="45"/>
      <c r="G73" s="46"/>
      <c r="H73" s="10">
        <v>0</v>
      </c>
      <c r="I73" s="10">
        <v>0</v>
      </c>
    </row>
    <row r="74" spans="1:9" ht="18" thickTop="1" thickBot="1" x14ac:dyDescent="0.35">
      <c r="A74" s="24"/>
      <c r="B74" s="41"/>
      <c r="C74" s="43"/>
      <c r="D74" s="44"/>
      <c r="E74" s="45"/>
      <c r="F74" s="45"/>
      <c r="G74" s="46"/>
      <c r="H74" s="10">
        <v>0</v>
      </c>
      <c r="I74" s="10">
        <v>0</v>
      </c>
    </row>
    <row r="75" spans="1:9" ht="18" thickTop="1" thickBot="1" x14ac:dyDescent="0.35">
      <c r="A75" s="24"/>
      <c r="B75" s="41"/>
      <c r="C75" s="43"/>
      <c r="D75" s="44"/>
      <c r="E75" s="45"/>
      <c r="F75" s="45"/>
      <c r="G75" s="46"/>
      <c r="H75" s="10">
        <v>0</v>
      </c>
      <c r="I75" s="10">
        <v>0</v>
      </c>
    </row>
    <row r="76" spans="1:9" ht="18" thickTop="1" thickBot="1" x14ac:dyDescent="0.35">
      <c r="A76" s="24"/>
      <c r="B76" s="231"/>
      <c r="C76" s="239"/>
      <c r="D76" s="171"/>
      <c r="E76" s="172"/>
      <c r="F76" s="172"/>
      <c r="G76" s="173"/>
      <c r="H76" s="10">
        <v>0</v>
      </c>
      <c r="I76" s="10">
        <v>0</v>
      </c>
    </row>
    <row r="77" spans="1:9" ht="18" thickTop="1" thickBot="1" x14ac:dyDescent="0.35">
      <c r="A77" s="24"/>
      <c r="B77" s="231"/>
      <c r="C77" s="239"/>
      <c r="D77" s="171"/>
      <c r="E77" s="172"/>
      <c r="F77" s="172"/>
      <c r="G77" s="173"/>
      <c r="H77" s="10">
        <v>0</v>
      </c>
      <c r="I77" s="10">
        <v>0</v>
      </c>
    </row>
    <row r="78" spans="1:9" ht="18" thickTop="1" thickBot="1" x14ac:dyDescent="0.35">
      <c r="A78" s="24"/>
      <c r="B78" s="231"/>
      <c r="C78" s="239"/>
      <c r="D78" s="171"/>
      <c r="E78" s="172"/>
      <c r="F78" s="172"/>
      <c r="G78" s="173"/>
      <c r="H78" s="10">
        <v>0</v>
      </c>
      <c r="I78" s="10">
        <v>0</v>
      </c>
    </row>
    <row r="79" spans="1:9" s="35" customFormat="1" ht="18" thickTop="1" thickBot="1" x14ac:dyDescent="0.35">
      <c r="A79" s="175"/>
      <c r="B79" s="175"/>
      <c r="C79" s="175"/>
      <c r="D79" s="175"/>
      <c r="E79" s="175"/>
      <c r="F79" s="175"/>
      <c r="G79" s="50"/>
      <c r="H79" s="51" t="s">
        <v>4</v>
      </c>
      <c r="I79" s="52">
        <f>SUM(I47:I78)</f>
        <v>0</v>
      </c>
    </row>
    <row r="80" spans="1:9" s="35" customFormat="1" ht="18" customHeight="1" thickTop="1" thickBot="1" x14ac:dyDescent="0.35">
      <c r="A80" s="177" t="s">
        <v>26</v>
      </c>
      <c r="B80" s="177"/>
      <c r="C80" s="177"/>
      <c r="D80" s="177"/>
      <c r="E80" s="177"/>
      <c r="F80" s="177"/>
      <c r="G80" s="31"/>
      <c r="H80" s="19"/>
      <c r="I80" s="20"/>
    </row>
    <row r="81" spans="1:9" ht="18" thickTop="1" thickBot="1" x14ac:dyDescent="0.35">
      <c r="A81" s="12"/>
      <c r="B81" s="174"/>
      <c r="C81" s="174"/>
      <c r="D81" s="174"/>
      <c r="E81" s="174"/>
      <c r="F81" s="174"/>
      <c r="G81" s="174"/>
      <c r="H81" s="174"/>
      <c r="I81" s="16"/>
    </row>
    <row r="82" spans="1:9" ht="18" thickTop="1" thickBot="1" x14ac:dyDescent="0.35">
      <c r="A82" s="12" t="s">
        <v>18</v>
      </c>
      <c r="B82" s="228" t="s">
        <v>29</v>
      </c>
      <c r="C82" s="228"/>
      <c r="D82" s="228"/>
      <c r="E82" s="228"/>
      <c r="F82" s="228"/>
      <c r="G82" s="228"/>
      <c r="H82" s="238"/>
      <c r="I82" s="16"/>
    </row>
    <row r="83" spans="1:9" ht="28.5" customHeight="1" thickTop="1" thickBot="1" x14ac:dyDescent="0.35">
      <c r="A83" s="12" t="s">
        <v>18</v>
      </c>
      <c r="B83" s="174" t="s">
        <v>0</v>
      </c>
      <c r="C83" s="174"/>
      <c r="D83" s="174"/>
      <c r="E83" s="174"/>
      <c r="F83" s="174"/>
      <c r="G83" s="174"/>
      <c r="H83" s="174"/>
      <c r="I83" s="16"/>
    </row>
    <row r="84" spans="1:9" ht="30" customHeight="1" thickTop="1" thickBot="1" x14ac:dyDescent="0.35">
      <c r="A84" s="12"/>
      <c r="B84" s="174"/>
      <c r="C84" s="174"/>
      <c r="D84" s="174"/>
      <c r="E84" s="174"/>
      <c r="F84" s="174"/>
      <c r="G84" s="174"/>
      <c r="H84" s="174"/>
      <c r="I84" s="16"/>
    </row>
    <row r="85" spans="1:9" ht="30" customHeight="1" thickTop="1" thickBot="1" x14ac:dyDescent="0.35">
      <c r="A85" s="12"/>
      <c r="B85" s="40"/>
      <c r="C85" s="40"/>
      <c r="D85" s="40"/>
      <c r="E85" s="40"/>
      <c r="F85" s="40"/>
      <c r="G85" s="40"/>
      <c r="H85" s="40"/>
      <c r="I85" s="49"/>
    </row>
    <row r="86" spans="1:9" s="34" customFormat="1" ht="16.5" customHeight="1" thickTop="1" thickBot="1" x14ac:dyDescent="0.35">
      <c r="A86" s="188" t="s">
        <v>11</v>
      </c>
      <c r="B86" s="189"/>
      <c r="C86" s="189"/>
      <c r="D86" s="189"/>
      <c r="E86" s="189"/>
      <c r="F86" s="189"/>
      <c r="G86" s="189"/>
      <c r="H86" s="189"/>
      <c r="I86" s="190"/>
    </row>
    <row r="87" spans="1:9" s="34" customFormat="1" ht="27" customHeight="1" thickTop="1" thickBot="1" x14ac:dyDescent="0.35">
      <c r="A87" s="236" t="s">
        <v>8</v>
      </c>
      <c r="B87" s="237"/>
      <c r="C87" s="42" t="s">
        <v>9</v>
      </c>
      <c r="D87" s="191" t="s">
        <v>10</v>
      </c>
      <c r="E87" s="192"/>
      <c r="F87" s="192"/>
      <c r="G87" s="193"/>
      <c r="H87" s="48" t="s">
        <v>11</v>
      </c>
      <c r="I87" s="48" t="s">
        <v>3</v>
      </c>
    </row>
    <row r="88" spans="1:9" ht="18" thickTop="1" thickBot="1" x14ac:dyDescent="0.35">
      <c r="A88" s="231"/>
      <c r="B88" s="232"/>
      <c r="C88" s="24"/>
      <c r="D88" s="233"/>
      <c r="E88" s="234"/>
      <c r="F88" s="234"/>
      <c r="G88" s="235"/>
      <c r="H88" s="10">
        <v>0</v>
      </c>
      <c r="I88" s="10">
        <v>0</v>
      </c>
    </row>
    <row r="89" spans="1:9" s="34" customFormat="1" ht="18" thickTop="1" thickBot="1" x14ac:dyDescent="0.35">
      <c r="A89" s="231"/>
      <c r="B89" s="232"/>
      <c r="C89" s="24"/>
      <c r="D89" s="233"/>
      <c r="E89" s="234"/>
      <c r="F89" s="234"/>
      <c r="G89" s="235"/>
      <c r="H89" s="10">
        <v>0</v>
      </c>
      <c r="I89" s="10">
        <v>0</v>
      </c>
    </row>
    <row r="90" spans="1:9" s="34" customFormat="1" ht="18" thickTop="1" thickBot="1" x14ac:dyDescent="0.35">
      <c r="A90" s="231"/>
      <c r="B90" s="232"/>
      <c r="C90" s="24"/>
      <c r="D90" s="233"/>
      <c r="E90" s="234"/>
      <c r="F90" s="234"/>
      <c r="G90" s="235"/>
      <c r="H90" s="10">
        <v>0</v>
      </c>
      <c r="I90" s="10">
        <v>0</v>
      </c>
    </row>
    <row r="91" spans="1:9" s="34" customFormat="1" ht="18" thickTop="1" thickBot="1" x14ac:dyDescent="0.35">
      <c r="A91" s="231"/>
      <c r="B91" s="232"/>
      <c r="C91" s="24"/>
      <c r="D91" s="233"/>
      <c r="E91" s="234"/>
      <c r="F91" s="234"/>
      <c r="G91" s="235"/>
      <c r="H91" s="10">
        <v>0</v>
      </c>
      <c r="I91" s="10">
        <v>0</v>
      </c>
    </row>
    <row r="92" spans="1:9" s="34" customFormat="1" ht="18" thickTop="1" thickBot="1" x14ac:dyDescent="0.35">
      <c r="A92" s="231"/>
      <c r="B92" s="232"/>
      <c r="C92" s="24"/>
      <c r="D92" s="233"/>
      <c r="E92" s="234"/>
      <c r="F92" s="234"/>
      <c r="G92" s="235"/>
      <c r="H92" s="10">
        <v>0</v>
      </c>
      <c r="I92" s="10">
        <v>0</v>
      </c>
    </row>
    <row r="93" spans="1:9" s="34" customFormat="1" ht="18" thickTop="1" thickBot="1" x14ac:dyDescent="0.35">
      <c r="A93" s="231"/>
      <c r="B93" s="232"/>
      <c r="C93" s="24"/>
      <c r="D93" s="233"/>
      <c r="E93" s="234"/>
      <c r="F93" s="234"/>
      <c r="G93" s="235"/>
      <c r="H93" s="10">
        <v>0</v>
      </c>
      <c r="I93" s="10">
        <v>0</v>
      </c>
    </row>
    <row r="94" spans="1:9" s="34" customFormat="1" ht="18" thickTop="1" thickBot="1" x14ac:dyDescent="0.35">
      <c r="A94" s="231"/>
      <c r="B94" s="232"/>
      <c r="C94" s="24"/>
      <c r="D94" s="233"/>
      <c r="E94" s="234"/>
      <c r="F94" s="234"/>
      <c r="G94" s="235"/>
      <c r="H94" s="10">
        <v>0</v>
      </c>
      <c r="I94" s="10">
        <v>0</v>
      </c>
    </row>
    <row r="95" spans="1:9" s="34" customFormat="1" ht="18" thickTop="1" thickBot="1" x14ac:dyDescent="0.35">
      <c r="A95" s="231"/>
      <c r="B95" s="232"/>
      <c r="C95" s="24"/>
      <c r="D95" s="233"/>
      <c r="E95" s="234"/>
      <c r="F95" s="234"/>
      <c r="G95" s="235"/>
      <c r="H95" s="10">
        <v>0</v>
      </c>
      <c r="I95" s="10">
        <v>0</v>
      </c>
    </row>
    <row r="96" spans="1:9" s="34" customFormat="1" ht="18" thickTop="1" thickBot="1" x14ac:dyDescent="0.35">
      <c r="A96" s="231"/>
      <c r="B96" s="232"/>
      <c r="C96" s="24"/>
      <c r="D96" s="233"/>
      <c r="E96" s="234"/>
      <c r="F96" s="234"/>
      <c r="G96" s="235"/>
      <c r="H96" s="10">
        <v>0</v>
      </c>
      <c r="I96" s="10">
        <v>0</v>
      </c>
    </row>
    <row r="97" spans="1:16384" s="34" customFormat="1" ht="18" thickTop="1" thickBot="1" x14ac:dyDescent="0.35">
      <c r="A97" s="231"/>
      <c r="B97" s="232"/>
      <c r="C97" s="24"/>
      <c r="D97" s="233"/>
      <c r="E97" s="234"/>
      <c r="F97" s="234"/>
      <c r="G97" s="235"/>
      <c r="H97" s="10">
        <v>0</v>
      </c>
      <c r="I97" s="10">
        <v>0</v>
      </c>
    </row>
    <row r="98" spans="1:16384" s="34" customFormat="1" ht="18" thickTop="1" thickBot="1" x14ac:dyDescent="0.35">
      <c r="A98" s="231"/>
      <c r="B98" s="232"/>
      <c r="C98" s="24"/>
      <c r="D98" s="233"/>
      <c r="E98" s="234"/>
      <c r="F98" s="234"/>
      <c r="G98" s="235"/>
      <c r="H98" s="10">
        <v>0</v>
      </c>
      <c r="I98" s="10">
        <v>0</v>
      </c>
    </row>
    <row r="99" spans="1:16384" s="34" customFormat="1" ht="18" thickTop="1" thickBot="1" x14ac:dyDescent="0.35">
      <c r="A99" s="231"/>
      <c r="B99" s="232"/>
      <c r="C99" s="24"/>
      <c r="D99" s="233"/>
      <c r="E99" s="234"/>
      <c r="F99" s="234"/>
      <c r="G99" s="235"/>
      <c r="H99" s="10">
        <v>0</v>
      </c>
      <c r="I99" s="10">
        <v>0</v>
      </c>
    </row>
    <row r="100" spans="1:16384" s="34" customFormat="1" ht="18" thickTop="1" thickBot="1" x14ac:dyDescent="0.35">
      <c r="A100" s="231"/>
      <c r="B100" s="232"/>
      <c r="C100" s="24"/>
      <c r="D100" s="233"/>
      <c r="E100" s="234"/>
      <c r="F100" s="234"/>
      <c r="G100" s="235"/>
      <c r="H100" s="10">
        <v>0</v>
      </c>
      <c r="I100" s="10">
        <v>0</v>
      </c>
    </row>
    <row r="101" spans="1:16384" s="34" customFormat="1" ht="18" thickTop="1" thickBot="1" x14ac:dyDescent="0.35">
      <c r="A101" s="231"/>
      <c r="B101" s="232"/>
      <c r="C101" s="24"/>
      <c r="D101" s="233"/>
      <c r="E101" s="234"/>
      <c r="F101" s="234"/>
      <c r="G101" s="235"/>
      <c r="H101" s="10">
        <v>0</v>
      </c>
      <c r="I101" s="10">
        <v>0</v>
      </c>
    </row>
    <row r="102" spans="1:16384" s="35" customFormat="1" ht="18" thickTop="1" thickBot="1" x14ac:dyDescent="0.35">
      <c r="A102" s="175"/>
      <c r="B102" s="175"/>
      <c r="C102" s="175"/>
      <c r="D102" s="175"/>
      <c r="E102" s="175"/>
      <c r="F102" s="175"/>
      <c r="G102" s="50"/>
      <c r="H102" s="51" t="s">
        <v>4</v>
      </c>
      <c r="I102" s="52">
        <f>SUM(I88:I101)</f>
        <v>0</v>
      </c>
    </row>
    <row r="103" spans="1:16384" s="35" customFormat="1" ht="17.25" thickTop="1" x14ac:dyDescent="0.3">
      <c r="A103" s="177" t="s">
        <v>31</v>
      </c>
      <c r="B103" s="177"/>
      <c r="C103" s="177"/>
      <c r="D103" s="177"/>
      <c r="E103" s="177"/>
      <c r="F103" s="177"/>
      <c r="G103" s="31"/>
      <c r="H103" s="19"/>
      <c r="I103" s="20"/>
    </row>
    <row r="104" spans="1:16384" s="35" customFormat="1" x14ac:dyDescent="0.3">
      <c r="A104" s="12" t="s">
        <v>18</v>
      </c>
      <c r="B104" s="228" t="s">
        <v>32</v>
      </c>
      <c r="C104" s="228"/>
      <c r="D104" s="228"/>
      <c r="E104" s="228"/>
      <c r="F104" s="228"/>
      <c r="G104" s="228"/>
      <c r="H104" s="228"/>
      <c r="I104" s="12"/>
      <c r="J104" s="27"/>
      <c r="K104" s="47"/>
      <c r="L104" s="47"/>
      <c r="M104" s="12" t="s">
        <v>18</v>
      </c>
      <c r="N104" s="27" t="s">
        <v>30</v>
      </c>
      <c r="O104" s="47"/>
      <c r="P104" s="47"/>
      <c r="Q104" s="12" t="s">
        <v>18</v>
      </c>
      <c r="R104" s="27" t="s">
        <v>30</v>
      </c>
      <c r="S104" s="47"/>
      <c r="T104" s="47"/>
      <c r="U104" s="12" t="s">
        <v>18</v>
      </c>
      <c r="V104" s="27" t="s">
        <v>30</v>
      </c>
      <c r="W104" s="47"/>
      <c r="X104" s="47"/>
      <c r="Y104" s="12" t="s">
        <v>18</v>
      </c>
      <c r="Z104" s="27" t="s">
        <v>30</v>
      </c>
      <c r="AA104" s="47"/>
      <c r="AB104" s="47"/>
      <c r="AC104" s="12" t="s">
        <v>18</v>
      </c>
      <c r="AD104" s="27" t="s">
        <v>30</v>
      </c>
      <c r="AE104" s="47"/>
      <c r="AF104" s="47"/>
      <c r="AG104" s="12" t="s">
        <v>18</v>
      </c>
      <c r="AH104" s="27" t="s">
        <v>30</v>
      </c>
      <c r="AI104" s="47"/>
      <c r="AJ104" s="47"/>
      <c r="AK104" s="12" t="s">
        <v>18</v>
      </c>
      <c r="AL104" s="27" t="s">
        <v>30</v>
      </c>
      <c r="AM104" s="47"/>
      <c r="AN104" s="47"/>
      <c r="AO104" s="12" t="s">
        <v>18</v>
      </c>
      <c r="AP104" s="27" t="s">
        <v>30</v>
      </c>
      <c r="AQ104" s="47"/>
      <c r="AR104" s="47"/>
      <c r="AS104" s="12" t="s">
        <v>18</v>
      </c>
      <c r="AT104" s="27" t="s">
        <v>30</v>
      </c>
      <c r="AU104" s="47"/>
      <c r="AV104" s="47"/>
      <c r="AW104" s="12" t="s">
        <v>18</v>
      </c>
      <c r="AX104" s="27" t="s">
        <v>30</v>
      </c>
      <c r="AY104" s="47"/>
      <c r="AZ104" s="47"/>
      <c r="BA104" s="12" t="s">
        <v>18</v>
      </c>
      <c r="BB104" s="27" t="s">
        <v>30</v>
      </c>
      <c r="BC104" s="47"/>
      <c r="BD104" s="47"/>
      <c r="BE104" s="12" t="s">
        <v>18</v>
      </c>
      <c r="BF104" s="27" t="s">
        <v>30</v>
      </c>
      <c r="BG104" s="47"/>
      <c r="BH104" s="47"/>
      <c r="BI104" s="12" t="s">
        <v>18</v>
      </c>
      <c r="BJ104" s="27" t="s">
        <v>30</v>
      </c>
      <c r="BK104" s="47"/>
      <c r="BL104" s="47"/>
      <c r="BM104" s="12" t="s">
        <v>18</v>
      </c>
      <c r="BN104" s="27" t="s">
        <v>30</v>
      </c>
      <c r="BO104" s="47"/>
      <c r="BP104" s="47"/>
      <c r="BQ104" s="12" t="s">
        <v>18</v>
      </c>
      <c r="BR104" s="27" t="s">
        <v>30</v>
      </c>
      <c r="BS104" s="47"/>
      <c r="BT104" s="47"/>
      <c r="BU104" s="12" t="s">
        <v>18</v>
      </c>
      <c r="BV104" s="27" t="s">
        <v>30</v>
      </c>
      <c r="BW104" s="47"/>
      <c r="BX104" s="47"/>
      <c r="BY104" s="12" t="s">
        <v>18</v>
      </c>
      <c r="BZ104" s="27" t="s">
        <v>30</v>
      </c>
      <c r="CA104" s="47"/>
      <c r="CB104" s="47"/>
      <c r="CC104" s="12" t="s">
        <v>18</v>
      </c>
      <c r="CD104" s="27" t="s">
        <v>30</v>
      </c>
      <c r="CE104" s="47"/>
      <c r="CF104" s="47"/>
      <c r="CG104" s="12" t="s">
        <v>18</v>
      </c>
      <c r="CH104" s="27" t="s">
        <v>30</v>
      </c>
      <c r="CI104" s="47"/>
      <c r="CJ104" s="47"/>
      <c r="CK104" s="12" t="s">
        <v>18</v>
      </c>
      <c r="CL104" s="27" t="s">
        <v>30</v>
      </c>
      <c r="CM104" s="47"/>
      <c r="CN104" s="47"/>
      <c r="CO104" s="12" t="s">
        <v>18</v>
      </c>
      <c r="CP104" s="27" t="s">
        <v>30</v>
      </c>
      <c r="CQ104" s="47"/>
      <c r="CR104" s="47"/>
      <c r="CS104" s="12" t="s">
        <v>18</v>
      </c>
      <c r="CT104" s="27" t="s">
        <v>30</v>
      </c>
      <c r="CU104" s="47"/>
      <c r="CV104" s="47"/>
      <c r="CW104" s="12" t="s">
        <v>18</v>
      </c>
      <c r="CX104" s="27" t="s">
        <v>30</v>
      </c>
      <c r="CY104" s="47"/>
      <c r="CZ104" s="47"/>
      <c r="DA104" s="12" t="s">
        <v>18</v>
      </c>
      <c r="DB104" s="27" t="s">
        <v>30</v>
      </c>
      <c r="DC104" s="47"/>
      <c r="DD104" s="47"/>
      <c r="DE104" s="12" t="s">
        <v>18</v>
      </c>
      <c r="DF104" s="27" t="s">
        <v>30</v>
      </c>
      <c r="DG104" s="47"/>
      <c r="DH104" s="47"/>
      <c r="DI104" s="12" t="s">
        <v>18</v>
      </c>
      <c r="DJ104" s="27" t="s">
        <v>30</v>
      </c>
      <c r="DK104" s="47"/>
      <c r="DL104" s="47"/>
      <c r="DM104" s="12" t="s">
        <v>18</v>
      </c>
      <c r="DN104" s="27" t="s">
        <v>30</v>
      </c>
      <c r="DO104" s="47"/>
      <c r="DP104" s="47"/>
      <c r="DQ104" s="12" t="s">
        <v>18</v>
      </c>
      <c r="DR104" s="27" t="s">
        <v>30</v>
      </c>
      <c r="DS104" s="47"/>
      <c r="DT104" s="47"/>
      <c r="DU104" s="12" t="s">
        <v>18</v>
      </c>
      <c r="DV104" s="27" t="s">
        <v>30</v>
      </c>
      <c r="DW104" s="47"/>
      <c r="DX104" s="47"/>
      <c r="DY104" s="12" t="s">
        <v>18</v>
      </c>
      <c r="DZ104" s="27" t="s">
        <v>30</v>
      </c>
      <c r="EA104" s="47"/>
      <c r="EB104" s="47"/>
      <c r="EC104" s="12" t="s">
        <v>18</v>
      </c>
      <c r="ED104" s="27" t="s">
        <v>30</v>
      </c>
      <c r="EE104" s="47"/>
      <c r="EF104" s="47"/>
      <c r="EG104" s="12" t="s">
        <v>18</v>
      </c>
      <c r="EH104" s="27" t="s">
        <v>30</v>
      </c>
      <c r="EI104" s="47"/>
      <c r="EJ104" s="47"/>
      <c r="EK104" s="12" t="s">
        <v>18</v>
      </c>
      <c r="EL104" s="27" t="s">
        <v>30</v>
      </c>
      <c r="EM104" s="47"/>
      <c r="EN104" s="47"/>
      <c r="EO104" s="12" t="s">
        <v>18</v>
      </c>
      <c r="EP104" s="27" t="s">
        <v>30</v>
      </c>
      <c r="EQ104" s="47"/>
      <c r="ER104" s="47"/>
      <c r="ES104" s="12" t="s">
        <v>18</v>
      </c>
      <c r="ET104" s="27" t="s">
        <v>30</v>
      </c>
      <c r="EU104" s="47"/>
      <c r="EV104" s="47"/>
      <c r="EW104" s="12" t="s">
        <v>18</v>
      </c>
      <c r="EX104" s="27" t="s">
        <v>30</v>
      </c>
      <c r="EY104" s="47"/>
      <c r="EZ104" s="47"/>
      <c r="FA104" s="12" t="s">
        <v>18</v>
      </c>
      <c r="FB104" s="27" t="s">
        <v>30</v>
      </c>
      <c r="FC104" s="47"/>
      <c r="FD104" s="47"/>
      <c r="FE104" s="12" t="s">
        <v>18</v>
      </c>
      <c r="FF104" s="27" t="s">
        <v>30</v>
      </c>
      <c r="FG104" s="47"/>
      <c r="FH104" s="47"/>
      <c r="FI104" s="12" t="s">
        <v>18</v>
      </c>
      <c r="FJ104" s="27" t="s">
        <v>30</v>
      </c>
      <c r="FK104" s="47"/>
      <c r="FL104" s="47"/>
      <c r="FM104" s="12" t="s">
        <v>18</v>
      </c>
      <c r="FN104" s="27" t="s">
        <v>30</v>
      </c>
      <c r="FO104" s="47"/>
      <c r="FP104" s="47"/>
      <c r="FQ104" s="12" t="s">
        <v>18</v>
      </c>
      <c r="FR104" s="27" t="s">
        <v>30</v>
      </c>
      <c r="FS104" s="47"/>
      <c r="FT104" s="47"/>
      <c r="FU104" s="12" t="s">
        <v>18</v>
      </c>
      <c r="FV104" s="27" t="s">
        <v>30</v>
      </c>
      <c r="FW104" s="47"/>
      <c r="FX104" s="47"/>
      <c r="FY104" s="12" t="s">
        <v>18</v>
      </c>
      <c r="FZ104" s="27" t="s">
        <v>30</v>
      </c>
      <c r="GA104" s="47"/>
      <c r="GB104" s="47"/>
      <c r="GC104" s="12" t="s">
        <v>18</v>
      </c>
      <c r="GD104" s="27" t="s">
        <v>30</v>
      </c>
      <c r="GE104" s="47"/>
      <c r="GF104" s="47"/>
      <c r="GG104" s="12" t="s">
        <v>18</v>
      </c>
      <c r="GH104" s="27" t="s">
        <v>30</v>
      </c>
      <c r="GI104" s="47"/>
      <c r="GJ104" s="47"/>
      <c r="GK104" s="12" t="s">
        <v>18</v>
      </c>
      <c r="GL104" s="27" t="s">
        <v>30</v>
      </c>
      <c r="GM104" s="47"/>
      <c r="GN104" s="47"/>
      <c r="GO104" s="12" t="s">
        <v>18</v>
      </c>
      <c r="GP104" s="27" t="s">
        <v>30</v>
      </c>
      <c r="GQ104" s="47"/>
      <c r="GR104" s="47"/>
      <c r="GS104" s="12" t="s">
        <v>18</v>
      </c>
      <c r="GT104" s="27" t="s">
        <v>30</v>
      </c>
      <c r="GU104" s="47"/>
      <c r="GV104" s="47"/>
      <c r="GW104" s="12" t="s">
        <v>18</v>
      </c>
      <c r="GX104" s="27" t="s">
        <v>30</v>
      </c>
      <c r="GY104" s="47"/>
      <c r="GZ104" s="47"/>
      <c r="HA104" s="12" t="s">
        <v>18</v>
      </c>
      <c r="HB104" s="27" t="s">
        <v>30</v>
      </c>
      <c r="HC104" s="47"/>
      <c r="HD104" s="47"/>
      <c r="HE104" s="12" t="s">
        <v>18</v>
      </c>
      <c r="HF104" s="27" t="s">
        <v>30</v>
      </c>
      <c r="HG104" s="47"/>
      <c r="HH104" s="47"/>
      <c r="HI104" s="12" t="s">
        <v>18</v>
      </c>
      <c r="HJ104" s="27" t="s">
        <v>30</v>
      </c>
      <c r="HK104" s="47"/>
      <c r="HL104" s="47"/>
      <c r="HM104" s="12" t="s">
        <v>18</v>
      </c>
      <c r="HN104" s="27" t="s">
        <v>30</v>
      </c>
      <c r="HO104" s="47"/>
      <c r="HP104" s="47"/>
      <c r="HQ104" s="12" t="s">
        <v>18</v>
      </c>
      <c r="HR104" s="27" t="s">
        <v>30</v>
      </c>
      <c r="HS104" s="47"/>
      <c r="HT104" s="47"/>
      <c r="HU104" s="12" t="s">
        <v>18</v>
      </c>
      <c r="HV104" s="27" t="s">
        <v>30</v>
      </c>
      <c r="HW104" s="47"/>
      <c r="HX104" s="47"/>
      <c r="HY104" s="12" t="s">
        <v>18</v>
      </c>
      <c r="HZ104" s="27" t="s">
        <v>30</v>
      </c>
      <c r="IA104" s="47"/>
      <c r="IB104" s="47"/>
      <c r="IC104" s="12" t="s">
        <v>18</v>
      </c>
      <c r="ID104" s="27" t="s">
        <v>30</v>
      </c>
      <c r="IE104" s="47"/>
      <c r="IF104" s="47"/>
      <c r="IG104" s="12" t="s">
        <v>18</v>
      </c>
      <c r="IH104" s="27" t="s">
        <v>30</v>
      </c>
      <c r="II104" s="47"/>
      <c r="IJ104" s="47"/>
      <c r="IK104" s="12" t="s">
        <v>18</v>
      </c>
      <c r="IL104" s="27" t="s">
        <v>30</v>
      </c>
      <c r="IM104" s="47"/>
      <c r="IN104" s="47"/>
      <c r="IO104" s="12" t="s">
        <v>18</v>
      </c>
      <c r="IP104" s="27" t="s">
        <v>30</v>
      </c>
      <c r="IQ104" s="47"/>
      <c r="IR104" s="47"/>
      <c r="IS104" s="12" t="s">
        <v>18</v>
      </c>
      <c r="IT104" s="27" t="s">
        <v>30</v>
      </c>
      <c r="IU104" s="47"/>
      <c r="IV104" s="47"/>
      <c r="IW104" s="12" t="s">
        <v>18</v>
      </c>
      <c r="IX104" s="27" t="s">
        <v>30</v>
      </c>
      <c r="IY104" s="47"/>
      <c r="IZ104" s="47"/>
      <c r="JA104" s="12" t="s">
        <v>18</v>
      </c>
      <c r="JB104" s="27" t="s">
        <v>30</v>
      </c>
      <c r="JC104" s="47"/>
      <c r="JD104" s="47"/>
      <c r="JE104" s="12" t="s">
        <v>18</v>
      </c>
      <c r="JF104" s="27" t="s">
        <v>30</v>
      </c>
      <c r="JG104" s="47"/>
      <c r="JH104" s="47"/>
      <c r="JI104" s="12" t="s">
        <v>18</v>
      </c>
      <c r="JJ104" s="27" t="s">
        <v>30</v>
      </c>
      <c r="JK104" s="47"/>
      <c r="JL104" s="47"/>
      <c r="JM104" s="12" t="s">
        <v>18</v>
      </c>
      <c r="JN104" s="27" t="s">
        <v>30</v>
      </c>
      <c r="JO104" s="47"/>
      <c r="JP104" s="47"/>
      <c r="JQ104" s="12" t="s">
        <v>18</v>
      </c>
      <c r="JR104" s="27" t="s">
        <v>30</v>
      </c>
      <c r="JS104" s="47"/>
      <c r="JT104" s="47"/>
      <c r="JU104" s="12" t="s">
        <v>18</v>
      </c>
      <c r="JV104" s="27" t="s">
        <v>30</v>
      </c>
      <c r="JW104" s="47"/>
      <c r="JX104" s="47"/>
      <c r="JY104" s="12" t="s">
        <v>18</v>
      </c>
      <c r="JZ104" s="27" t="s">
        <v>30</v>
      </c>
      <c r="KA104" s="47"/>
      <c r="KB104" s="47"/>
      <c r="KC104" s="12" t="s">
        <v>18</v>
      </c>
      <c r="KD104" s="27" t="s">
        <v>30</v>
      </c>
      <c r="KE104" s="47"/>
      <c r="KF104" s="47"/>
      <c r="KG104" s="12" t="s">
        <v>18</v>
      </c>
      <c r="KH104" s="27" t="s">
        <v>30</v>
      </c>
      <c r="KI104" s="47"/>
      <c r="KJ104" s="47"/>
      <c r="KK104" s="12" t="s">
        <v>18</v>
      </c>
      <c r="KL104" s="27" t="s">
        <v>30</v>
      </c>
      <c r="KM104" s="47"/>
      <c r="KN104" s="47"/>
      <c r="KO104" s="12" t="s">
        <v>18</v>
      </c>
      <c r="KP104" s="27" t="s">
        <v>30</v>
      </c>
      <c r="KQ104" s="47"/>
      <c r="KR104" s="47"/>
      <c r="KS104" s="12" t="s">
        <v>18</v>
      </c>
      <c r="KT104" s="27" t="s">
        <v>30</v>
      </c>
      <c r="KU104" s="47"/>
      <c r="KV104" s="47"/>
      <c r="KW104" s="12" t="s">
        <v>18</v>
      </c>
      <c r="KX104" s="27" t="s">
        <v>30</v>
      </c>
      <c r="KY104" s="47"/>
      <c r="KZ104" s="47"/>
      <c r="LA104" s="12" t="s">
        <v>18</v>
      </c>
      <c r="LB104" s="27" t="s">
        <v>30</v>
      </c>
      <c r="LC104" s="47"/>
      <c r="LD104" s="47"/>
      <c r="LE104" s="12" t="s">
        <v>18</v>
      </c>
      <c r="LF104" s="27" t="s">
        <v>30</v>
      </c>
      <c r="LG104" s="47"/>
      <c r="LH104" s="47"/>
      <c r="LI104" s="12" t="s">
        <v>18</v>
      </c>
      <c r="LJ104" s="27" t="s">
        <v>30</v>
      </c>
      <c r="LK104" s="47"/>
      <c r="LL104" s="47"/>
      <c r="LM104" s="12" t="s">
        <v>18</v>
      </c>
      <c r="LN104" s="27" t="s">
        <v>30</v>
      </c>
      <c r="LO104" s="47"/>
      <c r="LP104" s="47"/>
      <c r="LQ104" s="12" t="s">
        <v>18</v>
      </c>
      <c r="LR104" s="27" t="s">
        <v>30</v>
      </c>
      <c r="LS104" s="47"/>
      <c r="LT104" s="47"/>
      <c r="LU104" s="12" t="s">
        <v>18</v>
      </c>
      <c r="LV104" s="27" t="s">
        <v>30</v>
      </c>
      <c r="LW104" s="47"/>
      <c r="LX104" s="47"/>
      <c r="LY104" s="12" t="s">
        <v>18</v>
      </c>
      <c r="LZ104" s="27" t="s">
        <v>30</v>
      </c>
      <c r="MA104" s="47"/>
      <c r="MB104" s="47"/>
      <c r="MC104" s="12" t="s">
        <v>18</v>
      </c>
      <c r="MD104" s="27" t="s">
        <v>30</v>
      </c>
      <c r="ME104" s="47"/>
      <c r="MF104" s="47"/>
      <c r="MG104" s="12" t="s">
        <v>18</v>
      </c>
      <c r="MH104" s="27" t="s">
        <v>30</v>
      </c>
      <c r="MI104" s="47"/>
      <c r="MJ104" s="47"/>
      <c r="MK104" s="12" t="s">
        <v>18</v>
      </c>
      <c r="ML104" s="27" t="s">
        <v>30</v>
      </c>
      <c r="MM104" s="47"/>
      <c r="MN104" s="47"/>
      <c r="MO104" s="12" t="s">
        <v>18</v>
      </c>
      <c r="MP104" s="27" t="s">
        <v>30</v>
      </c>
      <c r="MQ104" s="47"/>
      <c r="MR104" s="47"/>
      <c r="MS104" s="12" t="s">
        <v>18</v>
      </c>
      <c r="MT104" s="27" t="s">
        <v>30</v>
      </c>
      <c r="MU104" s="47"/>
      <c r="MV104" s="47"/>
      <c r="MW104" s="12" t="s">
        <v>18</v>
      </c>
      <c r="MX104" s="27" t="s">
        <v>30</v>
      </c>
      <c r="MY104" s="47"/>
      <c r="MZ104" s="47"/>
      <c r="NA104" s="12" t="s">
        <v>18</v>
      </c>
      <c r="NB104" s="27" t="s">
        <v>30</v>
      </c>
      <c r="NC104" s="47"/>
      <c r="ND104" s="47"/>
      <c r="NE104" s="12" t="s">
        <v>18</v>
      </c>
      <c r="NF104" s="27" t="s">
        <v>30</v>
      </c>
      <c r="NG104" s="47"/>
      <c r="NH104" s="47"/>
      <c r="NI104" s="12" t="s">
        <v>18</v>
      </c>
      <c r="NJ104" s="27" t="s">
        <v>30</v>
      </c>
      <c r="NK104" s="47"/>
      <c r="NL104" s="47"/>
      <c r="NM104" s="12" t="s">
        <v>18</v>
      </c>
      <c r="NN104" s="27" t="s">
        <v>30</v>
      </c>
      <c r="NO104" s="47"/>
      <c r="NP104" s="47"/>
      <c r="NQ104" s="12" t="s">
        <v>18</v>
      </c>
      <c r="NR104" s="27" t="s">
        <v>30</v>
      </c>
      <c r="NS104" s="47"/>
      <c r="NT104" s="47"/>
      <c r="NU104" s="12" t="s">
        <v>18</v>
      </c>
      <c r="NV104" s="27" t="s">
        <v>30</v>
      </c>
      <c r="NW104" s="47"/>
      <c r="NX104" s="47"/>
      <c r="NY104" s="12" t="s">
        <v>18</v>
      </c>
      <c r="NZ104" s="27" t="s">
        <v>30</v>
      </c>
      <c r="OA104" s="47"/>
      <c r="OB104" s="47"/>
      <c r="OC104" s="12" t="s">
        <v>18</v>
      </c>
      <c r="OD104" s="27" t="s">
        <v>30</v>
      </c>
      <c r="OE104" s="47"/>
      <c r="OF104" s="47"/>
      <c r="OG104" s="12" t="s">
        <v>18</v>
      </c>
      <c r="OH104" s="27" t="s">
        <v>30</v>
      </c>
      <c r="OI104" s="47"/>
      <c r="OJ104" s="47"/>
      <c r="OK104" s="12" t="s">
        <v>18</v>
      </c>
      <c r="OL104" s="27" t="s">
        <v>30</v>
      </c>
      <c r="OM104" s="47"/>
      <c r="ON104" s="47"/>
      <c r="OO104" s="12" t="s">
        <v>18</v>
      </c>
      <c r="OP104" s="27" t="s">
        <v>30</v>
      </c>
      <c r="OQ104" s="47"/>
      <c r="OR104" s="47"/>
      <c r="OS104" s="12" t="s">
        <v>18</v>
      </c>
      <c r="OT104" s="27" t="s">
        <v>30</v>
      </c>
      <c r="OU104" s="47"/>
      <c r="OV104" s="47"/>
      <c r="OW104" s="12" t="s">
        <v>18</v>
      </c>
      <c r="OX104" s="27" t="s">
        <v>30</v>
      </c>
      <c r="OY104" s="47"/>
      <c r="OZ104" s="47"/>
      <c r="PA104" s="12" t="s">
        <v>18</v>
      </c>
      <c r="PB104" s="27" t="s">
        <v>30</v>
      </c>
      <c r="PC104" s="47"/>
      <c r="PD104" s="47"/>
      <c r="PE104" s="12" t="s">
        <v>18</v>
      </c>
      <c r="PF104" s="27" t="s">
        <v>30</v>
      </c>
      <c r="PG104" s="47"/>
      <c r="PH104" s="47"/>
      <c r="PI104" s="12" t="s">
        <v>18</v>
      </c>
      <c r="PJ104" s="27" t="s">
        <v>30</v>
      </c>
      <c r="PK104" s="47"/>
      <c r="PL104" s="47"/>
      <c r="PM104" s="12" t="s">
        <v>18</v>
      </c>
      <c r="PN104" s="27" t="s">
        <v>30</v>
      </c>
      <c r="PO104" s="47"/>
      <c r="PP104" s="47"/>
      <c r="PQ104" s="12" t="s">
        <v>18</v>
      </c>
      <c r="PR104" s="27" t="s">
        <v>30</v>
      </c>
      <c r="PS104" s="47"/>
      <c r="PT104" s="47"/>
      <c r="PU104" s="12" t="s">
        <v>18</v>
      </c>
      <c r="PV104" s="27" t="s">
        <v>30</v>
      </c>
      <c r="PW104" s="47"/>
      <c r="PX104" s="47"/>
      <c r="PY104" s="12" t="s">
        <v>18</v>
      </c>
      <c r="PZ104" s="27" t="s">
        <v>30</v>
      </c>
      <c r="QA104" s="47"/>
      <c r="QB104" s="47"/>
      <c r="QC104" s="12" t="s">
        <v>18</v>
      </c>
      <c r="QD104" s="27" t="s">
        <v>30</v>
      </c>
      <c r="QE104" s="47"/>
      <c r="QF104" s="47"/>
      <c r="QG104" s="12" t="s">
        <v>18</v>
      </c>
      <c r="QH104" s="27" t="s">
        <v>30</v>
      </c>
      <c r="QI104" s="47"/>
      <c r="QJ104" s="47"/>
      <c r="QK104" s="12" t="s">
        <v>18</v>
      </c>
      <c r="QL104" s="27" t="s">
        <v>30</v>
      </c>
      <c r="QM104" s="47"/>
      <c r="QN104" s="47"/>
      <c r="QO104" s="12" t="s">
        <v>18</v>
      </c>
      <c r="QP104" s="27" t="s">
        <v>30</v>
      </c>
      <c r="QQ104" s="47"/>
      <c r="QR104" s="47"/>
      <c r="QS104" s="12" t="s">
        <v>18</v>
      </c>
      <c r="QT104" s="27" t="s">
        <v>30</v>
      </c>
      <c r="QU104" s="47"/>
      <c r="QV104" s="47"/>
      <c r="QW104" s="12" t="s">
        <v>18</v>
      </c>
      <c r="QX104" s="27" t="s">
        <v>30</v>
      </c>
      <c r="QY104" s="47"/>
      <c r="QZ104" s="47"/>
      <c r="RA104" s="12" t="s">
        <v>18</v>
      </c>
      <c r="RB104" s="27" t="s">
        <v>30</v>
      </c>
      <c r="RC104" s="47"/>
      <c r="RD104" s="47"/>
      <c r="RE104" s="12" t="s">
        <v>18</v>
      </c>
      <c r="RF104" s="27" t="s">
        <v>30</v>
      </c>
      <c r="RG104" s="47"/>
      <c r="RH104" s="47"/>
      <c r="RI104" s="12" t="s">
        <v>18</v>
      </c>
      <c r="RJ104" s="27" t="s">
        <v>30</v>
      </c>
      <c r="RK104" s="47"/>
      <c r="RL104" s="47"/>
      <c r="RM104" s="12" t="s">
        <v>18</v>
      </c>
      <c r="RN104" s="27" t="s">
        <v>30</v>
      </c>
      <c r="RO104" s="47"/>
      <c r="RP104" s="47"/>
      <c r="RQ104" s="12" t="s">
        <v>18</v>
      </c>
      <c r="RR104" s="27" t="s">
        <v>30</v>
      </c>
      <c r="RS104" s="47"/>
      <c r="RT104" s="47"/>
      <c r="RU104" s="12" t="s">
        <v>18</v>
      </c>
      <c r="RV104" s="27" t="s">
        <v>30</v>
      </c>
      <c r="RW104" s="47"/>
      <c r="RX104" s="47"/>
      <c r="RY104" s="12" t="s">
        <v>18</v>
      </c>
      <c r="RZ104" s="27" t="s">
        <v>30</v>
      </c>
      <c r="SA104" s="47"/>
      <c r="SB104" s="47"/>
      <c r="SC104" s="12" t="s">
        <v>18</v>
      </c>
      <c r="SD104" s="27" t="s">
        <v>30</v>
      </c>
      <c r="SE104" s="47"/>
      <c r="SF104" s="47"/>
      <c r="SG104" s="12" t="s">
        <v>18</v>
      </c>
      <c r="SH104" s="27" t="s">
        <v>30</v>
      </c>
      <c r="SI104" s="47"/>
      <c r="SJ104" s="47"/>
      <c r="SK104" s="12" t="s">
        <v>18</v>
      </c>
      <c r="SL104" s="27" t="s">
        <v>30</v>
      </c>
      <c r="SM104" s="47"/>
      <c r="SN104" s="47"/>
      <c r="SO104" s="12" t="s">
        <v>18</v>
      </c>
      <c r="SP104" s="27" t="s">
        <v>30</v>
      </c>
      <c r="SQ104" s="47"/>
      <c r="SR104" s="47"/>
      <c r="SS104" s="12" t="s">
        <v>18</v>
      </c>
      <c r="ST104" s="27" t="s">
        <v>30</v>
      </c>
      <c r="SU104" s="47"/>
      <c r="SV104" s="47"/>
      <c r="SW104" s="12" t="s">
        <v>18</v>
      </c>
      <c r="SX104" s="27" t="s">
        <v>30</v>
      </c>
      <c r="SY104" s="47"/>
      <c r="SZ104" s="47"/>
      <c r="TA104" s="12" t="s">
        <v>18</v>
      </c>
      <c r="TB104" s="27" t="s">
        <v>30</v>
      </c>
      <c r="TC104" s="47"/>
      <c r="TD104" s="47"/>
      <c r="TE104" s="12" t="s">
        <v>18</v>
      </c>
      <c r="TF104" s="27" t="s">
        <v>30</v>
      </c>
      <c r="TG104" s="47"/>
      <c r="TH104" s="47"/>
      <c r="TI104" s="12" t="s">
        <v>18</v>
      </c>
      <c r="TJ104" s="27" t="s">
        <v>30</v>
      </c>
      <c r="TK104" s="47"/>
      <c r="TL104" s="47"/>
      <c r="TM104" s="12" t="s">
        <v>18</v>
      </c>
      <c r="TN104" s="27" t="s">
        <v>30</v>
      </c>
      <c r="TO104" s="47"/>
      <c r="TP104" s="47"/>
      <c r="TQ104" s="12" t="s">
        <v>18</v>
      </c>
      <c r="TR104" s="27" t="s">
        <v>30</v>
      </c>
      <c r="TS104" s="47"/>
      <c r="TT104" s="47"/>
      <c r="TU104" s="12" t="s">
        <v>18</v>
      </c>
      <c r="TV104" s="27" t="s">
        <v>30</v>
      </c>
      <c r="TW104" s="47"/>
      <c r="TX104" s="47"/>
      <c r="TY104" s="12" t="s">
        <v>18</v>
      </c>
      <c r="TZ104" s="27" t="s">
        <v>30</v>
      </c>
      <c r="UA104" s="47"/>
      <c r="UB104" s="47"/>
      <c r="UC104" s="12" t="s">
        <v>18</v>
      </c>
      <c r="UD104" s="27" t="s">
        <v>30</v>
      </c>
      <c r="UE104" s="47"/>
      <c r="UF104" s="47"/>
      <c r="UG104" s="12" t="s">
        <v>18</v>
      </c>
      <c r="UH104" s="27" t="s">
        <v>30</v>
      </c>
      <c r="UI104" s="47"/>
      <c r="UJ104" s="47"/>
      <c r="UK104" s="12" t="s">
        <v>18</v>
      </c>
      <c r="UL104" s="27" t="s">
        <v>30</v>
      </c>
      <c r="UM104" s="47"/>
      <c r="UN104" s="47"/>
      <c r="UO104" s="12" t="s">
        <v>18</v>
      </c>
      <c r="UP104" s="27" t="s">
        <v>30</v>
      </c>
      <c r="UQ104" s="47"/>
      <c r="UR104" s="47"/>
      <c r="US104" s="12" t="s">
        <v>18</v>
      </c>
      <c r="UT104" s="27" t="s">
        <v>30</v>
      </c>
      <c r="UU104" s="47"/>
      <c r="UV104" s="47"/>
      <c r="UW104" s="12" t="s">
        <v>18</v>
      </c>
      <c r="UX104" s="27" t="s">
        <v>30</v>
      </c>
      <c r="UY104" s="47"/>
      <c r="UZ104" s="47"/>
      <c r="VA104" s="12" t="s">
        <v>18</v>
      </c>
      <c r="VB104" s="27" t="s">
        <v>30</v>
      </c>
      <c r="VC104" s="47"/>
      <c r="VD104" s="47"/>
      <c r="VE104" s="12" t="s">
        <v>18</v>
      </c>
      <c r="VF104" s="27" t="s">
        <v>30</v>
      </c>
      <c r="VG104" s="47"/>
      <c r="VH104" s="47"/>
      <c r="VI104" s="12" t="s">
        <v>18</v>
      </c>
      <c r="VJ104" s="27" t="s">
        <v>30</v>
      </c>
      <c r="VK104" s="47"/>
      <c r="VL104" s="47"/>
      <c r="VM104" s="12" t="s">
        <v>18</v>
      </c>
      <c r="VN104" s="27" t="s">
        <v>30</v>
      </c>
      <c r="VO104" s="47"/>
      <c r="VP104" s="47"/>
      <c r="VQ104" s="12" t="s">
        <v>18</v>
      </c>
      <c r="VR104" s="27" t="s">
        <v>30</v>
      </c>
      <c r="VS104" s="47"/>
      <c r="VT104" s="47"/>
      <c r="VU104" s="12" t="s">
        <v>18</v>
      </c>
      <c r="VV104" s="27" t="s">
        <v>30</v>
      </c>
      <c r="VW104" s="47"/>
      <c r="VX104" s="47"/>
      <c r="VY104" s="12" t="s">
        <v>18</v>
      </c>
      <c r="VZ104" s="27" t="s">
        <v>30</v>
      </c>
      <c r="WA104" s="47"/>
      <c r="WB104" s="47"/>
      <c r="WC104" s="12" t="s">
        <v>18</v>
      </c>
      <c r="WD104" s="27" t="s">
        <v>30</v>
      </c>
      <c r="WE104" s="47"/>
      <c r="WF104" s="47"/>
      <c r="WG104" s="12" t="s">
        <v>18</v>
      </c>
      <c r="WH104" s="27" t="s">
        <v>30</v>
      </c>
      <c r="WI104" s="47"/>
      <c r="WJ104" s="47"/>
      <c r="WK104" s="12" t="s">
        <v>18</v>
      </c>
      <c r="WL104" s="27" t="s">
        <v>30</v>
      </c>
      <c r="WM104" s="47"/>
      <c r="WN104" s="47"/>
      <c r="WO104" s="12" t="s">
        <v>18</v>
      </c>
      <c r="WP104" s="27" t="s">
        <v>30</v>
      </c>
      <c r="WQ104" s="47"/>
      <c r="WR104" s="47"/>
      <c r="WS104" s="12" t="s">
        <v>18</v>
      </c>
      <c r="WT104" s="27" t="s">
        <v>30</v>
      </c>
      <c r="WU104" s="47"/>
      <c r="WV104" s="47"/>
      <c r="WW104" s="12" t="s">
        <v>18</v>
      </c>
      <c r="WX104" s="27" t="s">
        <v>30</v>
      </c>
      <c r="WY104" s="47"/>
      <c r="WZ104" s="47"/>
      <c r="XA104" s="12" t="s">
        <v>18</v>
      </c>
      <c r="XB104" s="27" t="s">
        <v>30</v>
      </c>
      <c r="XC104" s="47"/>
      <c r="XD104" s="47"/>
      <c r="XE104" s="12" t="s">
        <v>18</v>
      </c>
      <c r="XF104" s="27" t="s">
        <v>30</v>
      </c>
      <c r="XG104" s="47"/>
      <c r="XH104" s="47"/>
      <c r="XI104" s="12" t="s">
        <v>18</v>
      </c>
      <c r="XJ104" s="27" t="s">
        <v>30</v>
      </c>
      <c r="XK104" s="47"/>
      <c r="XL104" s="47"/>
      <c r="XM104" s="12" t="s">
        <v>18</v>
      </c>
      <c r="XN104" s="27" t="s">
        <v>30</v>
      </c>
      <c r="XO104" s="47"/>
      <c r="XP104" s="47"/>
      <c r="XQ104" s="12" t="s">
        <v>18</v>
      </c>
      <c r="XR104" s="27" t="s">
        <v>30</v>
      </c>
      <c r="XS104" s="47"/>
      <c r="XT104" s="47"/>
      <c r="XU104" s="12" t="s">
        <v>18</v>
      </c>
      <c r="XV104" s="27" t="s">
        <v>30</v>
      </c>
      <c r="XW104" s="47"/>
      <c r="XX104" s="47"/>
      <c r="XY104" s="12" t="s">
        <v>18</v>
      </c>
      <c r="XZ104" s="27" t="s">
        <v>30</v>
      </c>
      <c r="YA104" s="47"/>
      <c r="YB104" s="47"/>
      <c r="YC104" s="12" t="s">
        <v>18</v>
      </c>
      <c r="YD104" s="27" t="s">
        <v>30</v>
      </c>
      <c r="YE104" s="47"/>
      <c r="YF104" s="47"/>
      <c r="YG104" s="12" t="s">
        <v>18</v>
      </c>
      <c r="YH104" s="27" t="s">
        <v>30</v>
      </c>
      <c r="YI104" s="47"/>
      <c r="YJ104" s="47"/>
      <c r="YK104" s="12" t="s">
        <v>18</v>
      </c>
      <c r="YL104" s="27" t="s">
        <v>30</v>
      </c>
      <c r="YM104" s="47"/>
      <c r="YN104" s="47"/>
      <c r="YO104" s="12" t="s">
        <v>18</v>
      </c>
      <c r="YP104" s="27" t="s">
        <v>30</v>
      </c>
      <c r="YQ104" s="47"/>
      <c r="YR104" s="47"/>
      <c r="YS104" s="12" t="s">
        <v>18</v>
      </c>
      <c r="YT104" s="27" t="s">
        <v>30</v>
      </c>
      <c r="YU104" s="47"/>
      <c r="YV104" s="47"/>
      <c r="YW104" s="12" t="s">
        <v>18</v>
      </c>
      <c r="YX104" s="27" t="s">
        <v>30</v>
      </c>
      <c r="YY104" s="47"/>
      <c r="YZ104" s="47"/>
      <c r="ZA104" s="12" t="s">
        <v>18</v>
      </c>
      <c r="ZB104" s="27" t="s">
        <v>30</v>
      </c>
      <c r="ZC104" s="47"/>
      <c r="ZD104" s="47"/>
      <c r="ZE104" s="12" t="s">
        <v>18</v>
      </c>
      <c r="ZF104" s="27" t="s">
        <v>30</v>
      </c>
      <c r="ZG104" s="47"/>
      <c r="ZH104" s="47"/>
      <c r="ZI104" s="12" t="s">
        <v>18</v>
      </c>
      <c r="ZJ104" s="27" t="s">
        <v>30</v>
      </c>
      <c r="ZK104" s="47"/>
      <c r="ZL104" s="47"/>
      <c r="ZM104" s="12" t="s">
        <v>18</v>
      </c>
      <c r="ZN104" s="27" t="s">
        <v>30</v>
      </c>
      <c r="ZO104" s="47"/>
      <c r="ZP104" s="47"/>
      <c r="ZQ104" s="12" t="s">
        <v>18</v>
      </c>
      <c r="ZR104" s="27" t="s">
        <v>30</v>
      </c>
      <c r="ZS104" s="47"/>
      <c r="ZT104" s="47"/>
      <c r="ZU104" s="12" t="s">
        <v>18</v>
      </c>
      <c r="ZV104" s="27" t="s">
        <v>30</v>
      </c>
      <c r="ZW104" s="47"/>
      <c r="ZX104" s="47"/>
      <c r="ZY104" s="12" t="s">
        <v>18</v>
      </c>
      <c r="ZZ104" s="27" t="s">
        <v>30</v>
      </c>
      <c r="AAA104" s="47"/>
      <c r="AAB104" s="47"/>
      <c r="AAC104" s="12" t="s">
        <v>18</v>
      </c>
      <c r="AAD104" s="27" t="s">
        <v>30</v>
      </c>
      <c r="AAE104" s="47"/>
      <c r="AAF104" s="47"/>
      <c r="AAG104" s="12" t="s">
        <v>18</v>
      </c>
      <c r="AAH104" s="27" t="s">
        <v>30</v>
      </c>
      <c r="AAI104" s="47"/>
      <c r="AAJ104" s="47"/>
      <c r="AAK104" s="12" t="s">
        <v>18</v>
      </c>
      <c r="AAL104" s="27" t="s">
        <v>30</v>
      </c>
      <c r="AAM104" s="47"/>
      <c r="AAN104" s="47"/>
      <c r="AAO104" s="12" t="s">
        <v>18</v>
      </c>
      <c r="AAP104" s="27" t="s">
        <v>30</v>
      </c>
      <c r="AAQ104" s="47"/>
      <c r="AAR104" s="47"/>
      <c r="AAS104" s="12" t="s">
        <v>18</v>
      </c>
      <c r="AAT104" s="27" t="s">
        <v>30</v>
      </c>
      <c r="AAU104" s="47"/>
      <c r="AAV104" s="47"/>
      <c r="AAW104" s="12" t="s">
        <v>18</v>
      </c>
      <c r="AAX104" s="27" t="s">
        <v>30</v>
      </c>
      <c r="AAY104" s="47"/>
      <c r="AAZ104" s="47"/>
      <c r="ABA104" s="12" t="s">
        <v>18</v>
      </c>
      <c r="ABB104" s="27" t="s">
        <v>30</v>
      </c>
      <c r="ABC104" s="47"/>
      <c r="ABD104" s="47"/>
      <c r="ABE104" s="12" t="s">
        <v>18</v>
      </c>
      <c r="ABF104" s="27" t="s">
        <v>30</v>
      </c>
      <c r="ABG104" s="47"/>
      <c r="ABH104" s="47"/>
      <c r="ABI104" s="12" t="s">
        <v>18</v>
      </c>
      <c r="ABJ104" s="27" t="s">
        <v>30</v>
      </c>
      <c r="ABK104" s="47"/>
      <c r="ABL104" s="47"/>
      <c r="ABM104" s="12" t="s">
        <v>18</v>
      </c>
      <c r="ABN104" s="27" t="s">
        <v>30</v>
      </c>
      <c r="ABO104" s="47"/>
      <c r="ABP104" s="47"/>
      <c r="ABQ104" s="12" t="s">
        <v>18</v>
      </c>
      <c r="ABR104" s="27" t="s">
        <v>30</v>
      </c>
      <c r="ABS104" s="47"/>
      <c r="ABT104" s="47"/>
      <c r="ABU104" s="12" t="s">
        <v>18</v>
      </c>
      <c r="ABV104" s="27" t="s">
        <v>30</v>
      </c>
      <c r="ABW104" s="47"/>
      <c r="ABX104" s="47"/>
      <c r="ABY104" s="12" t="s">
        <v>18</v>
      </c>
      <c r="ABZ104" s="27" t="s">
        <v>30</v>
      </c>
      <c r="ACA104" s="47"/>
      <c r="ACB104" s="47"/>
      <c r="ACC104" s="12" t="s">
        <v>18</v>
      </c>
      <c r="ACD104" s="27" t="s">
        <v>30</v>
      </c>
      <c r="ACE104" s="47"/>
      <c r="ACF104" s="47"/>
      <c r="ACG104" s="12" t="s">
        <v>18</v>
      </c>
      <c r="ACH104" s="27" t="s">
        <v>30</v>
      </c>
      <c r="ACI104" s="47"/>
      <c r="ACJ104" s="47"/>
      <c r="ACK104" s="12" t="s">
        <v>18</v>
      </c>
      <c r="ACL104" s="27" t="s">
        <v>30</v>
      </c>
      <c r="ACM104" s="47"/>
      <c r="ACN104" s="47"/>
      <c r="ACO104" s="12" t="s">
        <v>18</v>
      </c>
      <c r="ACP104" s="27" t="s">
        <v>30</v>
      </c>
      <c r="ACQ104" s="47"/>
      <c r="ACR104" s="47"/>
      <c r="ACS104" s="12" t="s">
        <v>18</v>
      </c>
      <c r="ACT104" s="27" t="s">
        <v>30</v>
      </c>
      <c r="ACU104" s="47"/>
      <c r="ACV104" s="47"/>
      <c r="ACW104" s="12" t="s">
        <v>18</v>
      </c>
      <c r="ACX104" s="27" t="s">
        <v>30</v>
      </c>
      <c r="ACY104" s="47"/>
      <c r="ACZ104" s="47"/>
      <c r="ADA104" s="12" t="s">
        <v>18</v>
      </c>
      <c r="ADB104" s="27" t="s">
        <v>30</v>
      </c>
      <c r="ADC104" s="47"/>
      <c r="ADD104" s="47"/>
      <c r="ADE104" s="12" t="s">
        <v>18</v>
      </c>
      <c r="ADF104" s="27" t="s">
        <v>30</v>
      </c>
      <c r="ADG104" s="47"/>
      <c r="ADH104" s="47"/>
      <c r="ADI104" s="12" t="s">
        <v>18</v>
      </c>
      <c r="ADJ104" s="27" t="s">
        <v>30</v>
      </c>
      <c r="ADK104" s="47"/>
      <c r="ADL104" s="47"/>
      <c r="ADM104" s="12" t="s">
        <v>18</v>
      </c>
      <c r="ADN104" s="27" t="s">
        <v>30</v>
      </c>
      <c r="ADO104" s="47"/>
      <c r="ADP104" s="47"/>
      <c r="ADQ104" s="12" t="s">
        <v>18</v>
      </c>
      <c r="ADR104" s="27" t="s">
        <v>30</v>
      </c>
      <c r="ADS104" s="47"/>
      <c r="ADT104" s="47"/>
      <c r="ADU104" s="12" t="s">
        <v>18</v>
      </c>
      <c r="ADV104" s="27" t="s">
        <v>30</v>
      </c>
      <c r="ADW104" s="47"/>
      <c r="ADX104" s="47"/>
      <c r="ADY104" s="12" t="s">
        <v>18</v>
      </c>
      <c r="ADZ104" s="27" t="s">
        <v>30</v>
      </c>
      <c r="AEA104" s="47"/>
      <c r="AEB104" s="47"/>
      <c r="AEC104" s="12" t="s">
        <v>18</v>
      </c>
      <c r="AED104" s="27" t="s">
        <v>30</v>
      </c>
      <c r="AEE104" s="47"/>
      <c r="AEF104" s="47"/>
      <c r="AEG104" s="12" t="s">
        <v>18</v>
      </c>
      <c r="AEH104" s="27" t="s">
        <v>30</v>
      </c>
      <c r="AEI104" s="47"/>
      <c r="AEJ104" s="47"/>
      <c r="AEK104" s="12" t="s">
        <v>18</v>
      </c>
      <c r="AEL104" s="27" t="s">
        <v>30</v>
      </c>
      <c r="AEM104" s="47"/>
      <c r="AEN104" s="47"/>
      <c r="AEO104" s="12" t="s">
        <v>18</v>
      </c>
      <c r="AEP104" s="27" t="s">
        <v>30</v>
      </c>
      <c r="AEQ104" s="47"/>
      <c r="AER104" s="47"/>
      <c r="AES104" s="12" t="s">
        <v>18</v>
      </c>
      <c r="AET104" s="27" t="s">
        <v>30</v>
      </c>
      <c r="AEU104" s="47"/>
      <c r="AEV104" s="47"/>
      <c r="AEW104" s="12" t="s">
        <v>18</v>
      </c>
      <c r="AEX104" s="27" t="s">
        <v>30</v>
      </c>
      <c r="AEY104" s="47"/>
      <c r="AEZ104" s="47"/>
      <c r="AFA104" s="12" t="s">
        <v>18</v>
      </c>
      <c r="AFB104" s="27" t="s">
        <v>30</v>
      </c>
      <c r="AFC104" s="47"/>
      <c r="AFD104" s="47"/>
      <c r="AFE104" s="12" t="s">
        <v>18</v>
      </c>
      <c r="AFF104" s="27" t="s">
        <v>30</v>
      </c>
      <c r="AFG104" s="47"/>
      <c r="AFH104" s="47"/>
      <c r="AFI104" s="12" t="s">
        <v>18</v>
      </c>
      <c r="AFJ104" s="27" t="s">
        <v>30</v>
      </c>
      <c r="AFK104" s="47"/>
      <c r="AFL104" s="47"/>
      <c r="AFM104" s="12" t="s">
        <v>18</v>
      </c>
      <c r="AFN104" s="27" t="s">
        <v>30</v>
      </c>
      <c r="AFO104" s="47"/>
      <c r="AFP104" s="47"/>
      <c r="AFQ104" s="12" t="s">
        <v>18</v>
      </c>
      <c r="AFR104" s="27" t="s">
        <v>30</v>
      </c>
      <c r="AFS104" s="47"/>
      <c r="AFT104" s="47"/>
      <c r="AFU104" s="12" t="s">
        <v>18</v>
      </c>
      <c r="AFV104" s="27" t="s">
        <v>30</v>
      </c>
      <c r="AFW104" s="47"/>
      <c r="AFX104" s="47"/>
      <c r="AFY104" s="12" t="s">
        <v>18</v>
      </c>
      <c r="AFZ104" s="27" t="s">
        <v>30</v>
      </c>
      <c r="AGA104" s="47"/>
      <c r="AGB104" s="47"/>
      <c r="AGC104" s="12" t="s">
        <v>18</v>
      </c>
      <c r="AGD104" s="27" t="s">
        <v>30</v>
      </c>
      <c r="AGE104" s="47"/>
      <c r="AGF104" s="47"/>
      <c r="AGG104" s="12" t="s">
        <v>18</v>
      </c>
      <c r="AGH104" s="27" t="s">
        <v>30</v>
      </c>
      <c r="AGI104" s="47"/>
      <c r="AGJ104" s="47"/>
      <c r="AGK104" s="12" t="s">
        <v>18</v>
      </c>
      <c r="AGL104" s="27" t="s">
        <v>30</v>
      </c>
      <c r="AGM104" s="47"/>
      <c r="AGN104" s="47"/>
      <c r="AGO104" s="12" t="s">
        <v>18</v>
      </c>
      <c r="AGP104" s="27" t="s">
        <v>30</v>
      </c>
      <c r="AGQ104" s="47"/>
      <c r="AGR104" s="47"/>
      <c r="AGS104" s="12" t="s">
        <v>18</v>
      </c>
      <c r="AGT104" s="27" t="s">
        <v>30</v>
      </c>
      <c r="AGU104" s="47"/>
      <c r="AGV104" s="47"/>
      <c r="AGW104" s="12" t="s">
        <v>18</v>
      </c>
      <c r="AGX104" s="27" t="s">
        <v>30</v>
      </c>
      <c r="AGY104" s="47"/>
      <c r="AGZ104" s="47"/>
      <c r="AHA104" s="12" t="s">
        <v>18</v>
      </c>
      <c r="AHB104" s="27" t="s">
        <v>30</v>
      </c>
      <c r="AHC104" s="47"/>
      <c r="AHD104" s="47"/>
      <c r="AHE104" s="12" t="s">
        <v>18</v>
      </c>
      <c r="AHF104" s="27" t="s">
        <v>30</v>
      </c>
      <c r="AHG104" s="47"/>
      <c r="AHH104" s="47"/>
      <c r="AHI104" s="12" t="s">
        <v>18</v>
      </c>
      <c r="AHJ104" s="27" t="s">
        <v>30</v>
      </c>
      <c r="AHK104" s="47"/>
      <c r="AHL104" s="47"/>
      <c r="AHM104" s="12" t="s">
        <v>18</v>
      </c>
      <c r="AHN104" s="27" t="s">
        <v>30</v>
      </c>
      <c r="AHO104" s="47"/>
      <c r="AHP104" s="47"/>
      <c r="AHQ104" s="12" t="s">
        <v>18</v>
      </c>
      <c r="AHR104" s="27" t="s">
        <v>30</v>
      </c>
      <c r="AHS104" s="47"/>
      <c r="AHT104" s="47"/>
      <c r="AHU104" s="12" t="s">
        <v>18</v>
      </c>
      <c r="AHV104" s="27" t="s">
        <v>30</v>
      </c>
      <c r="AHW104" s="47"/>
      <c r="AHX104" s="47"/>
      <c r="AHY104" s="12" t="s">
        <v>18</v>
      </c>
      <c r="AHZ104" s="27" t="s">
        <v>30</v>
      </c>
      <c r="AIA104" s="47"/>
      <c r="AIB104" s="47"/>
      <c r="AIC104" s="12" t="s">
        <v>18</v>
      </c>
      <c r="AID104" s="27" t="s">
        <v>30</v>
      </c>
      <c r="AIE104" s="47"/>
      <c r="AIF104" s="47"/>
      <c r="AIG104" s="12" t="s">
        <v>18</v>
      </c>
      <c r="AIH104" s="27" t="s">
        <v>30</v>
      </c>
      <c r="AII104" s="47"/>
      <c r="AIJ104" s="47"/>
      <c r="AIK104" s="12" t="s">
        <v>18</v>
      </c>
      <c r="AIL104" s="27" t="s">
        <v>30</v>
      </c>
      <c r="AIM104" s="47"/>
      <c r="AIN104" s="47"/>
      <c r="AIO104" s="12" t="s">
        <v>18</v>
      </c>
      <c r="AIP104" s="27" t="s">
        <v>30</v>
      </c>
      <c r="AIQ104" s="47"/>
      <c r="AIR104" s="47"/>
      <c r="AIS104" s="12" t="s">
        <v>18</v>
      </c>
      <c r="AIT104" s="27" t="s">
        <v>30</v>
      </c>
      <c r="AIU104" s="47"/>
      <c r="AIV104" s="47"/>
      <c r="AIW104" s="12" t="s">
        <v>18</v>
      </c>
      <c r="AIX104" s="27" t="s">
        <v>30</v>
      </c>
      <c r="AIY104" s="47"/>
      <c r="AIZ104" s="47"/>
      <c r="AJA104" s="12" t="s">
        <v>18</v>
      </c>
      <c r="AJB104" s="27" t="s">
        <v>30</v>
      </c>
      <c r="AJC104" s="47"/>
      <c r="AJD104" s="47"/>
      <c r="AJE104" s="12" t="s">
        <v>18</v>
      </c>
      <c r="AJF104" s="27" t="s">
        <v>30</v>
      </c>
      <c r="AJG104" s="47"/>
      <c r="AJH104" s="47"/>
      <c r="AJI104" s="12" t="s">
        <v>18</v>
      </c>
      <c r="AJJ104" s="27" t="s">
        <v>30</v>
      </c>
      <c r="AJK104" s="47"/>
      <c r="AJL104" s="47"/>
      <c r="AJM104" s="12" t="s">
        <v>18</v>
      </c>
      <c r="AJN104" s="27" t="s">
        <v>30</v>
      </c>
      <c r="AJO104" s="47"/>
      <c r="AJP104" s="47"/>
      <c r="AJQ104" s="12" t="s">
        <v>18</v>
      </c>
      <c r="AJR104" s="27" t="s">
        <v>30</v>
      </c>
      <c r="AJS104" s="47"/>
      <c r="AJT104" s="47"/>
      <c r="AJU104" s="12" t="s">
        <v>18</v>
      </c>
      <c r="AJV104" s="27" t="s">
        <v>30</v>
      </c>
      <c r="AJW104" s="47"/>
      <c r="AJX104" s="47"/>
      <c r="AJY104" s="12" t="s">
        <v>18</v>
      </c>
      <c r="AJZ104" s="27" t="s">
        <v>30</v>
      </c>
      <c r="AKA104" s="47"/>
      <c r="AKB104" s="47"/>
      <c r="AKC104" s="12" t="s">
        <v>18</v>
      </c>
      <c r="AKD104" s="27" t="s">
        <v>30</v>
      </c>
      <c r="AKE104" s="47"/>
      <c r="AKF104" s="47"/>
      <c r="AKG104" s="12" t="s">
        <v>18</v>
      </c>
      <c r="AKH104" s="27" t="s">
        <v>30</v>
      </c>
      <c r="AKI104" s="47"/>
      <c r="AKJ104" s="47"/>
      <c r="AKK104" s="12" t="s">
        <v>18</v>
      </c>
      <c r="AKL104" s="27" t="s">
        <v>30</v>
      </c>
      <c r="AKM104" s="47"/>
      <c r="AKN104" s="47"/>
      <c r="AKO104" s="12" t="s">
        <v>18</v>
      </c>
      <c r="AKP104" s="27" t="s">
        <v>30</v>
      </c>
      <c r="AKQ104" s="47"/>
      <c r="AKR104" s="47"/>
      <c r="AKS104" s="12" t="s">
        <v>18</v>
      </c>
      <c r="AKT104" s="27" t="s">
        <v>30</v>
      </c>
      <c r="AKU104" s="47"/>
      <c r="AKV104" s="47"/>
      <c r="AKW104" s="12" t="s">
        <v>18</v>
      </c>
      <c r="AKX104" s="27" t="s">
        <v>30</v>
      </c>
      <c r="AKY104" s="47"/>
      <c r="AKZ104" s="47"/>
      <c r="ALA104" s="12" t="s">
        <v>18</v>
      </c>
      <c r="ALB104" s="27" t="s">
        <v>30</v>
      </c>
      <c r="ALC104" s="47"/>
      <c r="ALD104" s="47"/>
      <c r="ALE104" s="12" t="s">
        <v>18</v>
      </c>
      <c r="ALF104" s="27" t="s">
        <v>30</v>
      </c>
      <c r="ALG104" s="47"/>
      <c r="ALH104" s="47"/>
      <c r="ALI104" s="12" t="s">
        <v>18</v>
      </c>
      <c r="ALJ104" s="27" t="s">
        <v>30</v>
      </c>
      <c r="ALK104" s="47"/>
      <c r="ALL104" s="47"/>
      <c r="ALM104" s="12" t="s">
        <v>18</v>
      </c>
      <c r="ALN104" s="27" t="s">
        <v>30</v>
      </c>
      <c r="ALO104" s="47"/>
      <c r="ALP104" s="47"/>
      <c r="ALQ104" s="12" t="s">
        <v>18</v>
      </c>
      <c r="ALR104" s="27" t="s">
        <v>30</v>
      </c>
      <c r="ALS104" s="47"/>
      <c r="ALT104" s="47"/>
      <c r="ALU104" s="12" t="s">
        <v>18</v>
      </c>
      <c r="ALV104" s="27" t="s">
        <v>30</v>
      </c>
      <c r="ALW104" s="47"/>
      <c r="ALX104" s="47"/>
      <c r="ALY104" s="12" t="s">
        <v>18</v>
      </c>
      <c r="ALZ104" s="27" t="s">
        <v>30</v>
      </c>
      <c r="AMA104" s="47"/>
      <c r="AMB104" s="47"/>
      <c r="AMC104" s="12" t="s">
        <v>18</v>
      </c>
      <c r="AMD104" s="27" t="s">
        <v>30</v>
      </c>
      <c r="AME104" s="47"/>
      <c r="AMF104" s="47"/>
      <c r="AMG104" s="12" t="s">
        <v>18</v>
      </c>
      <c r="AMH104" s="27" t="s">
        <v>30</v>
      </c>
      <c r="AMI104" s="47"/>
      <c r="AMJ104" s="47"/>
      <c r="AMK104" s="12" t="s">
        <v>18</v>
      </c>
      <c r="AML104" s="27" t="s">
        <v>30</v>
      </c>
      <c r="AMM104" s="47"/>
      <c r="AMN104" s="47"/>
      <c r="AMO104" s="12" t="s">
        <v>18</v>
      </c>
      <c r="AMP104" s="27" t="s">
        <v>30</v>
      </c>
      <c r="AMQ104" s="47"/>
      <c r="AMR104" s="47"/>
      <c r="AMS104" s="12" t="s">
        <v>18</v>
      </c>
      <c r="AMT104" s="27" t="s">
        <v>30</v>
      </c>
      <c r="AMU104" s="47"/>
      <c r="AMV104" s="47"/>
      <c r="AMW104" s="12" t="s">
        <v>18</v>
      </c>
      <c r="AMX104" s="27" t="s">
        <v>30</v>
      </c>
      <c r="AMY104" s="47"/>
      <c r="AMZ104" s="47"/>
      <c r="ANA104" s="12" t="s">
        <v>18</v>
      </c>
      <c r="ANB104" s="27" t="s">
        <v>30</v>
      </c>
      <c r="ANC104" s="47"/>
      <c r="AND104" s="47"/>
      <c r="ANE104" s="12" t="s">
        <v>18</v>
      </c>
      <c r="ANF104" s="27" t="s">
        <v>30</v>
      </c>
      <c r="ANG104" s="47"/>
      <c r="ANH104" s="47"/>
      <c r="ANI104" s="12" t="s">
        <v>18</v>
      </c>
      <c r="ANJ104" s="27" t="s">
        <v>30</v>
      </c>
      <c r="ANK104" s="47"/>
      <c r="ANL104" s="47"/>
      <c r="ANM104" s="12" t="s">
        <v>18</v>
      </c>
      <c r="ANN104" s="27" t="s">
        <v>30</v>
      </c>
      <c r="ANO104" s="47"/>
      <c r="ANP104" s="47"/>
      <c r="ANQ104" s="12" t="s">
        <v>18</v>
      </c>
      <c r="ANR104" s="27" t="s">
        <v>30</v>
      </c>
      <c r="ANS104" s="47"/>
      <c r="ANT104" s="47"/>
      <c r="ANU104" s="12" t="s">
        <v>18</v>
      </c>
      <c r="ANV104" s="27" t="s">
        <v>30</v>
      </c>
      <c r="ANW104" s="47"/>
      <c r="ANX104" s="47"/>
      <c r="ANY104" s="12" t="s">
        <v>18</v>
      </c>
      <c r="ANZ104" s="27" t="s">
        <v>30</v>
      </c>
      <c r="AOA104" s="47"/>
      <c r="AOB104" s="47"/>
      <c r="AOC104" s="12" t="s">
        <v>18</v>
      </c>
      <c r="AOD104" s="27" t="s">
        <v>30</v>
      </c>
      <c r="AOE104" s="47"/>
      <c r="AOF104" s="47"/>
      <c r="AOG104" s="12" t="s">
        <v>18</v>
      </c>
      <c r="AOH104" s="27" t="s">
        <v>30</v>
      </c>
      <c r="AOI104" s="47"/>
      <c r="AOJ104" s="47"/>
      <c r="AOK104" s="12" t="s">
        <v>18</v>
      </c>
      <c r="AOL104" s="27" t="s">
        <v>30</v>
      </c>
      <c r="AOM104" s="47"/>
      <c r="AON104" s="47"/>
      <c r="AOO104" s="12" t="s">
        <v>18</v>
      </c>
      <c r="AOP104" s="27" t="s">
        <v>30</v>
      </c>
      <c r="AOQ104" s="47"/>
      <c r="AOR104" s="47"/>
      <c r="AOS104" s="12" t="s">
        <v>18</v>
      </c>
      <c r="AOT104" s="27" t="s">
        <v>30</v>
      </c>
      <c r="AOU104" s="47"/>
      <c r="AOV104" s="47"/>
      <c r="AOW104" s="12" t="s">
        <v>18</v>
      </c>
      <c r="AOX104" s="27" t="s">
        <v>30</v>
      </c>
      <c r="AOY104" s="47"/>
      <c r="AOZ104" s="47"/>
      <c r="APA104" s="12" t="s">
        <v>18</v>
      </c>
      <c r="APB104" s="27" t="s">
        <v>30</v>
      </c>
      <c r="APC104" s="47"/>
      <c r="APD104" s="47"/>
      <c r="APE104" s="12" t="s">
        <v>18</v>
      </c>
      <c r="APF104" s="27" t="s">
        <v>30</v>
      </c>
      <c r="APG104" s="47"/>
      <c r="APH104" s="47"/>
      <c r="API104" s="12" t="s">
        <v>18</v>
      </c>
      <c r="APJ104" s="27" t="s">
        <v>30</v>
      </c>
      <c r="APK104" s="47"/>
      <c r="APL104" s="47"/>
      <c r="APM104" s="12" t="s">
        <v>18</v>
      </c>
      <c r="APN104" s="27" t="s">
        <v>30</v>
      </c>
      <c r="APO104" s="47"/>
      <c r="APP104" s="47"/>
      <c r="APQ104" s="12" t="s">
        <v>18</v>
      </c>
      <c r="APR104" s="27" t="s">
        <v>30</v>
      </c>
      <c r="APS104" s="47"/>
      <c r="APT104" s="47"/>
      <c r="APU104" s="12" t="s">
        <v>18</v>
      </c>
      <c r="APV104" s="27" t="s">
        <v>30</v>
      </c>
      <c r="APW104" s="47"/>
      <c r="APX104" s="47"/>
      <c r="APY104" s="12" t="s">
        <v>18</v>
      </c>
      <c r="APZ104" s="27" t="s">
        <v>30</v>
      </c>
      <c r="AQA104" s="47"/>
      <c r="AQB104" s="47"/>
      <c r="AQC104" s="12" t="s">
        <v>18</v>
      </c>
      <c r="AQD104" s="27" t="s">
        <v>30</v>
      </c>
      <c r="AQE104" s="47"/>
      <c r="AQF104" s="47"/>
      <c r="AQG104" s="12" t="s">
        <v>18</v>
      </c>
      <c r="AQH104" s="27" t="s">
        <v>30</v>
      </c>
      <c r="AQI104" s="47"/>
      <c r="AQJ104" s="47"/>
      <c r="AQK104" s="12" t="s">
        <v>18</v>
      </c>
      <c r="AQL104" s="27" t="s">
        <v>30</v>
      </c>
      <c r="AQM104" s="47"/>
      <c r="AQN104" s="47"/>
      <c r="AQO104" s="12" t="s">
        <v>18</v>
      </c>
      <c r="AQP104" s="27" t="s">
        <v>30</v>
      </c>
      <c r="AQQ104" s="47"/>
      <c r="AQR104" s="47"/>
      <c r="AQS104" s="12" t="s">
        <v>18</v>
      </c>
      <c r="AQT104" s="27" t="s">
        <v>30</v>
      </c>
      <c r="AQU104" s="47"/>
      <c r="AQV104" s="47"/>
      <c r="AQW104" s="12" t="s">
        <v>18</v>
      </c>
      <c r="AQX104" s="27" t="s">
        <v>30</v>
      </c>
      <c r="AQY104" s="47"/>
      <c r="AQZ104" s="47"/>
      <c r="ARA104" s="12" t="s">
        <v>18</v>
      </c>
      <c r="ARB104" s="27" t="s">
        <v>30</v>
      </c>
      <c r="ARC104" s="47"/>
      <c r="ARD104" s="47"/>
      <c r="ARE104" s="12" t="s">
        <v>18</v>
      </c>
      <c r="ARF104" s="27" t="s">
        <v>30</v>
      </c>
      <c r="ARG104" s="47"/>
      <c r="ARH104" s="47"/>
      <c r="ARI104" s="12" t="s">
        <v>18</v>
      </c>
      <c r="ARJ104" s="27" t="s">
        <v>30</v>
      </c>
      <c r="ARK104" s="47"/>
      <c r="ARL104" s="47"/>
      <c r="ARM104" s="12" t="s">
        <v>18</v>
      </c>
      <c r="ARN104" s="27" t="s">
        <v>30</v>
      </c>
      <c r="ARO104" s="47"/>
      <c r="ARP104" s="47"/>
      <c r="ARQ104" s="12" t="s">
        <v>18</v>
      </c>
      <c r="ARR104" s="27" t="s">
        <v>30</v>
      </c>
      <c r="ARS104" s="47"/>
      <c r="ART104" s="47"/>
      <c r="ARU104" s="12" t="s">
        <v>18</v>
      </c>
      <c r="ARV104" s="27" t="s">
        <v>30</v>
      </c>
      <c r="ARW104" s="47"/>
      <c r="ARX104" s="47"/>
      <c r="ARY104" s="12" t="s">
        <v>18</v>
      </c>
      <c r="ARZ104" s="27" t="s">
        <v>30</v>
      </c>
      <c r="ASA104" s="47"/>
      <c r="ASB104" s="47"/>
      <c r="ASC104" s="12" t="s">
        <v>18</v>
      </c>
      <c r="ASD104" s="27" t="s">
        <v>30</v>
      </c>
      <c r="ASE104" s="47"/>
      <c r="ASF104" s="47"/>
      <c r="ASG104" s="12" t="s">
        <v>18</v>
      </c>
      <c r="ASH104" s="27" t="s">
        <v>30</v>
      </c>
      <c r="ASI104" s="47"/>
      <c r="ASJ104" s="47"/>
      <c r="ASK104" s="12" t="s">
        <v>18</v>
      </c>
      <c r="ASL104" s="27" t="s">
        <v>30</v>
      </c>
      <c r="ASM104" s="47"/>
      <c r="ASN104" s="47"/>
      <c r="ASO104" s="12" t="s">
        <v>18</v>
      </c>
      <c r="ASP104" s="27" t="s">
        <v>30</v>
      </c>
      <c r="ASQ104" s="47"/>
      <c r="ASR104" s="47"/>
      <c r="ASS104" s="12" t="s">
        <v>18</v>
      </c>
      <c r="AST104" s="27" t="s">
        <v>30</v>
      </c>
      <c r="ASU104" s="47"/>
      <c r="ASV104" s="47"/>
      <c r="ASW104" s="12" t="s">
        <v>18</v>
      </c>
      <c r="ASX104" s="27" t="s">
        <v>30</v>
      </c>
      <c r="ASY104" s="47"/>
      <c r="ASZ104" s="47"/>
      <c r="ATA104" s="12" t="s">
        <v>18</v>
      </c>
      <c r="ATB104" s="27" t="s">
        <v>30</v>
      </c>
      <c r="ATC104" s="47"/>
      <c r="ATD104" s="47"/>
      <c r="ATE104" s="12" t="s">
        <v>18</v>
      </c>
      <c r="ATF104" s="27" t="s">
        <v>30</v>
      </c>
      <c r="ATG104" s="47"/>
      <c r="ATH104" s="47"/>
      <c r="ATI104" s="12" t="s">
        <v>18</v>
      </c>
      <c r="ATJ104" s="27" t="s">
        <v>30</v>
      </c>
      <c r="ATK104" s="47"/>
      <c r="ATL104" s="47"/>
      <c r="ATM104" s="12" t="s">
        <v>18</v>
      </c>
      <c r="ATN104" s="27" t="s">
        <v>30</v>
      </c>
      <c r="ATO104" s="47"/>
      <c r="ATP104" s="47"/>
      <c r="ATQ104" s="12" t="s">
        <v>18</v>
      </c>
      <c r="ATR104" s="27" t="s">
        <v>30</v>
      </c>
      <c r="ATS104" s="47"/>
      <c r="ATT104" s="47"/>
      <c r="ATU104" s="12" t="s">
        <v>18</v>
      </c>
      <c r="ATV104" s="27" t="s">
        <v>30</v>
      </c>
      <c r="ATW104" s="47"/>
      <c r="ATX104" s="47"/>
      <c r="ATY104" s="12" t="s">
        <v>18</v>
      </c>
      <c r="ATZ104" s="27" t="s">
        <v>30</v>
      </c>
      <c r="AUA104" s="47"/>
      <c r="AUB104" s="47"/>
      <c r="AUC104" s="12" t="s">
        <v>18</v>
      </c>
      <c r="AUD104" s="27" t="s">
        <v>30</v>
      </c>
      <c r="AUE104" s="47"/>
      <c r="AUF104" s="47"/>
      <c r="AUG104" s="12" t="s">
        <v>18</v>
      </c>
      <c r="AUH104" s="27" t="s">
        <v>30</v>
      </c>
      <c r="AUI104" s="47"/>
      <c r="AUJ104" s="47"/>
      <c r="AUK104" s="12" t="s">
        <v>18</v>
      </c>
      <c r="AUL104" s="27" t="s">
        <v>30</v>
      </c>
      <c r="AUM104" s="47"/>
      <c r="AUN104" s="47"/>
      <c r="AUO104" s="12" t="s">
        <v>18</v>
      </c>
      <c r="AUP104" s="27" t="s">
        <v>30</v>
      </c>
      <c r="AUQ104" s="47"/>
      <c r="AUR104" s="47"/>
      <c r="AUS104" s="12" t="s">
        <v>18</v>
      </c>
      <c r="AUT104" s="27" t="s">
        <v>30</v>
      </c>
      <c r="AUU104" s="47"/>
      <c r="AUV104" s="47"/>
      <c r="AUW104" s="12" t="s">
        <v>18</v>
      </c>
      <c r="AUX104" s="27" t="s">
        <v>30</v>
      </c>
      <c r="AUY104" s="47"/>
      <c r="AUZ104" s="47"/>
      <c r="AVA104" s="12" t="s">
        <v>18</v>
      </c>
      <c r="AVB104" s="27" t="s">
        <v>30</v>
      </c>
      <c r="AVC104" s="47"/>
      <c r="AVD104" s="47"/>
      <c r="AVE104" s="12" t="s">
        <v>18</v>
      </c>
      <c r="AVF104" s="27" t="s">
        <v>30</v>
      </c>
      <c r="AVG104" s="47"/>
      <c r="AVH104" s="47"/>
      <c r="AVI104" s="12" t="s">
        <v>18</v>
      </c>
      <c r="AVJ104" s="27" t="s">
        <v>30</v>
      </c>
      <c r="AVK104" s="47"/>
      <c r="AVL104" s="47"/>
      <c r="AVM104" s="12" t="s">
        <v>18</v>
      </c>
      <c r="AVN104" s="27" t="s">
        <v>30</v>
      </c>
      <c r="AVO104" s="47"/>
      <c r="AVP104" s="47"/>
      <c r="AVQ104" s="12" t="s">
        <v>18</v>
      </c>
      <c r="AVR104" s="27" t="s">
        <v>30</v>
      </c>
      <c r="AVS104" s="47"/>
      <c r="AVT104" s="47"/>
      <c r="AVU104" s="12" t="s">
        <v>18</v>
      </c>
      <c r="AVV104" s="27" t="s">
        <v>30</v>
      </c>
      <c r="AVW104" s="47"/>
      <c r="AVX104" s="47"/>
      <c r="AVY104" s="12" t="s">
        <v>18</v>
      </c>
      <c r="AVZ104" s="27" t="s">
        <v>30</v>
      </c>
      <c r="AWA104" s="47"/>
      <c r="AWB104" s="47"/>
      <c r="AWC104" s="12" t="s">
        <v>18</v>
      </c>
      <c r="AWD104" s="27" t="s">
        <v>30</v>
      </c>
      <c r="AWE104" s="47"/>
      <c r="AWF104" s="47"/>
      <c r="AWG104" s="12" t="s">
        <v>18</v>
      </c>
      <c r="AWH104" s="27" t="s">
        <v>30</v>
      </c>
      <c r="AWI104" s="47"/>
      <c r="AWJ104" s="47"/>
      <c r="AWK104" s="12" t="s">
        <v>18</v>
      </c>
      <c r="AWL104" s="27" t="s">
        <v>30</v>
      </c>
      <c r="AWM104" s="47"/>
      <c r="AWN104" s="47"/>
      <c r="AWO104" s="12" t="s">
        <v>18</v>
      </c>
      <c r="AWP104" s="27" t="s">
        <v>30</v>
      </c>
      <c r="AWQ104" s="47"/>
      <c r="AWR104" s="47"/>
      <c r="AWS104" s="12" t="s">
        <v>18</v>
      </c>
      <c r="AWT104" s="27" t="s">
        <v>30</v>
      </c>
      <c r="AWU104" s="47"/>
      <c r="AWV104" s="47"/>
      <c r="AWW104" s="12" t="s">
        <v>18</v>
      </c>
      <c r="AWX104" s="27" t="s">
        <v>30</v>
      </c>
      <c r="AWY104" s="47"/>
      <c r="AWZ104" s="47"/>
      <c r="AXA104" s="12" t="s">
        <v>18</v>
      </c>
      <c r="AXB104" s="27" t="s">
        <v>30</v>
      </c>
      <c r="AXC104" s="47"/>
      <c r="AXD104" s="47"/>
      <c r="AXE104" s="12" t="s">
        <v>18</v>
      </c>
      <c r="AXF104" s="27" t="s">
        <v>30</v>
      </c>
      <c r="AXG104" s="47"/>
      <c r="AXH104" s="47"/>
      <c r="AXI104" s="12" t="s">
        <v>18</v>
      </c>
      <c r="AXJ104" s="27" t="s">
        <v>30</v>
      </c>
      <c r="AXK104" s="47"/>
      <c r="AXL104" s="47"/>
      <c r="AXM104" s="12" t="s">
        <v>18</v>
      </c>
      <c r="AXN104" s="27" t="s">
        <v>30</v>
      </c>
      <c r="AXO104" s="47"/>
      <c r="AXP104" s="47"/>
      <c r="AXQ104" s="12" t="s">
        <v>18</v>
      </c>
      <c r="AXR104" s="27" t="s">
        <v>30</v>
      </c>
      <c r="AXS104" s="47"/>
      <c r="AXT104" s="47"/>
      <c r="AXU104" s="12" t="s">
        <v>18</v>
      </c>
      <c r="AXV104" s="27" t="s">
        <v>30</v>
      </c>
      <c r="AXW104" s="47"/>
      <c r="AXX104" s="47"/>
      <c r="AXY104" s="12" t="s">
        <v>18</v>
      </c>
      <c r="AXZ104" s="27" t="s">
        <v>30</v>
      </c>
      <c r="AYA104" s="47"/>
      <c r="AYB104" s="47"/>
      <c r="AYC104" s="12" t="s">
        <v>18</v>
      </c>
      <c r="AYD104" s="27" t="s">
        <v>30</v>
      </c>
      <c r="AYE104" s="47"/>
      <c r="AYF104" s="47"/>
      <c r="AYG104" s="12" t="s">
        <v>18</v>
      </c>
      <c r="AYH104" s="27" t="s">
        <v>30</v>
      </c>
      <c r="AYI104" s="47"/>
      <c r="AYJ104" s="47"/>
      <c r="AYK104" s="12" t="s">
        <v>18</v>
      </c>
      <c r="AYL104" s="27" t="s">
        <v>30</v>
      </c>
      <c r="AYM104" s="47"/>
      <c r="AYN104" s="47"/>
      <c r="AYO104" s="12" t="s">
        <v>18</v>
      </c>
      <c r="AYP104" s="27" t="s">
        <v>30</v>
      </c>
      <c r="AYQ104" s="47"/>
      <c r="AYR104" s="47"/>
      <c r="AYS104" s="12" t="s">
        <v>18</v>
      </c>
      <c r="AYT104" s="27" t="s">
        <v>30</v>
      </c>
      <c r="AYU104" s="47"/>
      <c r="AYV104" s="47"/>
      <c r="AYW104" s="12" t="s">
        <v>18</v>
      </c>
      <c r="AYX104" s="27" t="s">
        <v>30</v>
      </c>
      <c r="AYY104" s="47"/>
      <c r="AYZ104" s="47"/>
      <c r="AZA104" s="12" t="s">
        <v>18</v>
      </c>
      <c r="AZB104" s="27" t="s">
        <v>30</v>
      </c>
      <c r="AZC104" s="47"/>
      <c r="AZD104" s="47"/>
      <c r="AZE104" s="12" t="s">
        <v>18</v>
      </c>
      <c r="AZF104" s="27" t="s">
        <v>30</v>
      </c>
      <c r="AZG104" s="47"/>
      <c r="AZH104" s="47"/>
      <c r="AZI104" s="12" t="s">
        <v>18</v>
      </c>
      <c r="AZJ104" s="27" t="s">
        <v>30</v>
      </c>
      <c r="AZK104" s="47"/>
      <c r="AZL104" s="47"/>
      <c r="AZM104" s="12" t="s">
        <v>18</v>
      </c>
      <c r="AZN104" s="27" t="s">
        <v>30</v>
      </c>
      <c r="AZO104" s="47"/>
      <c r="AZP104" s="47"/>
      <c r="AZQ104" s="12" t="s">
        <v>18</v>
      </c>
      <c r="AZR104" s="27" t="s">
        <v>30</v>
      </c>
      <c r="AZS104" s="47"/>
      <c r="AZT104" s="47"/>
      <c r="AZU104" s="12" t="s">
        <v>18</v>
      </c>
      <c r="AZV104" s="27" t="s">
        <v>30</v>
      </c>
      <c r="AZW104" s="47"/>
      <c r="AZX104" s="47"/>
      <c r="AZY104" s="12" t="s">
        <v>18</v>
      </c>
      <c r="AZZ104" s="27" t="s">
        <v>30</v>
      </c>
      <c r="BAA104" s="47"/>
      <c r="BAB104" s="47"/>
      <c r="BAC104" s="12" t="s">
        <v>18</v>
      </c>
      <c r="BAD104" s="27" t="s">
        <v>30</v>
      </c>
      <c r="BAE104" s="47"/>
      <c r="BAF104" s="47"/>
      <c r="BAG104" s="12" t="s">
        <v>18</v>
      </c>
      <c r="BAH104" s="27" t="s">
        <v>30</v>
      </c>
      <c r="BAI104" s="47"/>
      <c r="BAJ104" s="47"/>
      <c r="BAK104" s="12" t="s">
        <v>18</v>
      </c>
      <c r="BAL104" s="27" t="s">
        <v>30</v>
      </c>
      <c r="BAM104" s="47"/>
      <c r="BAN104" s="47"/>
      <c r="BAO104" s="12" t="s">
        <v>18</v>
      </c>
      <c r="BAP104" s="27" t="s">
        <v>30</v>
      </c>
      <c r="BAQ104" s="47"/>
      <c r="BAR104" s="47"/>
      <c r="BAS104" s="12" t="s">
        <v>18</v>
      </c>
      <c r="BAT104" s="27" t="s">
        <v>30</v>
      </c>
      <c r="BAU104" s="47"/>
      <c r="BAV104" s="47"/>
      <c r="BAW104" s="12" t="s">
        <v>18</v>
      </c>
      <c r="BAX104" s="27" t="s">
        <v>30</v>
      </c>
      <c r="BAY104" s="47"/>
      <c r="BAZ104" s="47"/>
      <c r="BBA104" s="12" t="s">
        <v>18</v>
      </c>
      <c r="BBB104" s="27" t="s">
        <v>30</v>
      </c>
      <c r="BBC104" s="47"/>
      <c r="BBD104" s="47"/>
      <c r="BBE104" s="12" t="s">
        <v>18</v>
      </c>
      <c r="BBF104" s="27" t="s">
        <v>30</v>
      </c>
      <c r="BBG104" s="47"/>
      <c r="BBH104" s="47"/>
      <c r="BBI104" s="12" t="s">
        <v>18</v>
      </c>
      <c r="BBJ104" s="27" t="s">
        <v>30</v>
      </c>
      <c r="BBK104" s="47"/>
      <c r="BBL104" s="47"/>
      <c r="BBM104" s="12" t="s">
        <v>18</v>
      </c>
      <c r="BBN104" s="27" t="s">
        <v>30</v>
      </c>
      <c r="BBO104" s="47"/>
      <c r="BBP104" s="47"/>
      <c r="BBQ104" s="12" t="s">
        <v>18</v>
      </c>
      <c r="BBR104" s="27" t="s">
        <v>30</v>
      </c>
      <c r="BBS104" s="47"/>
      <c r="BBT104" s="47"/>
      <c r="BBU104" s="12" t="s">
        <v>18</v>
      </c>
      <c r="BBV104" s="27" t="s">
        <v>30</v>
      </c>
      <c r="BBW104" s="47"/>
      <c r="BBX104" s="47"/>
      <c r="BBY104" s="12" t="s">
        <v>18</v>
      </c>
      <c r="BBZ104" s="27" t="s">
        <v>30</v>
      </c>
      <c r="BCA104" s="47"/>
      <c r="BCB104" s="47"/>
      <c r="BCC104" s="12" t="s">
        <v>18</v>
      </c>
      <c r="BCD104" s="27" t="s">
        <v>30</v>
      </c>
      <c r="BCE104" s="47"/>
      <c r="BCF104" s="47"/>
      <c r="BCG104" s="12" t="s">
        <v>18</v>
      </c>
      <c r="BCH104" s="27" t="s">
        <v>30</v>
      </c>
      <c r="BCI104" s="47"/>
      <c r="BCJ104" s="47"/>
      <c r="BCK104" s="12" t="s">
        <v>18</v>
      </c>
      <c r="BCL104" s="27" t="s">
        <v>30</v>
      </c>
      <c r="BCM104" s="47"/>
      <c r="BCN104" s="47"/>
      <c r="BCO104" s="12" t="s">
        <v>18</v>
      </c>
      <c r="BCP104" s="27" t="s">
        <v>30</v>
      </c>
      <c r="BCQ104" s="47"/>
      <c r="BCR104" s="47"/>
      <c r="BCS104" s="12" t="s">
        <v>18</v>
      </c>
      <c r="BCT104" s="27" t="s">
        <v>30</v>
      </c>
      <c r="BCU104" s="47"/>
      <c r="BCV104" s="47"/>
      <c r="BCW104" s="12" t="s">
        <v>18</v>
      </c>
      <c r="BCX104" s="27" t="s">
        <v>30</v>
      </c>
      <c r="BCY104" s="47"/>
      <c r="BCZ104" s="47"/>
      <c r="BDA104" s="12" t="s">
        <v>18</v>
      </c>
      <c r="BDB104" s="27" t="s">
        <v>30</v>
      </c>
      <c r="BDC104" s="47"/>
      <c r="BDD104" s="47"/>
      <c r="BDE104" s="12" t="s">
        <v>18</v>
      </c>
      <c r="BDF104" s="27" t="s">
        <v>30</v>
      </c>
      <c r="BDG104" s="47"/>
      <c r="BDH104" s="47"/>
      <c r="BDI104" s="12" t="s">
        <v>18</v>
      </c>
      <c r="BDJ104" s="27" t="s">
        <v>30</v>
      </c>
      <c r="BDK104" s="47"/>
      <c r="BDL104" s="47"/>
      <c r="BDM104" s="12" t="s">
        <v>18</v>
      </c>
      <c r="BDN104" s="27" t="s">
        <v>30</v>
      </c>
      <c r="BDO104" s="47"/>
      <c r="BDP104" s="47"/>
      <c r="BDQ104" s="12" t="s">
        <v>18</v>
      </c>
      <c r="BDR104" s="27" t="s">
        <v>30</v>
      </c>
      <c r="BDS104" s="47"/>
      <c r="BDT104" s="47"/>
      <c r="BDU104" s="12" t="s">
        <v>18</v>
      </c>
      <c r="BDV104" s="27" t="s">
        <v>30</v>
      </c>
      <c r="BDW104" s="47"/>
      <c r="BDX104" s="47"/>
      <c r="BDY104" s="12" t="s">
        <v>18</v>
      </c>
      <c r="BDZ104" s="27" t="s">
        <v>30</v>
      </c>
      <c r="BEA104" s="47"/>
      <c r="BEB104" s="47"/>
      <c r="BEC104" s="12" t="s">
        <v>18</v>
      </c>
      <c r="BED104" s="27" t="s">
        <v>30</v>
      </c>
      <c r="BEE104" s="47"/>
      <c r="BEF104" s="47"/>
      <c r="BEG104" s="12" t="s">
        <v>18</v>
      </c>
      <c r="BEH104" s="27" t="s">
        <v>30</v>
      </c>
      <c r="BEI104" s="47"/>
      <c r="BEJ104" s="47"/>
      <c r="BEK104" s="12" t="s">
        <v>18</v>
      </c>
      <c r="BEL104" s="27" t="s">
        <v>30</v>
      </c>
      <c r="BEM104" s="47"/>
      <c r="BEN104" s="47"/>
      <c r="BEO104" s="12" t="s">
        <v>18</v>
      </c>
      <c r="BEP104" s="27" t="s">
        <v>30</v>
      </c>
      <c r="BEQ104" s="47"/>
      <c r="BER104" s="47"/>
      <c r="BES104" s="12" t="s">
        <v>18</v>
      </c>
      <c r="BET104" s="27" t="s">
        <v>30</v>
      </c>
      <c r="BEU104" s="47"/>
      <c r="BEV104" s="47"/>
      <c r="BEW104" s="12" t="s">
        <v>18</v>
      </c>
      <c r="BEX104" s="27" t="s">
        <v>30</v>
      </c>
      <c r="BEY104" s="47"/>
      <c r="BEZ104" s="47"/>
      <c r="BFA104" s="12" t="s">
        <v>18</v>
      </c>
      <c r="BFB104" s="27" t="s">
        <v>30</v>
      </c>
      <c r="BFC104" s="47"/>
      <c r="BFD104" s="47"/>
      <c r="BFE104" s="12" t="s">
        <v>18</v>
      </c>
      <c r="BFF104" s="27" t="s">
        <v>30</v>
      </c>
      <c r="BFG104" s="47"/>
      <c r="BFH104" s="47"/>
      <c r="BFI104" s="12" t="s">
        <v>18</v>
      </c>
      <c r="BFJ104" s="27" t="s">
        <v>30</v>
      </c>
      <c r="BFK104" s="47"/>
      <c r="BFL104" s="47"/>
      <c r="BFM104" s="12" t="s">
        <v>18</v>
      </c>
      <c r="BFN104" s="27" t="s">
        <v>30</v>
      </c>
      <c r="BFO104" s="47"/>
      <c r="BFP104" s="47"/>
      <c r="BFQ104" s="12" t="s">
        <v>18</v>
      </c>
      <c r="BFR104" s="27" t="s">
        <v>30</v>
      </c>
      <c r="BFS104" s="47"/>
      <c r="BFT104" s="47"/>
      <c r="BFU104" s="12" t="s">
        <v>18</v>
      </c>
      <c r="BFV104" s="27" t="s">
        <v>30</v>
      </c>
      <c r="BFW104" s="47"/>
      <c r="BFX104" s="47"/>
      <c r="BFY104" s="12" t="s">
        <v>18</v>
      </c>
      <c r="BFZ104" s="27" t="s">
        <v>30</v>
      </c>
      <c r="BGA104" s="47"/>
      <c r="BGB104" s="47"/>
      <c r="BGC104" s="12" t="s">
        <v>18</v>
      </c>
      <c r="BGD104" s="27" t="s">
        <v>30</v>
      </c>
      <c r="BGE104" s="47"/>
      <c r="BGF104" s="47"/>
      <c r="BGG104" s="12" t="s">
        <v>18</v>
      </c>
      <c r="BGH104" s="27" t="s">
        <v>30</v>
      </c>
      <c r="BGI104" s="47"/>
      <c r="BGJ104" s="47"/>
      <c r="BGK104" s="12" t="s">
        <v>18</v>
      </c>
      <c r="BGL104" s="27" t="s">
        <v>30</v>
      </c>
      <c r="BGM104" s="47"/>
      <c r="BGN104" s="47"/>
      <c r="BGO104" s="12" t="s">
        <v>18</v>
      </c>
      <c r="BGP104" s="27" t="s">
        <v>30</v>
      </c>
      <c r="BGQ104" s="47"/>
      <c r="BGR104" s="47"/>
      <c r="BGS104" s="12" t="s">
        <v>18</v>
      </c>
      <c r="BGT104" s="27" t="s">
        <v>30</v>
      </c>
      <c r="BGU104" s="47"/>
      <c r="BGV104" s="47"/>
      <c r="BGW104" s="12" t="s">
        <v>18</v>
      </c>
      <c r="BGX104" s="27" t="s">
        <v>30</v>
      </c>
      <c r="BGY104" s="47"/>
      <c r="BGZ104" s="47"/>
      <c r="BHA104" s="12" t="s">
        <v>18</v>
      </c>
      <c r="BHB104" s="27" t="s">
        <v>30</v>
      </c>
      <c r="BHC104" s="47"/>
      <c r="BHD104" s="47"/>
      <c r="BHE104" s="12" t="s">
        <v>18</v>
      </c>
      <c r="BHF104" s="27" t="s">
        <v>30</v>
      </c>
      <c r="BHG104" s="47"/>
      <c r="BHH104" s="47"/>
      <c r="BHI104" s="12" t="s">
        <v>18</v>
      </c>
      <c r="BHJ104" s="27" t="s">
        <v>30</v>
      </c>
      <c r="BHK104" s="47"/>
      <c r="BHL104" s="47"/>
      <c r="BHM104" s="12" t="s">
        <v>18</v>
      </c>
      <c r="BHN104" s="27" t="s">
        <v>30</v>
      </c>
      <c r="BHO104" s="47"/>
      <c r="BHP104" s="47"/>
      <c r="BHQ104" s="12" t="s">
        <v>18</v>
      </c>
      <c r="BHR104" s="27" t="s">
        <v>30</v>
      </c>
      <c r="BHS104" s="47"/>
      <c r="BHT104" s="47"/>
      <c r="BHU104" s="12" t="s">
        <v>18</v>
      </c>
      <c r="BHV104" s="27" t="s">
        <v>30</v>
      </c>
      <c r="BHW104" s="47"/>
      <c r="BHX104" s="47"/>
      <c r="BHY104" s="12" t="s">
        <v>18</v>
      </c>
      <c r="BHZ104" s="27" t="s">
        <v>30</v>
      </c>
      <c r="BIA104" s="47"/>
      <c r="BIB104" s="47"/>
      <c r="BIC104" s="12" t="s">
        <v>18</v>
      </c>
      <c r="BID104" s="27" t="s">
        <v>30</v>
      </c>
      <c r="BIE104" s="47"/>
      <c r="BIF104" s="47"/>
      <c r="BIG104" s="12" t="s">
        <v>18</v>
      </c>
      <c r="BIH104" s="27" t="s">
        <v>30</v>
      </c>
      <c r="BII104" s="47"/>
      <c r="BIJ104" s="47"/>
      <c r="BIK104" s="12" t="s">
        <v>18</v>
      </c>
      <c r="BIL104" s="27" t="s">
        <v>30</v>
      </c>
      <c r="BIM104" s="47"/>
      <c r="BIN104" s="47"/>
      <c r="BIO104" s="12" t="s">
        <v>18</v>
      </c>
      <c r="BIP104" s="27" t="s">
        <v>30</v>
      </c>
      <c r="BIQ104" s="47"/>
      <c r="BIR104" s="47"/>
      <c r="BIS104" s="12" t="s">
        <v>18</v>
      </c>
      <c r="BIT104" s="27" t="s">
        <v>30</v>
      </c>
      <c r="BIU104" s="47"/>
      <c r="BIV104" s="47"/>
      <c r="BIW104" s="12" t="s">
        <v>18</v>
      </c>
      <c r="BIX104" s="27" t="s">
        <v>30</v>
      </c>
      <c r="BIY104" s="47"/>
      <c r="BIZ104" s="47"/>
      <c r="BJA104" s="12" t="s">
        <v>18</v>
      </c>
      <c r="BJB104" s="27" t="s">
        <v>30</v>
      </c>
      <c r="BJC104" s="47"/>
      <c r="BJD104" s="47"/>
      <c r="BJE104" s="12" t="s">
        <v>18</v>
      </c>
      <c r="BJF104" s="27" t="s">
        <v>30</v>
      </c>
      <c r="BJG104" s="47"/>
      <c r="BJH104" s="47"/>
      <c r="BJI104" s="12" t="s">
        <v>18</v>
      </c>
      <c r="BJJ104" s="27" t="s">
        <v>30</v>
      </c>
      <c r="BJK104" s="47"/>
      <c r="BJL104" s="47"/>
      <c r="BJM104" s="12" t="s">
        <v>18</v>
      </c>
      <c r="BJN104" s="27" t="s">
        <v>30</v>
      </c>
      <c r="BJO104" s="47"/>
      <c r="BJP104" s="47"/>
      <c r="BJQ104" s="12" t="s">
        <v>18</v>
      </c>
      <c r="BJR104" s="27" t="s">
        <v>30</v>
      </c>
      <c r="BJS104" s="47"/>
      <c r="BJT104" s="47"/>
      <c r="BJU104" s="12" t="s">
        <v>18</v>
      </c>
      <c r="BJV104" s="27" t="s">
        <v>30</v>
      </c>
      <c r="BJW104" s="47"/>
      <c r="BJX104" s="47"/>
      <c r="BJY104" s="12" t="s">
        <v>18</v>
      </c>
      <c r="BJZ104" s="27" t="s">
        <v>30</v>
      </c>
      <c r="BKA104" s="47"/>
      <c r="BKB104" s="47"/>
      <c r="BKC104" s="12" t="s">
        <v>18</v>
      </c>
      <c r="BKD104" s="27" t="s">
        <v>30</v>
      </c>
      <c r="BKE104" s="47"/>
      <c r="BKF104" s="47"/>
      <c r="BKG104" s="12" t="s">
        <v>18</v>
      </c>
      <c r="BKH104" s="27" t="s">
        <v>30</v>
      </c>
      <c r="BKI104" s="47"/>
      <c r="BKJ104" s="47"/>
      <c r="BKK104" s="12" t="s">
        <v>18</v>
      </c>
      <c r="BKL104" s="27" t="s">
        <v>30</v>
      </c>
      <c r="BKM104" s="47"/>
      <c r="BKN104" s="47"/>
      <c r="BKO104" s="12" t="s">
        <v>18</v>
      </c>
      <c r="BKP104" s="27" t="s">
        <v>30</v>
      </c>
      <c r="BKQ104" s="47"/>
      <c r="BKR104" s="47"/>
      <c r="BKS104" s="12" t="s">
        <v>18</v>
      </c>
      <c r="BKT104" s="27" t="s">
        <v>30</v>
      </c>
      <c r="BKU104" s="47"/>
      <c r="BKV104" s="47"/>
      <c r="BKW104" s="12" t="s">
        <v>18</v>
      </c>
      <c r="BKX104" s="27" t="s">
        <v>30</v>
      </c>
      <c r="BKY104" s="47"/>
      <c r="BKZ104" s="47"/>
      <c r="BLA104" s="12" t="s">
        <v>18</v>
      </c>
      <c r="BLB104" s="27" t="s">
        <v>30</v>
      </c>
      <c r="BLC104" s="47"/>
      <c r="BLD104" s="47"/>
      <c r="BLE104" s="12" t="s">
        <v>18</v>
      </c>
      <c r="BLF104" s="27" t="s">
        <v>30</v>
      </c>
      <c r="BLG104" s="47"/>
      <c r="BLH104" s="47"/>
      <c r="BLI104" s="12" t="s">
        <v>18</v>
      </c>
      <c r="BLJ104" s="27" t="s">
        <v>30</v>
      </c>
      <c r="BLK104" s="47"/>
      <c r="BLL104" s="47"/>
      <c r="BLM104" s="12" t="s">
        <v>18</v>
      </c>
      <c r="BLN104" s="27" t="s">
        <v>30</v>
      </c>
      <c r="BLO104" s="47"/>
      <c r="BLP104" s="47"/>
      <c r="BLQ104" s="12" t="s">
        <v>18</v>
      </c>
      <c r="BLR104" s="27" t="s">
        <v>30</v>
      </c>
      <c r="BLS104" s="47"/>
      <c r="BLT104" s="47"/>
      <c r="BLU104" s="12" t="s">
        <v>18</v>
      </c>
      <c r="BLV104" s="27" t="s">
        <v>30</v>
      </c>
      <c r="BLW104" s="47"/>
      <c r="BLX104" s="47"/>
      <c r="BLY104" s="12" t="s">
        <v>18</v>
      </c>
      <c r="BLZ104" s="27" t="s">
        <v>30</v>
      </c>
      <c r="BMA104" s="47"/>
      <c r="BMB104" s="47"/>
      <c r="BMC104" s="12" t="s">
        <v>18</v>
      </c>
      <c r="BMD104" s="27" t="s">
        <v>30</v>
      </c>
      <c r="BME104" s="47"/>
      <c r="BMF104" s="47"/>
      <c r="BMG104" s="12" t="s">
        <v>18</v>
      </c>
      <c r="BMH104" s="27" t="s">
        <v>30</v>
      </c>
      <c r="BMI104" s="47"/>
      <c r="BMJ104" s="47"/>
      <c r="BMK104" s="12" t="s">
        <v>18</v>
      </c>
      <c r="BML104" s="27" t="s">
        <v>30</v>
      </c>
      <c r="BMM104" s="47"/>
      <c r="BMN104" s="47"/>
      <c r="BMO104" s="12" t="s">
        <v>18</v>
      </c>
      <c r="BMP104" s="27" t="s">
        <v>30</v>
      </c>
      <c r="BMQ104" s="47"/>
      <c r="BMR104" s="47"/>
      <c r="BMS104" s="12" t="s">
        <v>18</v>
      </c>
      <c r="BMT104" s="27" t="s">
        <v>30</v>
      </c>
      <c r="BMU104" s="47"/>
      <c r="BMV104" s="47"/>
      <c r="BMW104" s="12" t="s">
        <v>18</v>
      </c>
      <c r="BMX104" s="27" t="s">
        <v>30</v>
      </c>
      <c r="BMY104" s="47"/>
      <c r="BMZ104" s="47"/>
      <c r="BNA104" s="12" t="s">
        <v>18</v>
      </c>
      <c r="BNB104" s="27" t="s">
        <v>30</v>
      </c>
      <c r="BNC104" s="47"/>
      <c r="BND104" s="47"/>
      <c r="BNE104" s="12" t="s">
        <v>18</v>
      </c>
      <c r="BNF104" s="27" t="s">
        <v>30</v>
      </c>
      <c r="BNG104" s="47"/>
      <c r="BNH104" s="47"/>
      <c r="BNI104" s="12" t="s">
        <v>18</v>
      </c>
      <c r="BNJ104" s="27" t="s">
        <v>30</v>
      </c>
      <c r="BNK104" s="47"/>
      <c r="BNL104" s="47"/>
      <c r="BNM104" s="12" t="s">
        <v>18</v>
      </c>
      <c r="BNN104" s="27" t="s">
        <v>30</v>
      </c>
      <c r="BNO104" s="47"/>
      <c r="BNP104" s="47"/>
      <c r="BNQ104" s="12" t="s">
        <v>18</v>
      </c>
      <c r="BNR104" s="27" t="s">
        <v>30</v>
      </c>
      <c r="BNS104" s="47"/>
      <c r="BNT104" s="47"/>
      <c r="BNU104" s="12" t="s">
        <v>18</v>
      </c>
      <c r="BNV104" s="27" t="s">
        <v>30</v>
      </c>
      <c r="BNW104" s="47"/>
      <c r="BNX104" s="47"/>
      <c r="BNY104" s="12" t="s">
        <v>18</v>
      </c>
      <c r="BNZ104" s="27" t="s">
        <v>30</v>
      </c>
      <c r="BOA104" s="47"/>
      <c r="BOB104" s="47"/>
      <c r="BOC104" s="12" t="s">
        <v>18</v>
      </c>
      <c r="BOD104" s="27" t="s">
        <v>30</v>
      </c>
      <c r="BOE104" s="47"/>
      <c r="BOF104" s="47"/>
      <c r="BOG104" s="12" t="s">
        <v>18</v>
      </c>
      <c r="BOH104" s="27" t="s">
        <v>30</v>
      </c>
      <c r="BOI104" s="47"/>
      <c r="BOJ104" s="47"/>
      <c r="BOK104" s="12" t="s">
        <v>18</v>
      </c>
      <c r="BOL104" s="27" t="s">
        <v>30</v>
      </c>
      <c r="BOM104" s="47"/>
      <c r="BON104" s="47"/>
      <c r="BOO104" s="12" t="s">
        <v>18</v>
      </c>
      <c r="BOP104" s="27" t="s">
        <v>30</v>
      </c>
      <c r="BOQ104" s="47"/>
      <c r="BOR104" s="47"/>
      <c r="BOS104" s="12" t="s">
        <v>18</v>
      </c>
      <c r="BOT104" s="27" t="s">
        <v>30</v>
      </c>
      <c r="BOU104" s="47"/>
      <c r="BOV104" s="47"/>
      <c r="BOW104" s="12" t="s">
        <v>18</v>
      </c>
      <c r="BOX104" s="27" t="s">
        <v>30</v>
      </c>
      <c r="BOY104" s="47"/>
      <c r="BOZ104" s="47"/>
      <c r="BPA104" s="12" t="s">
        <v>18</v>
      </c>
      <c r="BPB104" s="27" t="s">
        <v>30</v>
      </c>
      <c r="BPC104" s="47"/>
      <c r="BPD104" s="47"/>
      <c r="BPE104" s="12" t="s">
        <v>18</v>
      </c>
      <c r="BPF104" s="27" t="s">
        <v>30</v>
      </c>
      <c r="BPG104" s="47"/>
      <c r="BPH104" s="47"/>
      <c r="BPI104" s="12" t="s">
        <v>18</v>
      </c>
      <c r="BPJ104" s="27" t="s">
        <v>30</v>
      </c>
      <c r="BPK104" s="47"/>
      <c r="BPL104" s="47"/>
      <c r="BPM104" s="12" t="s">
        <v>18</v>
      </c>
      <c r="BPN104" s="27" t="s">
        <v>30</v>
      </c>
      <c r="BPO104" s="47"/>
      <c r="BPP104" s="47"/>
      <c r="BPQ104" s="12" t="s">
        <v>18</v>
      </c>
      <c r="BPR104" s="27" t="s">
        <v>30</v>
      </c>
      <c r="BPS104" s="47"/>
      <c r="BPT104" s="47"/>
      <c r="BPU104" s="12" t="s">
        <v>18</v>
      </c>
      <c r="BPV104" s="27" t="s">
        <v>30</v>
      </c>
      <c r="BPW104" s="47"/>
      <c r="BPX104" s="47"/>
      <c r="BPY104" s="12" t="s">
        <v>18</v>
      </c>
      <c r="BPZ104" s="27" t="s">
        <v>30</v>
      </c>
      <c r="BQA104" s="47"/>
      <c r="BQB104" s="47"/>
      <c r="BQC104" s="12" t="s">
        <v>18</v>
      </c>
      <c r="BQD104" s="27" t="s">
        <v>30</v>
      </c>
      <c r="BQE104" s="47"/>
      <c r="BQF104" s="47"/>
      <c r="BQG104" s="12" t="s">
        <v>18</v>
      </c>
      <c r="BQH104" s="27" t="s">
        <v>30</v>
      </c>
      <c r="BQI104" s="47"/>
      <c r="BQJ104" s="47"/>
      <c r="BQK104" s="12" t="s">
        <v>18</v>
      </c>
      <c r="BQL104" s="27" t="s">
        <v>30</v>
      </c>
      <c r="BQM104" s="47"/>
      <c r="BQN104" s="47"/>
      <c r="BQO104" s="12" t="s">
        <v>18</v>
      </c>
      <c r="BQP104" s="27" t="s">
        <v>30</v>
      </c>
      <c r="BQQ104" s="47"/>
      <c r="BQR104" s="47"/>
      <c r="BQS104" s="12" t="s">
        <v>18</v>
      </c>
      <c r="BQT104" s="27" t="s">
        <v>30</v>
      </c>
      <c r="BQU104" s="47"/>
      <c r="BQV104" s="47"/>
      <c r="BQW104" s="12" t="s">
        <v>18</v>
      </c>
      <c r="BQX104" s="27" t="s">
        <v>30</v>
      </c>
      <c r="BQY104" s="47"/>
      <c r="BQZ104" s="47"/>
      <c r="BRA104" s="12" t="s">
        <v>18</v>
      </c>
      <c r="BRB104" s="27" t="s">
        <v>30</v>
      </c>
      <c r="BRC104" s="47"/>
      <c r="BRD104" s="47"/>
      <c r="BRE104" s="12" t="s">
        <v>18</v>
      </c>
      <c r="BRF104" s="27" t="s">
        <v>30</v>
      </c>
      <c r="BRG104" s="47"/>
      <c r="BRH104" s="47"/>
      <c r="BRI104" s="12" t="s">
        <v>18</v>
      </c>
      <c r="BRJ104" s="27" t="s">
        <v>30</v>
      </c>
      <c r="BRK104" s="47"/>
      <c r="BRL104" s="47"/>
      <c r="BRM104" s="12" t="s">
        <v>18</v>
      </c>
      <c r="BRN104" s="27" t="s">
        <v>30</v>
      </c>
      <c r="BRO104" s="47"/>
      <c r="BRP104" s="47"/>
      <c r="BRQ104" s="12" t="s">
        <v>18</v>
      </c>
      <c r="BRR104" s="27" t="s">
        <v>30</v>
      </c>
      <c r="BRS104" s="47"/>
      <c r="BRT104" s="47"/>
      <c r="BRU104" s="12" t="s">
        <v>18</v>
      </c>
      <c r="BRV104" s="27" t="s">
        <v>30</v>
      </c>
      <c r="BRW104" s="47"/>
      <c r="BRX104" s="47"/>
      <c r="BRY104" s="12" t="s">
        <v>18</v>
      </c>
      <c r="BRZ104" s="27" t="s">
        <v>30</v>
      </c>
      <c r="BSA104" s="47"/>
      <c r="BSB104" s="47"/>
      <c r="BSC104" s="12" t="s">
        <v>18</v>
      </c>
      <c r="BSD104" s="27" t="s">
        <v>30</v>
      </c>
      <c r="BSE104" s="47"/>
      <c r="BSF104" s="47"/>
      <c r="BSG104" s="12" t="s">
        <v>18</v>
      </c>
      <c r="BSH104" s="27" t="s">
        <v>30</v>
      </c>
      <c r="BSI104" s="47"/>
      <c r="BSJ104" s="47"/>
      <c r="BSK104" s="12" t="s">
        <v>18</v>
      </c>
      <c r="BSL104" s="27" t="s">
        <v>30</v>
      </c>
      <c r="BSM104" s="47"/>
      <c r="BSN104" s="47"/>
      <c r="BSO104" s="12" t="s">
        <v>18</v>
      </c>
      <c r="BSP104" s="27" t="s">
        <v>30</v>
      </c>
      <c r="BSQ104" s="47"/>
      <c r="BSR104" s="47"/>
      <c r="BSS104" s="12" t="s">
        <v>18</v>
      </c>
      <c r="BST104" s="27" t="s">
        <v>30</v>
      </c>
      <c r="BSU104" s="47"/>
      <c r="BSV104" s="47"/>
      <c r="BSW104" s="12" t="s">
        <v>18</v>
      </c>
      <c r="BSX104" s="27" t="s">
        <v>30</v>
      </c>
      <c r="BSY104" s="47"/>
      <c r="BSZ104" s="47"/>
      <c r="BTA104" s="12" t="s">
        <v>18</v>
      </c>
      <c r="BTB104" s="27" t="s">
        <v>30</v>
      </c>
      <c r="BTC104" s="47"/>
      <c r="BTD104" s="47"/>
      <c r="BTE104" s="12" t="s">
        <v>18</v>
      </c>
      <c r="BTF104" s="27" t="s">
        <v>30</v>
      </c>
      <c r="BTG104" s="47"/>
      <c r="BTH104" s="47"/>
      <c r="BTI104" s="12" t="s">
        <v>18</v>
      </c>
      <c r="BTJ104" s="27" t="s">
        <v>30</v>
      </c>
      <c r="BTK104" s="47"/>
      <c r="BTL104" s="47"/>
      <c r="BTM104" s="12" t="s">
        <v>18</v>
      </c>
      <c r="BTN104" s="27" t="s">
        <v>30</v>
      </c>
      <c r="BTO104" s="47"/>
      <c r="BTP104" s="47"/>
      <c r="BTQ104" s="12" t="s">
        <v>18</v>
      </c>
      <c r="BTR104" s="27" t="s">
        <v>30</v>
      </c>
      <c r="BTS104" s="47"/>
      <c r="BTT104" s="47"/>
      <c r="BTU104" s="12" t="s">
        <v>18</v>
      </c>
      <c r="BTV104" s="27" t="s">
        <v>30</v>
      </c>
      <c r="BTW104" s="47"/>
      <c r="BTX104" s="47"/>
      <c r="BTY104" s="12" t="s">
        <v>18</v>
      </c>
      <c r="BTZ104" s="27" t="s">
        <v>30</v>
      </c>
      <c r="BUA104" s="47"/>
      <c r="BUB104" s="47"/>
      <c r="BUC104" s="12" t="s">
        <v>18</v>
      </c>
      <c r="BUD104" s="27" t="s">
        <v>30</v>
      </c>
      <c r="BUE104" s="47"/>
      <c r="BUF104" s="47"/>
      <c r="BUG104" s="12" t="s">
        <v>18</v>
      </c>
      <c r="BUH104" s="27" t="s">
        <v>30</v>
      </c>
      <c r="BUI104" s="47"/>
      <c r="BUJ104" s="47"/>
      <c r="BUK104" s="12" t="s">
        <v>18</v>
      </c>
      <c r="BUL104" s="27" t="s">
        <v>30</v>
      </c>
      <c r="BUM104" s="47"/>
      <c r="BUN104" s="47"/>
      <c r="BUO104" s="12" t="s">
        <v>18</v>
      </c>
      <c r="BUP104" s="27" t="s">
        <v>30</v>
      </c>
      <c r="BUQ104" s="47"/>
      <c r="BUR104" s="47"/>
      <c r="BUS104" s="12" t="s">
        <v>18</v>
      </c>
      <c r="BUT104" s="27" t="s">
        <v>30</v>
      </c>
      <c r="BUU104" s="47"/>
      <c r="BUV104" s="47"/>
      <c r="BUW104" s="12" t="s">
        <v>18</v>
      </c>
      <c r="BUX104" s="27" t="s">
        <v>30</v>
      </c>
      <c r="BUY104" s="47"/>
      <c r="BUZ104" s="47"/>
      <c r="BVA104" s="12" t="s">
        <v>18</v>
      </c>
      <c r="BVB104" s="27" t="s">
        <v>30</v>
      </c>
      <c r="BVC104" s="47"/>
      <c r="BVD104" s="47"/>
      <c r="BVE104" s="12" t="s">
        <v>18</v>
      </c>
      <c r="BVF104" s="27" t="s">
        <v>30</v>
      </c>
      <c r="BVG104" s="47"/>
      <c r="BVH104" s="47"/>
      <c r="BVI104" s="12" t="s">
        <v>18</v>
      </c>
      <c r="BVJ104" s="27" t="s">
        <v>30</v>
      </c>
      <c r="BVK104" s="47"/>
      <c r="BVL104" s="47"/>
      <c r="BVM104" s="12" t="s">
        <v>18</v>
      </c>
      <c r="BVN104" s="27" t="s">
        <v>30</v>
      </c>
      <c r="BVO104" s="47"/>
      <c r="BVP104" s="47"/>
      <c r="BVQ104" s="12" t="s">
        <v>18</v>
      </c>
      <c r="BVR104" s="27" t="s">
        <v>30</v>
      </c>
      <c r="BVS104" s="47"/>
      <c r="BVT104" s="47"/>
      <c r="BVU104" s="12" t="s">
        <v>18</v>
      </c>
      <c r="BVV104" s="27" t="s">
        <v>30</v>
      </c>
      <c r="BVW104" s="47"/>
      <c r="BVX104" s="47"/>
      <c r="BVY104" s="12" t="s">
        <v>18</v>
      </c>
      <c r="BVZ104" s="27" t="s">
        <v>30</v>
      </c>
      <c r="BWA104" s="47"/>
      <c r="BWB104" s="47"/>
      <c r="BWC104" s="12" t="s">
        <v>18</v>
      </c>
      <c r="BWD104" s="27" t="s">
        <v>30</v>
      </c>
      <c r="BWE104" s="47"/>
      <c r="BWF104" s="47"/>
      <c r="BWG104" s="12" t="s">
        <v>18</v>
      </c>
      <c r="BWH104" s="27" t="s">
        <v>30</v>
      </c>
      <c r="BWI104" s="47"/>
      <c r="BWJ104" s="47"/>
      <c r="BWK104" s="12" t="s">
        <v>18</v>
      </c>
      <c r="BWL104" s="27" t="s">
        <v>30</v>
      </c>
      <c r="BWM104" s="47"/>
      <c r="BWN104" s="47"/>
      <c r="BWO104" s="12" t="s">
        <v>18</v>
      </c>
      <c r="BWP104" s="27" t="s">
        <v>30</v>
      </c>
      <c r="BWQ104" s="47"/>
      <c r="BWR104" s="47"/>
      <c r="BWS104" s="12" t="s">
        <v>18</v>
      </c>
      <c r="BWT104" s="27" t="s">
        <v>30</v>
      </c>
      <c r="BWU104" s="47"/>
      <c r="BWV104" s="47"/>
      <c r="BWW104" s="12" t="s">
        <v>18</v>
      </c>
      <c r="BWX104" s="27" t="s">
        <v>30</v>
      </c>
      <c r="BWY104" s="47"/>
      <c r="BWZ104" s="47"/>
      <c r="BXA104" s="12" t="s">
        <v>18</v>
      </c>
      <c r="BXB104" s="27" t="s">
        <v>30</v>
      </c>
      <c r="BXC104" s="47"/>
      <c r="BXD104" s="47"/>
      <c r="BXE104" s="12" t="s">
        <v>18</v>
      </c>
      <c r="BXF104" s="27" t="s">
        <v>30</v>
      </c>
      <c r="BXG104" s="47"/>
      <c r="BXH104" s="47"/>
      <c r="BXI104" s="12" t="s">
        <v>18</v>
      </c>
      <c r="BXJ104" s="27" t="s">
        <v>30</v>
      </c>
      <c r="BXK104" s="47"/>
      <c r="BXL104" s="47"/>
      <c r="BXM104" s="12" t="s">
        <v>18</v>
      </c>
      <c r="BXN104" s="27" t="s">
        <v>30</v>
      </c>
      <c r="BXO104" s="47"/>
      <c r="BXP104" s="47"/>
      <c r="BXQ104" s="12" t="s">
        <v>18</v>
      </c>
      <c r="BXR104" s="27" t="s">
        <v>30</v>
      </c>
      <c r="BXS104" s="47"/>
      <c r="BXT104" s="47"/>
      <c r="BXU104" s="12" t="s">
        <v>18</v>
      </c>
      <c r="BXV104" s="27" t="s">
        <v>30</v>
      </c>
      <c r="BXW104" s="47"/>
      <c r="BXX104" s="47"/>
      <c r="BXY104" s="12" t="s">
        <v>18</v>
      </c>
      <c r="BXZ104" s="27" t="s">
        <v>30</v>
      </c>
      <c r="BYA104" s="47"/>
      <c r="BYB104" s="47"/>
      <c r="BYC104" s="12" t="s">
        <v>18</v>
      </c>
      <c r="BYD104" s="27" t="s">
        <v>30</v>
      </c>
      <c r="BYE104" s="47"/>
      <c r="BYF104" s="47"/>
      <c r="BYG104" s="12" t="s">
        <v>18</v>
      </c>
      <c r="BYH104" s="27" t="s">
        <v>30</v>
      </c>
      <c r="BYI104" s="47"/>
      <c r="BYJ104" s="47"/>
      <c r="BYK104" s="12" t="s">
        <v>18</v>
      </c>
      <c r="BYL104" s="27" t="s">
        <v>30</v>
      </c>
      <c r="BYM104" s="47"/>
      <c r="BYN104" s="47"/>
      <c r="BYO104" s="12" t="s">
        <v>18</v>
      </c>
      <c r="BYP104" s="27" t="s">
        <v>30</v>
      </c>
      <c r="BYQ104" s="47"/>
      <c r="BYR104" s="47"/>
      <c r="BYS104" s="12" t="s">
        <v>18</v>
      </c>
      <c r="BYT104" s="27" t="s">
        <v>30</v>
      </c>
      <c r="BYU104" s="47"/>
      <c r="BYV104" s="47"/>
      <c r="BYW104" s="12" t="s">
        <v>18</v>
      </c>
      <c r="BYX104" s="27" t="s">
        <v>30</v>
      </c>
      <c r="BYY104" s="47"/>
      <c r="BYZ104" s="47"/>
      <c r="BZA104" s="12" t="s">
        <v>18</v>
      </c>
      <c r="BZB104" s="27" t="s">
        <v>30</v>
      </c>
      <c r="BZC104" s="47"/>
      <c r="BZD104" s="47"/>
      <c r="BZE104" s="12" t="s">
        <v>18</v>
      </c>
      <c r="BZF104" s="27" t="s">
        <v>30</v>
      </c>
      <c r="BZG104" s="47"/>
      <c r="BZH104" s="47"/>
      <c r="BZI104" s="12" t="s">
        <v>18</v>
      </c>
      <c r="BZJ104" s="27" t="s">
        <v>30</v>
      </c>
      <c r="BZK104" s="47"/>
      <c r="BZL104" s="47"/>
      <c r="BZM104" s="12" t="s">
        <v>18</v>
      </c>
      <c r="BZN104" s="27" t="s">
        <v>30</v>
      </c>
      <c r="BZO104" s="47"/>
      <c r="BZP104" s="47"/>
      <c r="BZQ104" s="12" t="s">
        <v>18</v>
      </c>
      <c r="BZR104" s="27" t="s">
        <v>30</v>
      </c>
      <c r="BZS104" s="47"/>
      <c r="BZT104" s="47"/>
      <c r="BZU104" s="12" t="s">
        <v>18</v>
      </c>
      <c r="BZV104" s="27" t="s">
        <v>30</v>
      </c>
      <c r="BZW104" s="47"/>
      <c r="BZX104" s="47"/>
      <c r="BZY104" s="12" t="s">
        <v>18</v>
      </c>
      <c r="BZZ104" s="27" t="s">
        <v>30</v>
      </c>
      <c r="CAA104" s="47"/>
      <c r="CAB104" s="47"/>
      <c r="CAC104" s="12" t="s">
        <v>18</v>
      </c>
      <c r="CAD104" s="27" t="s">
        <v>30</v>
      </c>
      <c r="CAE104" s="47"/>
      <c r="CAF104" s="47"/>
      <c r="CAG104" s="12" t="s">
        <v>18</v>
      </c>
      <c r="CAH104" s="27" t="s">
        <v>30</v>
      </c>
      <c r="CAI104" s="47"/>
      <c r="CAJ104" s="47"/>
      <c r="CAK104" s="12" t="s">
        <v>18</v>
      </c>
      <c r="CAL104" s="27" t="s">
        <v>30</v>
      </c>
      <c r="CAM104" s="47"/>
      <c r="CAN104" s="47"/>
      <c r="CAO104" s="12" t="s">
        <v>18</v>
      </c>
      <c r="CAP104" s="27" t="s">
        <v>30</v>
      </c>
      <c r="CAQ104" s="47"/>
      <c r="CAR104" s="47"/>
      <c r="CAS104" s="12" t="s">
        <v>18</v>
      </c>
      <c r="CAT104" s="27" t="s">
        <v>30</v>
      </c>
      <c r="CAU104" s="47"/>
      <c r="CAV104" s="47"/>
      <c r="CAW104" s="12" t="s">
        <v>18</v>
      </c>
      <c r="CAX104" s="27" t="s">
        <v>30</v>
      </c>
      <c r="CAY104" s="47"/>
      <c r="CAZ104" s="47"/>
      <c r="CBA104" s="12" t="s">
        <v>18</v>
      </c>
      <c r="CBB104" s="27" t="s">
        <v>30</v>
      </c>
      <c r="CBC104" s="47"/>
      <c r="CBD104" s="47"/>
      <c r="CBE104" s="12" t="s">
        <v>18</v>
      </c>
      <c r="CBF104" s="27" t="s">
        <v>30</v>
      </c>
      <c r="CBG104" s="47"/>
      <c r="CBH104" s="47"/>
      <c r="CBI104" s="12" t="s">
        <v>18</v>
      </c>
      <c r="CBJ104" s="27" t="s">
        <v>30</v>
      </c>
      <c r="CBK104" s="47"/>
      <c r="CBL104" s="47"/>
      <c r="CBM104" s="12" t="s">
        <v>18</v>
      </c>
      <c r="CBN104" s="27" t="s">
        <v>30</v>
      </c>
      <c r="CBO104" s="47"/>
      <c r="CBP104" s="47"/>
      <c r="CBQ104" s="12" t="s">
        <v>18</v>
      </c>
      <c r="CBR104" s="27" t="s">
        <v>30</v>
      </c>
      <c r="CBS104" s="47"/>
      <c r="CBT104" s="47"/>
      <c r="CBU104" s="12" t="s">
        <v>18</v>
      </c>
      <c r="CBV104" s="27" t="s">
        <v>30</v>
      </c>
      <c r="CBW104" s="47"/>
      <c r="CBX104" s="47"/>
      <c r="CBY104" s="12" t="s">
        <v>18</v>
      </c>
      <c r="CBZ104" s="27" t="s">
        <v>30</v>
      </c>
      <c r="CCA104" s="47"/>
      <c r="CCB104" s="47"/>
      <c r="CCC104" s="12" t="s">
        <v>18</v>
      </c>
      <c r="CCD104" s="27" t="s">
        <v>30</v>
      </c>
      <c r="CCE104" s="47"/>
      <c r="CCF104" s="47"/>
      <c r="CCG104" s="12" t="s">
        <v>18</v>
      </c>
      <c r="CCH104" s="27" t="s">
        <v>30</v>
      </c>
      <c r="CCI104" s="47"/>
      <c r="CCJ104" s="47"/>
      <c r="CCK104" s="12" t="s">
        <v>18</v>
      </c>
      <c r="CCL104" s="27" t="s">
        <v>30</v>
      </c>
      <c r="CCM104" s="47"/>
      <c r="CCN104" s="47"/>
      <c r="CCO104" s="12" t="s">
        <v>18</v>
      </c>
      <c r="CCP104" s="27" t="s">
        <v>30</v>
      </c>
      <c r="CCQ104" s="47"/>
      <c r="CCR104" s="47"/>
      <c r="CCS104" s="12" t="s">
        <v>18</v>
      </c>
      <c r="CCT104" s="27" t="s">
        <v>30</v>
      </c>
      <c r="CCU104" s="47"/>
      <c r="CCV104" s="47"/>
      <c r="CCW104" s="12" t="s">
        <v>18</v>
      </c>
      <c r="CCX104" s="27" t="s">
        <v>30</v>
      </c>
      <c r="CCY104" s="47"/>
      <c r="CCZ104" s="47"/>
      <c r="CDA104" s="12" t="s">
        <v>18</v>
      </c>
      <c r="CDB104" s="27" t="s">
        <v>30</v>
      </c>
      <c r="CDC104" s="47"/>
      <c r="CDD104" s="47"/>
      <c r="CDE104" s="12" t="s">
        <v>18</v>
      </c>
      <c r="CDF104" s="27" t="s">
        <v>30</v>
      </c>
      <c r="CDG104" s="47"/>
      <c r="CDH104" s="47"/>
      <c r="CDI104" s="12" t="s">
        <v>18</v>
      </c>
      <c r="CDJ104" s="27" t="s">
        <v>30</v>
      </c>
      <c r="CDK104" s="47"/>
      <c r="CDL104" s="47"/>
      <c r="CDM104" s="12" t="s">
        <v>18</v>
      </c>
      <c r="CDN104" s="27" t="s">
        <v>30</v>
      </c>
      <c r="CDO104" s="47"/>
      <c r="CDP104" s="47"/>
      <c r="CDQ104" s="12" t="s">
        <v>18</v>
      </c>
      <c r="CDR104" s="27" t="s">
        <v>30</v>
      </c>
      <c r="CDS104" s="47"/>
      <c r="CDT104" s="47"/>
      <c r="CDU104" s="12" t="s">
        <v>18</v>
      </c>
      <c r="CDV104" s="27" t="s">
        <v>30</v>
      </c>
      <c r="CDW104" s="47"/>
      <c r="CDX104" s="47"/>
      <c r="CDY104" s="12" t="s">
        <v>18</v>
      </c>
      <c r="CDZ104" s="27" t="s">
        <v>30</v>
      </c>
      <c r="CEA104" s="47"/>
      <c r="CEB104" s="47"/>
      <c r="CEC104" s="12" t="s">
        <v>18</v>
      </c>
      <c r="CED104" s="27" t="s">
        <v>30</v>
      </c>
      <c r="CEE104" s="47"/>
      <c r="CEF104" s="47"/>
      <c r="CEG104" s="12" t="s">
        <v>18</v>
      </c>
      <c r="CEH104" s="27" t="s">
        <v>30</v>
      </c>
      <c r="CEI104" s="47"/>
      <c r="CEJ104" s="47"/>
      <c r="CEK104" s="12" t="s">
        <v>18</v>
      </c>
      <c r="CEL104" s="27" t="s">
        <v>30</v>
      </c>
      <c r="CEM104" s="47"/>
      <c r="CEN104" s="47"/>
      <c r="CEO104" s="12" t="s">
        <v>18</v>
      </c>
      <c r="CEP104" s="27" t="s">
        <v>30</v>
      </c>
      <c r="CEQ104" s="47"/>
      <c r="CER104" s="47"/>
      <c r="CES104" s="12" t="s">
        <v>18</v>
      </c>
      <c r="CET104" s="27" t="s">
        <v>30</v>
      </c>
      <c r="CEU104" s="47"/>
      <c r="CEV104" s="47"/>
      <c r="CEW104" s="12" t="s">
        <v>18</v>
      </c>
      <c r="CEX104" s="27" t="s">
        <v>30</v>
      </c>
      <c r="CEY104" s="47"/>
      <c r="CEZ104" s="47"/>
      <c r="CFA104" s="12" t="s">
        <v>18</v>
      </c>
      <c r="CFB104" s="27" t="s">
        <v>30</v>
      </c>
      <c r="CFC104" s="47"/>
      <c r="CFD104" s="47"/>
      <c r="CFE104" s="12" t="s">
        <v>18</v>
      </c>
      <c r="CFF104" s="27" t="s">
        <v>30</v>
      </c>
      <c r="CFG104" s="47"/>
      <c r="CFH104" s="47"/>
      <c r="CFI104" s="12" t="s">
        <v>18</v>
      </c>
      <c r="CFJ104" s="27" t="s">
        <v>30</v>
      </c>
      <c r="CFK104" s="47"/>
      <c r="CFL104" s="47"/>
      <c r="CFM104" s="12" t="s">
        <v>18</v>
      </c>
      <c r="CFN104" s="27" t="s">
        <v>30</v>
      </c>
      <c r="CFO104" s="47"/>
      <c r="CFP104" s="47"/>
      <c r="CFQ104" s="12" t="s">
        <v>18</v>
      </c>
      <c r="CFR104" s="27" t="s">
        <v>30</v>
      </c>
      <c r="CFS104" s="47"/>
      <c r="CFT104" s="47"/>
      <c r="CFU104" s="12" t="s">
        <v>18</v>
      </c>
      <c r="CFV104" s="27" t="s">
        <v>30</v>
      </c>
      <c r="CFW104" s="47"/>
      <c r="CFX104" s="47"/>
      <c r="CFY104" s="12" t="s">
        <v>18</v>
      </c>
      <c r="CFZ104" s="27" t="s">
        <v>30</v>
      </c>
      <c r="CGA104" s="47"/>
      <c r="CGB104" s="47"/>
      <c r="CGC104" s="12" t="s">
        <v>18</v>
      </c>
      <c r="CGD104" s="27" t="s">
        <v>30</v>
      </c>
      <c r="CGE104" s="47"/>
      <c r="CGF104" s="47"/>
      <c r="CGG104" s="12" t="s">
        <v>18</v>
      </c>
      <c r="CGH104" s="27" t="s">
        <v>30</v>
      </c>
      <c r="CGI104" s="47"/>
      <c r="CGJ104" s="47"/>
      <c r="CGK104" s="12" t="s">
        <v>18</v>
      </c>
      <c r="CGL104" s="27" t="s">
        <v>30</v>
      </c>
      <c r="CGM104" s="47"/>
      <c r="CGN104" s="47"/>
      <c r="CGO104" s="12" t="s">
        <v>18</v>
      </c>
      <c r="CGP104" s="27" t="s">
        <v>30</v>
      </c>
      <c r="CGQ104" s="47"/>
      <c r="CGR104" s="47"/>
      <c r="CGS104" s="12" t="s">
        <v>18</v>
      </c>
      <c r="CGT104" s="27" t="s">
        <v>30</v>
      </c>
      <c r="CGU104" s="47"/>
      <c r="CGV104" s="47"/>
      <c r="CGW104" s="12" t="s">
        <v>18</v>
      </c>
      <c r="CGX104" s="27" t="s">
        <v>30</v>
      </c>
      <c r="CGY104" s="47"/>
      <c r="CGZ104" s="47"/>
      <c r="CHA104" s="12" t="s">
        <v>18</v>
      </c>
      <c r="CHB104" s="27" t="s">
        <v>30</v>
      </c>
      <c r="CHC104" s="47"/>
      <c r="CHD104" s="47"/>
      <c r="CHE104" s="12" t="s">
        <v>18</v>
      </c>
      <c r="CHF104" s="27" t="s">
        <v>30</v>
      </c>
      <c r="CHG104" s="47"/>
      <c r="CHH104" s="47"/>
      <c r="CHI104" s="12" t="s">
        <v>18</v>
      </c>
      <c r="CHJ104" s="27" t="s">
        <v>30</v>
      </c>
      <c r="CHK104" s="47"/>
      <c r="CHL104" s="47"/>
      <c r="CHM104" s="12" t="s">
        <v>18</v>
      </c>
      <c r="CHN104" s="27" t="s">
        <v>30</v>
      </c>
      <c r="CHO104" s="47"/>
      <c r="CHP104" s="47"/>
      <c r="CHQ104" s="12" t="s">
        <v>18</v>
      </c>
      <c r="CHR104" s="27" t="s">
        <v>30</v>
      </c>
      <c r="CHS104" s="47"/>
      <c r="CHT104" s="47"/>
      <c r="CHU104" s="12" t="s">
        <v>18</v>
      </c>
      <c r="CHV104" s="27" t="s">
        <v>30</v>
      </c>
      <c r="CHW104" s="47"/>
      <c r="CHX104" s="47"/>
      <c r="CHY104" s="12" t="s">
        <v>18</v>
      </c>
      <c r="CHZ104" s="27" t="s">
        <v>30</v>
      </c>
      <c r="CIA104" s="47"/>
      <c r="CIB104" s="47"/>
      <c r="CIC104" s="12" t="s">
        <v>18</v>
      </c>
      <c r="CID104" s="27" t="s">
        <v>30</v>
      </c>
      <c r="CIE104" s="47"/>
      <c r="CIF104" s="47"/>
      <c r="CIG104" s="12" t="s">
        <v>18</v>
      </c>
      <c r="CIH104" s="27" t="s">
        <v>30</v>
      </c>
      <c r="CII104" s="47"/>
      <c r="CIJ104" s="47"/>
      <c r="CIK104" s="12" t="s">
        <v>18</v>
      </c>
      <c r="CIL104" s="27" t="s">
        <v>30</v>
      </c>
      <c r="CIM104" s="47"/>
      <c r="CIN104" s="47"/>
      <c r="CIO104" s="12" t="s">
        <v>18</v>
      </c>
      <c r="CIP104" s="27" t="s">
        <v>30</v>
      </c>
      <c r="CIQ104" s="47"/>
      <c r="CIR104" s="47"/>
      <c r="CIS104" s="12" t="s">
        <v>18</v>
      </c>
      <c r="CIT104" s="27" t="s">
        <v>30</v>
      </c>
      <c r="CIU104" s="47"/>
      <c r="CIV104" s="47"/>
      <c r="CIW104" s="12" t="s">
        <v>18</v>
      </c>
      <c r="CIX104" s="27" t="s">
        <v>30</v>
      </c>
      <c r="CIY104" s="47"/>
      <c r="CIZ104" s="47"/>
      <c r="CJA104" s="12" t="s">
        <v>18</v>
      </c>
      <c r="CJB104" s="27" t="s">
        <v>30</v>
      </c>
      <c r="CJC104" s="47"/>
      <c r="CJD104" s="47"/>
      <c r="CJE104" s="12" t="s">
        <v>18</v>
      </c>
      <c r="CJF104" s="27" t="s">
        <v>30</v>
      </c>
      <c r="CJG104" s="47"/>
      <c r="CJH104" s="47"/>
      <c r="CJI104" s="12" t="s">
        <v>18</v>
      </c>
      <c r="CJJ104" s="27" t="s">
        <v>30</v>
      </c>
      <c r="CJK104" s="47"/>
      <c r="CJL104" s="47"/>
      <c r="CJM104" s="12" t="s">
        <v>18</v>
      </c>
      <c r="CJN104" s="27" t="s">
        <v>30</v>
      </c>
      <c r="CJO104" s="47"/>
      <c r="CJP104" s="47"/>
      <c r="CJQ104" s="12" t="s">
        <v>18</v>
      </c>
      <c r="CJR104" s="27" t="s">
        <v>30</v>
      </c>
      <c r="CJS104" s="47"/>
      <c r="CJT104" s="47"/>
      <c r="CJU104" s="12" t="s">
        <v>18</v>
      </c>
      <c r="CJV104" s="27" t="s">
        <v>30</v>
      </c>
      <c r="CJW104" s="47"/>
      <c r="CJX104" s="47"/>
      <c r="CJY104" s="12" t="s">
        <v>18</v>
      </c>
      <c r="CJZ104" s="27" t="s">
        <v>30</v>
      </c>
      <c r="CKA104" s="47"/>
      <c r="CKB104" s="47"/>
      <c r="CKC104" s="12" t="s">
        <v>18</v>
      </c>
      <c r="CKD104" s="27" t="s">
        <v>30</v>
      </c>
      <c r="CKE104" s="47"/>
      <c r="CKF104" s="47"/>
      <c r="CKG104" s="12" t="s">
        <v>18</v>
      </c>
      <c r="CKH104" s="27" t="s">
        <v>30</v>
      </c>
      <c r="CKI104" s="47"/>
      <c r="CKJ104" s="47"/>
      <c r="CKK104" s="12" t="s">
        <v>18</v>
      </c>
      <c r="CKL104" s="27" t="s">
        <v>30</v>
      </c>
      <c r="CKM104" s="47"/>
      <c r="CKN104" s="47"/>
      <c r="CKO104" s="12" t="s">
        <v>18</v>
      </c>
      <c r="CKP104" s="27" t="s">
        <v>30</v>
      </c>
      <c r="CKQ104" s="47"/>
      <c r="CKR104" s="47"/>
      <c r="CKS104" s="12" t="s">
        <v>18</v>
      </c>
      <c r="CKT104" s="27" t="s">
        <v>30</v>
      </c>
      <c r="CKU104" s="47"/>
      <c r="CKV104" s="47"/>
      <c r="CKW104" s="12" t="s">
        <v>18</v>
      </c>
      <c r="CKX104" s="27" t="s">
        <v>30</v>
      </c>
      <c r="CKY104" s="47"/>
      <c r="CKZ104" s="47"/>
      <c r="CLA104" s="12" t="s">
        <v>18</v>
      </c>
      <c r="CLB104" s="27" t="s">
        <v>30</v>
      </c>
      <c r="CLC104" s="47"/>
      <c r="CLD104" s="47"/>
      <c r="CLE104" s="12" t="s">
        <v>18</v>
      </c>
      <c r="CLF104" s="27" t="s">
        <v>30</v>
      </c>
      <c r="CLG104" s="47"/>
      <c r="CLH104" s="47"/>
      <c r="CLI104" s="12" t="s">
        <v>18</v>
      </c>
      <c r="CLJ104" s="27" t="s">
        <v>30</v>
      </c>
      <c r="CLK104" s="47"/>
      <c r="CLL104" s="47"/>
      <c r="CLM104" s="12" t="s">
        <v>18</v>
      </c>
      <c r="CLN104" s="27" t="s">
        <v>30</v>
      </c>
      <c r="CLO104" s="47"/>
      <c r="CLP104" s="47"/>
      <c r="CLQ104" s="12" t="s">
        <v>18</v>
      </c>
      <c r="CLR104" s="27" t="s">
        <v>30</v>
      </c>
      <c r="CLS104" s="47"/>
      <c r="CLT104" s="47"/>
      <c r="CLU104" s="12" t="s">
        <v>18</v>
      </c>
      <c r="CLV104" s="27" t="s">
        <v>30</v>
      </c>
      <c r="CLW104" s="47"/>
      <c r="CLX104" s="47"/>
      <c r="CLY104" s="12" t="s">
        <v>18</v>
      </c>
      <c r="CLZ104" s="27" t="s">
        <v>30</v>
      </c>
      <c r="CMA104" s="47"/>
      <c r="CMB104" s="47"/>
      <c r="CMC104" s="12" t="s">
        <v>18</v>
      </c>
      <c r="CMD104" s="27" t="s">
        <v>30</v>
      </c>
      <c r="CME104" s="47"/>
      <c r="CMF104" s="47"/>
      <c r="CMG104" s="12" t="s">
        <v>18</v>
      </c>
      <c r="CMH104" s="27" t="s">
        <v>30</v>
      </c>
      <c r="CMI104" s="47"/>
      <c r="CMJ104" s="47"/>
      <c r="CMK104" s="12" t="s">
        <v>18</v>
      </c>
      <c r="CML104" s="27" t="s">
        <v>30</v>
      </c>
      <c r="CMM104" s="47"/>
      <c r="CMN104" s="47"/>
      <c r="CMO104" s="12" t="s">
        <v>18</v>
      </c>
      <c r="CMP104" s="27" t="s">
        <v>30</v>
      </c>
      <c r="CMQ104" s="47"/>
      <c r="CMR104" s="47"/>
      <c r="CMS104" s="12" t="s">
        <v>18</v>
      </c>
      <c r="CMT104" s="27" t="s">
        <v>30</v>
      </c>
      <c r="CMU104" s="47"/>
      <c r="CMV104" s="47"/>
      <c r="CMW104" s="12" t="s">
        <v>18</v>
      </c>
      <c r="CMX104" s="27" t="s">
        <v>30</v>
      </c>
      <c r="CMY104" s="47"/>
      <c r="CMZ104" s="47"/>
      <c r="CNA104" s="12" t="s">
        <v>18</v>
      </c>
      <c r="CNB104" s="27" t="s">
        <v>30</v>
      </c>
      <c r="CNC104" s="47"/>
      <c r="CND104" s="47"/>
      <c r="CNE104" s="12" t="s">
        <v>18</v>
      </c>
      <c r="CNF104" s="27" t="s">
        <v>30</v>
      </c>
      <c r="CNG104" s="47"/>
      <c r="CNH104" s="47"/>
      <c r="CNI104" s="12" t="s">
        <v>18</v>
      </c>
      <c r="CNJ104" s="27" t="s">
        <v>30</v>
      </c>
      <c r="CNK104" s="47"/>
      <c r="CNL104" s="47"/>
      <c r="CNM104" s="12" t="s">
        <v>18</v>
      </c>
      <c r="CNN104" s="27" t="s">
        <v>30</v>
      </c>
      <c r="CNO104" s="47"/>
      <c r="CNP104" s="47"/>
      <c r="CNQ104" s="12" t="s">
        <v>18</v>
      </c>
      <c r="CNR104" s="27" t="s">
        <v>30</v>
      </c>
      <c r="CNS104" s="47"/>
      <c r="CNT104" s="47"/>
      <c r="CNU104" s="12" t="s">
        <v>18</v>
      </c>
      <c r="CNV104" s="27" t="s">
        <v>30</v>
      </c>
      <c r="CNW104" s="47"/>
      <c r="CNX104" s="47"/>
      <c r="CNY104" s="12" t="s">
        <v>18</v>
      </c>
      <c r="CNZ104" s="27" t="s">
        <v>30</v>
      </c>
      <c r="COA104" s="47"/>
      <c r="COB104" s="47"/>
      <c r="COC104" s="12" t="s">
        <v>18</v>
      </c>
      <c r="COD104" s="27" t="s">
        <v>30</v>
      </c>
      <c r="COE104" s="47"/>
      <c r="COF104" s="47"/>
      <c r="COG104" s="12" t="s">
        <v>18</v>
      </c>
      <c r="COH104" s="27" t="s">
        <v>30</v>
      </c>
      <c r="COI104" s="47"/>
      <c r="COJ104" s="47"/>
      <c r="COK104" s="12" t="s">
        <v>18</v>
      </c>
      <c r="COL104" s="27" t="s">
        <v>30</v>
      </c>
      <c r="COM104" s="47"/>
      <c r="CON104" s="47"/>
      <c r="COO104" s="12" t="s">
        <v>18</v>
      </c>
      <c r="COP104" s="27" t="s">
        <v>30</v>
      </c>
      <c r="COQ104" s="47"/>
      <c r="COR104" s="47"/>
      <c r="COS104" s="12" t="s">
        <v>18</v>
      </c>
      <c r="COT104" s="27" t="s">
        <v>30</v>
      </c>
      <c r="COU104" s="47"/>
      <c r="COV104" s="47"/>
      <c r="COW104" s="12" t="s">
        <v>18</v>
      </c>
      <c r="COX104" s="27" t="s">
        <v>30</v>
      </c>
      <c r="COY104" s="47"/>
      <c r="COZ104" s="47"/>
      <c r="CPA104" s="12" t="s">
        <v>18</v>
      </c>
      <c r="CPB104" s="27" t="s">
        <v>30</v>
      </c>
      <c r="CPC104" s="47"/>
      <c r="CPD104" s="47"/>
      <c r="CPE104" s="12" t="s">
        <v>18</v>
      </c>
      <c r="CPF104" s="27" t="s">
        <v>30</v>
      </c>
      <c r="CPG104" s="47"/>
      <c r="CPH104" s="47"/>
      <c r="CPI104" s="12" t="s">
        <v>18</v>
      </c>
      <c r="CPJ104" s="27" t="s">
        <v>30</v>
      </c>
      <c r="CPK104" s="47"/>
      <c r="CPL104" s="47"/>
      <c r="CPM104" s="12" t="s">
        <v>18</v>
      </c>
      <c r="CPN104" s="27" t="s">
        <v>30</v>
      </c>
      <c r="CPO104" s="47"/>
      <c r="CPP104" s="47"/>
      <c r="CPQ104" s="12" t="s">
        <v>18</v>
      </c>
      <c r="CPR104" s="27" t="s">
        <v>30</v>
      </c>
      <c r="CPS104" s="47"/>
      <c r="CPT104" s="47"/>
      <c r="CPU104" s="12" t="s">
        <v>18</v>
      </c>
      <c r="CPV104" s="27" t="s">
        <v>30</v>
      </c>
      <c r="CPW104" s="47"/>
      <c r="CPX104" s="47"/>
      <c r="CPY104" s="12" t="s">
        <v>18</v>
      </c>
      <c r="CPZ104" s="27" t="s">
        <v>30</v>
      </c>
      <c r="CQA104" s="47"/>
      <c r="CQB104" s="47"/>
      <c r="CQC104" s="12" t="s">
        <v>18</v>
      </c>
      <c r="CQD104" s="27" t="s">
        <v>30</v>
      </c>
      <c r="CQE104" s="47"/>
      <c r="CQF104" s="47"/>
      <c r="CQG104" s="12" t="s">
        <v>18</v>
      </c>
      <c r="CQH104" s="27" t="s">
        <v>30</v>
      </c>
      <c r="CQI104" s="47"/>
      <c r="CQJ104" s="47"/>
      <c r="CQK104" s="12" t="s">
        <v>18</v>
      </c>
      <c r="CQL104" s="27" t="s">
        <v>30</v>
      </c>
      <c r="CQM104" s="47"/>
      <c r="CQN104" s="47"/>
      <c r="CQO104" s="12" t="s">
        <v>18</v>
      </c>
      <c r="CQP104" s="27" t="s">
        <v>30</v>
      </c>
      <c r="CQQ104" s="47"/>
      <c r="CQR104" s="47"/>
      <c r="CQS104" s="12" t="s">
        <v>18</v>
      </c>
      <c r="CQT104" s="27" t="s">
        <v>30</v>
      </c>
      <c r="CQU104" s="47"/>
      <c r="CQV104" s="47"/>
      <c r="CQW104" s="12" t="s">
        <v>18</v>
      </c>
      <c r="CQX104" s="27" t="s">
        <v>30</v>
      </c>
      <c r="CQY104" s="47"/>
      <c r="CQZ104" s="47"/>
      <c r="CRA104" s="12" t="s">
        <v>18</v>
      </c>
      <c r="CRB104" s="27" t="s">
        <v>30</v>
      </c>
      <c r="CRC104" s="47"/>
      <c r="CRD104" s="47"/>
      <c r="CRE104" s="12" t="s">
        <v>18</v>
      </c>
      <c r="CRF104" s="27" t="s">
        <v>30</v>
      </c>
      <c r="CRG104" s="47"/>
      <c r="CRH104" s="47"/>
      <c r="CRI104" s="12" t="s">
        <v>18</v>
      </c>
      <c r="CRJ104" s="27" t="s">
        <v>30</v>
      </c>
      <c r="CRK104" s="47"/>
      <c r="CRL104" s="47"/>
      <c r="CRM104" s="12" t="s">
        <v>18</v>
      </c>
      <c r="CRN104" s="27" t="s">
        <v>30</v>
      </c>
      <c r="CRO104" s="47"/>
      <c r="CRP104" s="47"/>
      <c r="CRQ104" s="12" t="s">
        <v>18</v>
      </c>
      <c r="CRR104" s="27" t="s">
        <v>30</v>
      </c>
      <c r="CRS104" s="47"/>
      <c r="CRT104" s="47"/>
      <c r="CRU104" s="12" t="s">
        <v>18</v>
      </c>
      <c r="CRV104" s="27" t="s">
        <v>30</v>
      </c>
      <c r="CRW104" s="47"/>
      <c r="CRX104" s="47"/>
      <c r="CRY104" s="12" t="s">
        <v>18</v>
      </c>
      <c r="CRZ104" s="27" t="s">
        <v>30</v>
      </c>
      <c r="CSA104" s="47"/>
      <c r="CSB104" s="47"/>
      <c r="CSC104" s="12" t="s">
        <v>18</v>
      </c>
      <c r="CSD104" s="27" t="s">
        <v>30</v>
      </c>
      <c r="CSE104" s="47"/>
      <c r="CSF104" s="47"/>
      <c r="CSG104" s="12" t="s">
        <v>18</v>
      </c>
      <c r="CSH104" s="27" t="s">
        <v>30</v>
      </c>
      <c r="CSI104" s="47"/>
      <c r="CSJ104" s="47"/>
      <c r="CSK104" s="12" t="s">
        <v>18</v>
      </c>
      <c r="CSL104" s="27" t="s">
        <v>30</v>
      </c>
      <c r="CSM104" s="47"/>
      <c r="CSN104" s="47"/>
      <c r="CSO104" s="12" t="s">
        <v>18</v>
      </c>
      <c r="CSP104" s="27" t="s">
        <v>30</v>
      </c>
      <c r="CSQ104" s="47"/>
      <c r="CSR104" s="47"/>
      <c r="CSS104" s="12" t="s">
        <v>18</v>
      </c>
      <c r="CST104" s="27" t="s">
        <v>30</v>
      </c>
      <c r="CSU104" s="47"/>
      <c r="CSV104" s="47"/>
      <c r="CSW104" s="12" t="s">
        <v>18</v>
      </c>
      <c r="CSX104" s="27" t="s">
        <v>30</v>
      </c>
      <c r="CSY104" s="47"/>
      <c r="CSZ104" s="47"/>
      <c r="CTA104" s="12" t="s">
        <v>18</v>
      </c>
      <c r="CTB104" s="27" t="s">
        <v>30</v>
      </c>
      <c r="CTC104" s="47"/>
      <c r="CTD104" s="47"/>
      <c r="CTE104" s="12" t="s">
        <v>18</v>
      </c>
      <c r="CTF104" s="27" t="s">
        <v>30</v>
      </c>
      <c r="CTG104" s="47"/>
      <c r="CTH104" s="47"/>
      <c r="CTI104" s="12" t="s">
        <v>18</v>
      </c>
      <c r="CTJ104" s="27" t="s">
        <v>30</v>
      </c>
      <c r="CTK104" s="47"/>
      <c r="CTL104" s="47"/>
      <c r="CTM104" s="12" t="s">
        <v>18</v>
      </c>
      <c r="CTN104" s="27" t="s">
        <v>30</v>
      </c>
      <c r="CTO104" s="47"/>
      <c r="CTP104" s="47"/>
      <c r="CTQ104" s="12" t="s">
        <v>18</v>
      </c>
      <c r="CTR104" s="27" t="s">
        <v>30</v>
      </c>
      <c r="CTS104" s="47"/>
      <c r="CTT104" s="47"/>
      <c r="CTU104" s="12" t="s">
        <v>18</v>
      </c>
      <c r="CTV104" s="27" t="s">
        <v>30</v>
      </c>
      <c r="CTW104" s="47"/>
      <c r="CTX104" s="47"/>
      <c r="CTY104" s="12" t="s">
        <v>18</v>
      </c>
      <c r="CTZ104" s="27" t="s">
        <v>30</v>
      </c>
      <c r="CUA104" s="47"/>
      <c r="CUB104" s="47"/>
      <c r="CUC104" s="12" t="s">
        <v>18</v>
      </c>
      <c r="CUD104" s="27" t="s">
        <v>30</v>
      </c>
      <c r="CUE104" s="47"/>
      <c r="CUF104" s="47"/>
      <c r="CUG104" s="12" t="s">
        <v>18</v>
      </c>
      <c r="CUH104" s="27" t="s">
        <v>30</v>
      </c>
      <c r="CUI104" s="47"/>
      <c r="CUJ104" s="47"/>
      <c r="CUK104" s="12" t="s">
        <v>18</v>
      </c>
      <c r="CUL104" s="27" t="s">
        <v>30</v>
      </c>
      <c r="CUM104" s="47"/>
      <c r="CUN104" s="47"/>
      <c r="CUO104" s="12" t="s">
        <v>18</v>
      </c>
      <c r="CUP104" s="27" t="s">
        <v>30</v>
      </c>
      <c r="CUQ104" s="47"/>
      <c r="CUR104" s="47"/>
      <c r="CUS104" s="12" t="s">
        <v>18</v>
      </c>
      <c r="CUT104" s="27" t="s">
        <v>30</v>
      </c>
      <c r="CUU104" s="47"/>
      <c r="CUV104" s="47"/>
      <c r="CUW104" s="12" t="s">
        <v>18</v>
      </c>
      <c r="CUX104" s="27" t="s">
        <v>30</v>
      </c>
      <c r="CUY104" s="47"/>
      <c r="CUZ104" s="47"/>
      <c r="CVA104" s="12" t="s">
        <v>18</v>
      </c>
      <c r="CVB104" s="27" t="s">
        <v>30</v>
      </c>
      <c r="CVC104" s="47"/>
      <c r="CVD104" s="47"/>
      <c r="CVE104" s="12" t="s">
        <v>18</v>
      </c>
      <c r="CVF104" s="27" t="s">
        <v>30</v>
      </c>
      <c r="CVG104" s="47"/>
      <c r="CVH104" s="47"/>
      <c r="CVI104" s="12" t="s">
        <v>18</v>
      </c>
      <c r="CVJ104" s="27" t="s">
        <v>30</v>
      </c>
      <c r="CVK104" s="47"/>
      <c r="CVL104" s="47"/>
      <c r="CVM104" s="12" t="s">
        <v>18</v>
      </c>
      <c r="CVN104" s="27" t="s">
        <v>30</v>
      </c>
      <c r="CVO104" s="47"/>
      <c r="CVP104" s="47"/>
      <c r="CVQ104" s="12" t="s">
        <v>18</v>
      </c>
      <c r="CVR104" s="27" t="s">
        <v>30</v>
      </c>
      <c r="CVS104" s="47"/>
      <c r="CVT104" s="47"/>
      <c r="CVU104" s="12" t="s">
        <v>18</v>
      </c>
      <c r="CVV104" s="27" t="s">
        <v>30</v>
      </c>
      <c r="CVW104" s="47"/>
      <c r="CVX104" s="47"/>
      <c r="CVY104" s="12" t="s">
        <v>18</v>
      </c>
      <c r="CVZ104" s="27" t="s">
        <v>30</v>
      </c>
      <c r="CWA104" s="47"/>
      <c r="CWB104" s="47"/>
      <c r="CWC104" s="12" t="s">
        <v>18</v>
      </c>
      <c r="CWD104" s="27" t="s">
        <v>30</v>
      </c>
      <c r="CWE104" s="47"/>
      <c r="CWF104" s="47"/>
      <c r="CWG104" s="12" t="s">
        <v>18</v>
      </c>
      <c r="CWH104" s="27" t="s">
        <v>30</v>
      </c>
      <c r="CWI104" s="47"/>
      <c r="CWJ104" s="47"/>
      <c r="CWK104" s="12" t="s">
        <v>18</v>
      </c>
      <c r="CWL104" s="27" t="s">
        <v>30</v>
      </c>
      <c r="CWM104" s="47"/>
      <c r="CWN104" s="47"/>
      <c r="CWO104" s="12" t="s">
        <v>18</v>
      </c>
      <c r="CWP104" s="27" t="s">
        <v>30</v>
      </c>
      <c r="CWQ104" s="47"/>
      <c r="CWR104" s="47"/>
      <c r="CWS104" s="12" t="s">
        <v>18</v>
      </c>
      <c r="CWT104" s="27" t="s">
        <v>30</v>
      </c>
      <c r="CWU104" s="47"/>
      <c r="CWV104" s="47"/>
      <c r="CWW104" s="12" t="s">
        <v>18</v>
      </c>
      <c r="CWX104" s="27" t="s">
        <v>30</v>
      </c>
      <c r="CWY104" s="47"/>
      <c r="CWZ104" s="47"/>
      <c r="CXA104" s="12" t="s">
        <v>18</v>
      </c>
      <c r="CXB104" s="27" t="s">
        <v>30</v>
      </c>
      <c r="CXC104" s="47"/>
      <c r="CXD104" s="47"/>
      <c r="CXE104" s="12" t="s">
        <v>18</v>
      </c>
      <c r="CXF104" s="27" t="s">
        <v>30</v>
      </c>
      <c r="CXG104" s="47"/>
      <c r="CXH104" s="47"/>
      <c r="CXI104" s="12" t="s">
        <v>18</v>
      </c>
      <c r="CXJ104" s="27" t="s">
        <v>30</v>
      </c>
      <c r="CXK104" s="47"/>
      <c r="CXL104" s="47"/>
      <c r="CXM104" s="12" t="s">
        <v>18</v>
      </c>
      <c r="CXN104" s="27" t="s">
        <v>30</v>
      </c>
      <c r="CXO104" s="47"/>
      <c r="CXP104" s="47"/>
      <c r="CXQ104" s="12" t="s">
        <v>18</v>
      </c>
      <c r="CXR104" s="27" t="s">
        <v>30</v>
      </c>
      <c r="CXS104" s="47"/>
      <c r="CXT104" s="47"/>
      <c r="CXU104" s="12" t="s">
        <v>18</v>
      </c>
      <c r="CXV104" s="27" t="s">
        <v>30</v>
      </c>
      <c r="CXW104" s="47"/>
      <c r="CXX104" s="47"/>
      <c r="CXY104" s="12" t="s">
        <v>18</v>
      </c>
      <c r="CXZ104" s="27" t="s">
        <v>30</v>
      </c>
      <c r="CYA104" s="47"/>
      <c r="CYB104" s="47"/>
      <c r="CYC104" s="12" t="s">
        <v>18</v>
      </c>
      <c r="CYD104" s="27" t="s">
        <v>30</v>
      </c>
      <c r="CYE104" s="47"/>
      <c r="CYF104" s="47"/>
      <c r="CYG104" s="12" t="s">
        <v>18</v>
      </c>
      <c r="CYH104" s="27" t="s">
        <v>30</v>
      </c>
      <c r="CYI104" s="47"/>
      <c r="CYJ104" s="47"/>
      <c r="CYK104" s="12" t="s">
        <v>18</v>
      </c>
      <c r="CYL104" s="27" t="s">
        <v>30</v>
      </c>
      <c r="CYM104" s="47"/>
      <c r="CYN104" s="47"/>
      <c r="CYO104" s="12" t="s">
        <v>18</v>
      </c>
      <c r="CYP104" s="27" t="s">
        <v>30</v>
      </c>
      <c r="CYQ104" s="47"/>
      <c r="CYR104" s="47"/>
      <c r="CYS104" s="12" t="s">
        <v>18</v>
      </c>
      <c r="CYT104" s="27" t="s">
        <v>30</v>
      </c>
      <c r="CYU104" s="47"/>
      <c r="CYV104" s="47"/>
      <c r="CYW104" s="12" t="s">
        <v>18</v>
      </c>
      <c r="CYX104" s="27" t="s">
        <v>30</v>
      </c>
      <c r="CYY104" s="47"/>
      <c r="CYZ104" s="47"/>
      <c r="CZA104" s="12" t="s">
        <v>18</v>
      </c>
      <c r="CZB104" s="27" t="s">
        <v>30</v>
      </c>
      <c r="CZC104" s="47"/>
      <c r="CZD104" s="47"/>
      <c r="CZE104" s="12" t="s">
        <v>18</v>
      </c>
      <c r="CZF104" s="27" t="s">
        <v>30</v>
      </c>
      <c r="CZG104" s="47"/>
      <c r="CZH104" s="47"/>
      <c r="CZI104" s="12" t="s">
        <v>18</v>
      </c>
      <c r="CZJ104" s="27" t="s">
        <v>30</v>
      </c>
      <c r="CZK104" s="47"/>
      <c r="CZL104" s="47"/>
      <c r="CZM104" s="12" t="s">
        <v>18</v>
      </c>
      <c r="CZN104" s="27" t="s">
        <v>30</v>
      </c>
      <c r="CZO104" s="47"/>
      <c r="CZP104" s="47"/>
      <c r="CZQ104" s="12" t="s">
        <v>18</v>
      </c>
      <c r="CZR104" s="27" t="s">
        <v>30</v>
      </c>
      <c r="CZS104" s="47"/>
      <c r="CZT104" s="47"/>
      <c r="CZU104" s="12" t="s">
        <v>18</v>
      </c>
      <c r="CZV104" s="27" t="s">
        <v>30</v>
      </c>
      <c r="CZW104" s="47"/>
      <c r="CZX104" s="47"/>
      <c r="CZY104" s="12" t="s">
        <v>18</v>
      </c>
      <c r="CZZ104" s="27" t="s">
        <v>30</v>
      </c>
      <c r="DAA104" s="47"/>
      <c r="DAB104" s="47"/>
      <c r="DAC104" s="12" t="s">
        <v>18</v>
      </c>
      <c r="DAD104" s="27" t="s">
        <v>30</v>
      </c>
      <c r="DAE104" s="47"/>
      <c r="DAF104" s="47"/>
      <c r="DAG104" s="12" t="s">
        <v>18</v>
      </c>
      <c r="DAH104" s="27" t="s">
        <v>30</v>
      </c>
      <c r="DAI104" s="47"/>
      <c r="DAJ104" s="47"/>
      <c r="DAK104" s="12" t="s">
        <v>18</v>
      </c>
      <c r="DAL104" s="27" t="s">
        <v>30</v>
      </c>
      <c r="DAM104" s="47"/>
      <c r="DAN104" s="47"/>
      <c r="DAO104" s="12" t="s">
        <v>18</v>
      </c>
      <c r="DAP104" s="27" t="s">
        <v>30</v>
      </c>
      <c r="DAQ104" s="47"/>
      <c r="DAR104" s="47"/>
      <c r="DAS104" s="12" t="s">
        <v>18</v>
      </c>
      <c r="DAT104" s="27" t="s">
        <v>30</v>
      </c>
      <c r="DAU104" s="47"/>
      <c r="DAV104" s="47"/>
      <c r="DAW104" s="12" t="s">
        <v>18</v>
      </c>
      <c r="DAX104" s="27" t="s">
        <v>30</v>
      </c>
      <c r="DAY104" s="47"/>
      <c r="DAZ104" s="47"/>
      <c r="DBA104" s="12" t="s">
        <v>18</v>
      </c>
      <c r="DBB104" s="27" t="s">
        <v>30</v>
      </c>
      <c r="DBC104" s="47"/>
      <c r="DBD104" s="47"/>
      <c r="DBE104" s="12" t="s">
        <v>18</v>
      </c>
      <c r="DBF104" s="27" t="s">
        <v>30</v>
      </c>
      <c r="DBG104" s="47"/>
      <c r="DBH104" s="47"/>
      <c r="DBI104" s="12" t="s">
        <v>18</v>
      </c>
      <c r="DBJ104" s="27" t="s">
        <v>30</v>
      </c>
      <c r="DBK104" s="47"/>
      <c r="DBL104" s="47"/>
      <c r="DBM104" s="12" t="s">
        <v>18</v>
      </c>
      <c r="DBN104" s="27" t="s">
        <v>30</v>
      </c>
      <c r="DBO104" s="47"/>
      <c r="DBP104" s="47"/>
      <c r="DBQ104" s="12" t="s">
        <v>18</v>
      </c>
      <c r="DBR104" s="27" t="s">
        <v>30</v>
      </c>
      <c r="DBS104" s="47"/>
      <c r="DBT104" s="47"/>
      <c r="DBU104" s="12" t="s">
        <v>18</v>
      </c>
      <c r="DBV104" s="27" t="s">
        <v>30</v>
      </c>
      <c r="DBW104" s="47"/>
      <c r="DBX104" s="47"/>
      <c r="DBY104" s="12" t="s">
        <v>18</v>
      </c>
      <c r="DBZ104" s="27" t="s">
        <v>30</v>
      </c>
      <c r="DCA104" s="47"/>
      <c r="DCB104" s="47"/>
      <c r="DCC104" s="12" t="s">
        <v>18</v>
      </c>
      <c r="DCD104" s="27" t="s">
        <v>30</v>
      </c>
      <c r="DCE104" s="47"/>
      <c r="DCF104" s="47"/>
      <c r="DCG104" s="12" t="s">
        <v>18</v>
      </c>
      <c r="DCH104" s="27" t="s">
        <v>30</v>
      </c>
      <c r="DCI104" s="47"/>
      <c r="DCJ104" s="47"/>
      <c r="DCK104" s="12" t="s">
        <v>18</v>
      </c>
      <c r="DCL104" s="27" t="s">
        <v>30</v>
      </c>
      <c r="DCM104" s="47"/>
      <c r="DCN104" s="47"/>
      <c r="DCO104" s="12" t="s">
        <v>18</v>
      </c>
      <c r="DCP104" s="27" t="s">
        <v>30</v>
      </c>
      <c r="DCQ104" s="47"/>
      <c r="DCR104" s="47"/>
      <c r="DCS104" s="12" t="s">
        <v>18</v>
      </c>
      <c r="DCT104" s="27" t="s">
        <v>30</v>
      </c>
      <c r="DCU104" s="47"/>
      <c r="DCV104" s="47"/>
      <c r="DCW104" s="12" t="s">
        <v>18</v>
      </c>
      <c r="DCX104" s="27" t="s">
        <v>30</v>
      </c>
      <c r="DCY104" s="47"/>
      <c r="DCZ104" s="47"/>
      <c r="DDA104" s="12" t="s">
        <v>18</v>
      </c>
      <c r="DDB104" s="27" t="s">
        <v>30</v>
      </c>
      <c r="DDC104" s="47"/>
      <c r="DDD104" s="47"/>
      <c r="DDE104" s="12" t="s">
        <v>18</v>
      </c>
      <c r="DDF104" s="27" t="s">
        <v>30</v>
      </c>
      <c r="DDG104" s="47"/>
      <c r="DDH104" s="47"/>
      <c r="DDI104" s="12" t="s">
        <v>18</v>
      </c>
      <c r="DDJ104" s="27" t="s">
        <v>30</v>
      </c>
      <c r="DDK104" s="47"/>
      <c r="DDL104" s="47"/>
      <c r="DDM104" s="12" t="s">
        <v>18</v>
      </c>
      <c r="DDN104" s="27" t="s">
        <v>30</v>
      </c>
      <c r="DDO104" s="47"/>
      <c r="DDP104" s="47"/>
      <c r="DDQ104" s="12" t="s">
        <v>18</v>
      </c>
      <c r="DDR104" s="27" t="s">
        <v>30</v>
      </c>
      <c r="DDS104" s="47"/>
      <c r="DDT104" s="47"/>
      <c r="DDU104" s="12" t="s">
        <v>18</v>
      </c>
      <c r="DDV104" s="27" t="s">
        <v>30</v>
      </c>
      <c r="DDW104" s="47"/>
      <c r="DDX104" s="47"/>
      <c r="DDY104" s="12" t="s">
        <v>18</v>
      </c>
      <c r="DDZ104" s="27" t="s">
        <v>30</v>
      </c>
      <c r="DEA104" s="47"/>
      <c r="DEB104" s="47"/>
      <c r="DEC104" s="12" t="s">
        <v>18</v>
      </c>
      <c r="DED104" s="27" t="s">
        <v>30</v>
      </c>
      <c r="DEE104" s="47"/>
      <c r="DEF104" s="47"/>
      <c r="DEG104" s="12" t="s">
        <v>18</v>
      </c>
      <c r="DEH104" s="27" t="s">
        <v>30</v>
      </c>
      <c r="DEI104" s="47"/>
      <c r="DEJ104" s="47"/>
      <c r="DEK104" s="12" t="s">
        <v>18</v>
      </c>
      <c r="DEL104" s="27" t="s">
        <v>30</v>
      </c>
      <c r="DEM104" s="47"/>
      <c r="DEN104" s="47"/>
      <c r="DEO104" s="12" t="s">
        <v>18</v>
      </c>
      <c r="DEP104" s="27" t="s">
        <v>30</v>
      </c>
      <c r="DEQ104" s="47"/>
      <c r="DER104" s="47"/>
      <c r="DES104" s="12" t="s">
        <v>18</v>
      </c>
      <c r="DET104" s="27" t="s">
        <v>30</v>
      </c>
      <c r="DEU104" s="47"/>
      <c r="DEV104" s="47"/>
      <c r="DEW104" s="12" t="s">
        <v>18</v>
      </c>
      <c r="DEX104" s="27" t="s">
        <v>30</v>
      </c>
      <c r="DEY104" s="47"/>
      <c r="DEZ104" s="47"/>
      <c r="DFA104" s="12" t="s">
        <v>18</v>
      </c>
      <c r="DFB104" s="27" t="s">
        <v>30</v>
      </c>
      <c r="DFC104" s="47"/>
      <c r="DFD104" s="47"/>
      <c r="DFE104" s="12" t="s">
        <v>18</v>
      </c>
      <c r="DFF104" s="27" t="s">
        <v>30</v>
      </c>
      <c r="DFG104" s="47"/>
      <c r="DFH104" s="47"/>
      <c r="DFI104" s="12" t="s">
        <v>18</v>
      </c>
      <c r="DFJ104" s="27" t="s">
        <v>30</v>
      </c>
      <c r="DFK104" s="47"/>
      <c r="DFL104" s="47"/>
      <c r="DFM104" s="12" t="s">
        <v>18</v>
      </c>
      <c r="DFN104" s="27" t="s">
        <v>30</v>
      </c>
      <c r="DFO104" s="47"/>
      <c r="DFP104" s="47"/>
      <c r="DFQ104" s="12" t="s">
        <v>18</v>
      </c>
      <c r="DFR104" s="27" t="s">
        <v>30</v>
      </c>
      <c r="DFS104" s="47"/>
      <c r="DFT104" s="47"/>
      <c r="DFU104" s="12" t="s">
        <v>18</v>
      </c>
      <c r="DFV104" s="27" t="s">
        <v>30</v>
      </c>
      <c r="DFW104" s="47"/>
      <c r="DFX104" s="47"/>
      <c r="DFY104" s="12" t="s">
        <v>18</v>
      </c>
      <c r="DFZ104" s="27" t="s">
        <v>30</v>
      </c>
      <c r="DGA104" s="47"/>
      <c r="DGB104" s="47"/>
      <c r="DGC104" s="12" t="s">
        <v>18</v>
      </c>
      <c r="DGD104" s="27" t="s">
        <v>30</v>
      </c>
      <c r="DGE104" s="47"/>
      <c r="DGF104" s="47"/>
      <c r="DGG104" s="12" t="s">
        <v>18</v>
      </c>
      <c r="DGH104" s="27" t="s">
        <v>30</v>
      </c>
      <c r="DGI104" s="47"/>
      <c r="DGJ104" s="47"/>
      <c r="DGK104" s="12" t="s">
        <v>18</v>
      </c>
      <c r="DGL104" s="27" t="s">
        <v>30</v>
      </c>
      <c r="DGM104" s="47"/>
      <c r="DGN104" s="47"/>
      <c r="DGO104" s="12" t="s">
        <v>18</v>
      </c>
      <c r="DGP104" s="27" t="s">
        <v>30</v>
      </c>
      <c r="DGQ104" s="47"/>
      <c r="DGR104" s="47"/>
      <c r="DGS104" s="12" t="s">
        <v>18</v>
      </c>
      <c r="DGT104" s="27" t="s">
        <v>30</v>
      </c>
      <c r="DGU104" s="47"/>
      <c r="DGV104" s="47"/>
      <c r="DGW104" s="12" t="s">
        <v>18</v>
      </c>
      <c r="DGX104" s="27" t="s">
        <v>30</v>
      </c>
      <c r="DGY104" s="47"/>
      <c r="DGZ104" s="47"/>
      <c r="DHA104" s="12" t="s">
        <v>18</v>
      </c>
      <c r="DHB104" s="27" t="s">
        <v>30</v>
      </c>
      <c r="DHC104" s="47"/>
      <c r="DHD104" s="47"/>
      <c r="DHE104" s="12" t="s">
        <v>18</v>
      </c>
      <c r="DHF104" s="27" t="s">
        <v>30</v>
      </c>
      <c r="DHG104" s="47"/>
      <c r="DHH104" s="47"/>
      <c r="DHI104" s="12" t="s">
        <v>18</v>
      </c>
      <c r="DHJ104" s="27" t="s">
        <v>30</v>
      </c>
      <c r="DHK104" s="47"/>
      <c r="DHL104" s="47"/>
      <c r="DHM104" s="12" t="s">
        <v>18</v>
      </c>
      <c r="DHN104" s="27" t="s">
        <v>30</v>
      </c>
      <c r="DHO104" s="47"/>
      <c r="DHP104" s="47"/>
      <c r="DHQ104" s="12" t="s">
        <v>18</v>
      </c>
      <c r="DHR104" s="27" t="s">
        <v>30</v>
      </c>
      <c r="DHS104" s="47"/>
      <c r="DHT104" s="47"/>
      <c r="DHU104" s="12" t="s">
        <v>18</v>
      </c>
      <c r="DHV104" s="27" t="s">
        <v>30</v>
      </c>
      <c r="DHW104" s="47"/>
      <c r="DHX104" s="47"/>
      <c r="DHY104" s="12" t="s">
        <v>18</v>
      </c>
      <c r="DHZ104" s="27" t="s">
        <v>30</v>
      </c>
      <c r="DIA104" s="47"/>
      <c r="DIB104" s="47"/>
      <c r="DIC104" s="12" t="s">
        <v>18</v>
      </c>
      <c r="DID104" s="27" t="s">
        <v>30</v>
      </c>
      <c r="DIE104" s="47"/>
      <c r="DIF104" s="47"/>
      <c r="DIG104" s="12" t="s">
        <v>18</v>
      </c>
      <c r="DIH104" s="27" t="s">
        <v>30</v>
      </c>
      <c r="DII104" s="47"/>
      <c r="DIJ104" s="47"/>
      <c r="DIK104" s="12" t="s">
        <v>18</v>
      </c>
      <c r="DIL104" s="27" t="s">
        <v>30</v>
      </c>
      <c r="DIM104" s="47"/>
      <c r="DIN104" s="47"/>
      <c r="DIO104" s="12" t="s">
        <v>18</v>
      </c>
      <c r="DIP104" s="27" t="s">
        <v>30</v>
      </c>
      <c r="DIQ104" s="47"/>
      <c r="DIR104" s="47"/>
      <c r="DIS104" s="12" t="s">
        <v>18</v>
      </c>
      <c r="DIT104" s="27" t="s">
        <v>30</v>
      </c>
      <c r="DIU104" s="47"/>
      <c r="DIV104" s="47"/>
      <c r="DIW104" s="12" t="s">
        <v>18</v>
      </c>
      <c r="DIX104" s="27" t="s">
        <v>30</v>
      </c>
      <c r="DIY104" s="47"/>
      <c r="DIZ104" s="47"/>
      <c r="DJA104" s="12" t="s">
        <v>18</v>
      </c>
      <c r="DJB104" s="27" t="s">
        <v>30</v>
      </c>
      <c r="DJC104" s="47"/>
      <c r="DJD104" s="47"/>
      <c r="DJE104" s="12" t="s">
        <v>18</v>
      </c>
      <c r="DJF104" s="27" t="s">
        <v>30</v>
      </c>
      <c r="DJG104" s="47"/>
      <c r="DJH104" s="47"/>
      <c r="DJI104" s="12" t="s">
        <v>18</v>
      </c>
      <c r="DJJ104" s="27" t="s">
        <v>30</v>
      </c>
      <c r="DJK104" s="47"/>
      <c r="DJL104" s="47"/>
      <c r="DJM104" s="12" t="s">
        <v>18</v>
      </c>
      <c r="DJN104" s="27" t="s">
        <v>30</v>
      </c>
      <c r="DJO104" s="47"/>
      <c r="DJP104" s="47"/>
      <c r="DJQ104" s="12" t="s">
        <v>18</v>
      </c>
      <c r="DJR104" s="27" t="s">
        <v>30</v>
      </c>
      <c r="DJS104" s="47"/>
      <c r="DJT104" s="47"/>
      <c r="DJU104" s="12" t="s">
        <v>18</v>
      </c>
      <c r="DJV104" s="27" t="s">
        <v>30</v>
      </c>
      <c r="DJW104" s="47"/>
      <c r="DJX104" s="47"/>
      <c r="DJY104" s="12" t="s">
        <v>18</v>
      </c>
      <c r="DJZ104" s="27" t="s">
        <v>30</v>
      </c>
      <c r="DKA104" s="47"/>
      <c r="DKB104" s="47"/>
      <c r="DKC104" s="12" t="s">
        <v>18</v>
      </c>
      <c r="DKD104" s="27" t="s">
        <v>30</v>
      </c>
      <c r="DKE104" s="47"/>
      <c r="DKF104" s="47"/>
      <c r="DKG104" s="12" t="s">
        <v>18</v>
      </c>
      <c r="DKH104" s="27" t="s">
        <v>30</v>
      </c>
      <c r="DKI104" s="47"/>
      <c r="DKJ104" s="47"/>
      <c r="DKK104" s="12" t="s">
        <v>18</v>
      </c>
      <c r="DKL104" s="27" t="s">
        <v>30</v>
      </c>
      <c r="DKM104" s="47"/>
      <c r="DKN104" s="47"/>
      <c r="DKO104" s="12" t="s">
        <v>18</v>
      </c>
      <c r="DKP104" s="27" t="s">
        <v>30</v>
      </c>
      <c r="DKQ104" s="47"/>
      <c r="DKR104" s="47"/>
      <c r="DKS104" s="12" t="s">
        <v>18</v>
      </c>
      <c r="DKT104" s="27" t="s">
        <v>30</v>
      </c>
      <c r="DKU104" s="47"/>
      <c r="DKV104" s="47"/>
      <c r="DKW104" s="12" t="s">
        <v>18</v>
      </c>
      <c r="DKX104" s="27" t="s">
        <v>30</v>
      </c>
      <c r="DKY104" s="47"/>
      <c r="DKZ104" s="47"/>
      <c r="DLA104" s="12" t="s">
        <v>18</v>
      </c>
      <c r="DLB104" s="27" t="s">
        <v>30</v>
      </c>
      <c r="DLC104" s="47"/>
      <c r="DLD104" s="47"/>
      <c r="DLE104" s="12" t="s">
        <v>18</v>
      </c>
      <c r="DLF104" s="27" t="s">
        <v>30</v>
      </c>
      <c r="DLG104" s="47"/>
      <c r="DLH104" s="47"/>
      <c r="DLI104" s="12" t="s">
        <v>18</v>
      </c>
      <c r="DLJ104" s="27" t="s">
        <v>30</v>
      </c>
      <c r="DLK104" s="47"/>
      <c r="DLL104" s="47"/>
      <c r="DLM104" s="12" t="s">
        <v>18</v>
      </c>
      <c r="DLN104" s="27" t="s">
        <v>30</v>
      </c>
      <c r="DLO104" s="47"/>
      <c r="DLP104" s="47"/>
      <c r="DLQ104" s="12" t="s">
        <v>18</v>
      </c>
      <c r="DLR104" s="27" t="s">
        <v>30</v>
      </c>
      <c r="DLS104" s="47"/>
      <c r="DLT104" s="47"/>
      <c r="DLU104" s="12" t="s">
        <v>18</v>
      </c>
      <c r="DLV104" s="27" t="s">
        <v>30</v>
      </c>
      <c r="DLW104" s="47"/>
      <c r="DLX104" s="47"/>
      <c r="DLY104" s="12" t="s">
        <v>18</v>
      </c>
      <c r="DLZ104" s="27" t="s">
        <v>30</v>
      </c>
      <c r="DMA104" s="47"/>
      <c r="DMB104" s="47"/>
      <c r="DMC104" s="12" t="s">
        <v>18</v>
      </c>
      <c r="DMD104" s="27" t="s">
        <v>30</v>
      </c>
      <c r="DME104" s="47"/>
      <c r="DMF104" s="47"/>
      <c r="DMG104" s="12" t="s">
        <v>18</v>
      </c>
      <c r="DMH104" s="27" t="s">
        <v>30</v>
      </c>
      <c r="DMI104" s="47"/>
      <c r="DMJ104" s="47"/>
      <c r="DMK104" s="12" t="s">
        <v>18</v>
      </c>
      <c r="DML104" s="27" t="s">
        <v>30</v>
      </c>
      <c r="DMM104" s="47"/>
      <c r="DMN104" s="47"/>
      <c r="DMO104" s="12" t="s">
        <v>18</v>
      </c>
      <c r="DMP104" s="27" t="s">
        <v>30</v>
      </c>
      <c r="DMQ104" s="47"/>
      <c r="DMR104" s="47"/>
      <c r="DMS104" s="12" t="s">
        <v>18</v>
      </c>
      <c r="DMT104" s="27" t="s">
        <v>30</v>
      </c>
      <c r="DMU104" s="47"/>
      <c r="DMV104" s="47"/>
      <c r="DMW104" s="12" t="s">
        <v>18</v>
      </c>
      <c r="DMX104" s="27" t="s">
        <v>30</v>
      </c>
      <c r="DMY104" s="47"/>
      <c r="DMZ104" s="47"/>
      <c r="DNA104" s="12" t="s">
        <v>18</v>
      </c>
      <c r="DNB104" s="27" t="s">
        <v>30</v>
      </c>
      <c r="DNC104" s="47"/>
      <c r="DND104" s="47"/>
      <c r="DNE104" s="12" t="s">
        <v>18</v>
      </c>
      <c r="DNF104" s="27" t="s">
        <v>30</v>
      </c>
      <c r="DNG104" s="47"/>
      <c r="DNH104" s="47"/>
      <c r="DNI104" s="12" t="s">
        <v>18</v>
      </c>
      <c r="DNJ104" s="27" t="s">
        <v>30</v>
      </c>
      <c r="DNK104" s="47"/>
      <c r="DNL104" s="47"/>
      <c r="DNM104" s="12" t="s">
        <v>18</v>
      </c>
      <c r="DNN104" s="27" t="s">
        <v>30</v>
      </c>
      <c r="DNO104" s="47"/>
      <c r="DNP104" s="47"/>
      <c r="DNQ104" s="12" t="s">
        <v>18</v>
      </c>
      <c r="DNR104" s="27" t="s">
        <v>30</v>
      </c>
      <c r="DNS104" s="47"/>
      <c r="DNT104" s="47"/>
      <c r="DNU104" s="12" t="s">
        <v>18</v>
      </c>
      <c r="DNV104" s="27" t="s">
        <v>30</v>
      </c>
      <c r="DNW104" s="47"/>
      <c r="DNX104" s="47"/>
      <c r="DNY104" s="12" t="s">
        <v>18</v>
      </c>
      <c r="DNZ104" s="27" t="s">
        <v>30</v>
      </c>
      <c r="DOA104" s="47"/>
      <c r="DOB104" s="47"/>
      <c r="DOC104" s="12" t="s">
        <v>18</v>
      </c>
      <c r="DOD104" s="27" t="s">
        <v>30</v>
      </c>
      <c r="DOE104" s="47"/>
      <c r="DOF104" s="47"/>
      <c r="DOG104" s="12" t="s">
        <v>18</v>
      </c>
      <c r="DOH104" s="27" t="s">
        <v>30</v>
      </c>
      <c r="DOI104" s="47"/>
      <c r="DOJ104" s="47"/>
      <c r="DOK104" s="12" t="s">
        <v>18</v>
      </c>
      <c r="DOL104" s="27" t="s">
        <v>30</v>
      </c>
      <c r="DOM104" s="47"/>
      <c r="DON104" s="47"/>
      <c r="DOO104" s="12" t="s">
        <v>18</v>
      </c>
      <c r="DOP104" s="27" t="s">
        <v>30</v>
      </c>
      <c r="DOQ104" s="47"/>
      <c r="DOR104" s="47"/>
      <c r="DOS104" s="12" t="s">
        <v>18</v>
      </c>
      <c r="DOT104" s="27" t="s">
        <v>30</v>
      </c>
      <c r="DOU104" s="47"/>
      <c r="DOV104" s="47"/>
      <c r="DOW104" s="12" t="s">
        <v>18</v>
      </c>
      <c r="DOX104" s="27" t="s">
        <v>30</v>
      </c>
      <c r="DOY104" s="47"/>
      <c r="DOZ104" s="47"/>
      <c r="DPA104" s="12" t="s">
        <v>18</v>
      </c>
      <c r="DPB104" s="27" t="s">
        <v>30</v>
      </c>
      <c r="DPC104" s="47"/>
      <c r="DPD104" s="47"/>
      <c r="DPE104" s="12" t="s">
        <v>18</v>
      </c>
      <c r="DPF104" s="27" t="s">
        <v>30</v>
      </c>
      <c r="DPG104" s="47"/>
      <c r="DPH104" s="47"/>
      <c r="DPI104" s="12" t="s">
        <v>18</v>
      </c>
      <c r="DPJ104" s="27" t="s">
        <v>30</v>
      </c>
      <c r="DPK104" s="47"/>
      <c r="DPL104" s="47"/>
      <c r="DPM104" s="12" t="s">
        <v>18</v>
      </c>
      <c r="DPN104" s="27" t="s">
        <v>30</v>
      </c>
      <c r="DPO104" s="47"/>
      <c r="DPP104" s="47"/>
      <c r="DPQ104" s="12" t="s">
        <v>18</v>
      </c>
      <c r="DPR104" s="27" t="s">
        <v>30</v>
      </c>
      <c r="DPS104" s="47"/>
      <c r="DPT104" s="47"/>
      <c r="DPU104" s="12" t="s">
        <v>18</v>
      </c>
      <c r="DPV104" s="27" t="s">
        <v>30</v>
      </c>
      <c r="DPW104" s="47"/>
      <c r="DPX104" s="47"/>
      <c r="DPY104" s="12" t="s">
        <v>18</v>
      </c>
      <c r="DPZ104" s="27" t="s">
        <v>30</v>
      </c>
      <c r="DQA104" s="47"/>
      <c r="DQB104" s="47"/>
      <c r="DQC104" s="12" t="s">
        <v>18</v>
      </c>
      <c r="DQD104" s="27" t="s">
        <v>30</v>
      </c>
      <c r="DQE104" s="47"/>
      <c r="DQF104" s="47"/>
      <c r="DQG104" s="12" t="s">
        <v>18</v>
      </c>
      <c r="DQH104" s="27" t="s">
        <v>30</v>
      </c>
      <c r="DQI104" s="47"/>
      <c r="DQJ104" s="47"/>
      <c r="DQK104" s="12" t="s">
        <v>18</v>
      </c>
      <c r="DQL104" s="27" t="s">
        <v>30</v>
      </c>
      <c r="DQM104" s="47"/>
      <c r="DQN104" s="47"/>
      <c r="DQO104" s="12" t="s">
        <v>18</v>
      </c>
      <c r="DQP104" s="27" t="s">
        <v>30</v>
      </c>
      <c r="DQQ104" s="47"/>
      <c r="DQR104" s="47"/>
      <c r="DQS104" s="12" t="s">
        <v>18</v>
      </c>
      <c r="DQT104" s="27" t="s">
        <v>30</v>
      </c>
      <c r="DQU104" s="47"/>
      <c r="DQV104" s="47"/>
      <c r="DQW104" s="12" t="s">
        <v>18</v>
      </c>
      <c r="DQX104" s="27" t="s">
        <v>30</v>
      </c>
      <c r="DQY104" s="47"/>
      <c r="DQZ104" s="47"/>
      <c r="DRA104" s="12" t="s">
        <v>18</v>
      </c>
      <c r="DRB104" s="27" t="s">
        <v>30</v>
      </c>
      <c r="DRC104" s="47"/>
      <c r="DRD104" s="47"/>
      <c r="DRE104" s="12" t="s">
        <v>18</v>
      </c>
      <c r="DRF104" s="27" t="s">
        <v>30</v>
      </c>
      <c r="DRG104" s="47"/>
      <c r="DRH104" s="47"/>
      <c r="DRI104" s="12" t="s">
        <v>18</v>
      </c>
      <c r="DRJ104" s="27" t="s">
        <v>30</v>
      </c>
      <c r="DRK104" s="47"/>
      <c r="DRL104" s="47"/>
      <c r="DRM104" s="12" t="s">
        <v>18</v>
      </c>
      <c r="DRN104" s="27" t="s">
        <v>30</v>
      </c>
      <c r="DRO104" s="47"/>
      <c r="DRP104" s="47"/>
      <c r="DRQ104" s="12" t="s">
        <v>18</v>
      </c>
      <c r="DRR104" s="27" t="s">
        <v>30</v>
      </c>
      <c r="DRS104" s="47"/>
      <c r="DRT104" s="47"/>
      <c r="DRU104" s="12" t="s">
        <v>18</v>
      </c>
      <c r="DRV104" s="27" t="s">
        <v>30</v>
      </c>
      <c r="DRW104" s="47"/>
      <c r="DRX104" s="47"/>
      <c r="DRY104" s="12" t="s">
        <v>18</v>
      </c>
      <c r="DRZ104" s="27" t="s">
        <v>30</v>
      </c>
      <c r="DSA104" s="47"/>
      <c r="DSB104" s="47"/>
      <c r="DSC104" s="12" t="s">
        <v>18</v>
      </c>
      <c r="DSD104" s="27" t="s">
        <v>30</v>
      </c>
      <c r="DSE104" s="47"/>
      <c r="DSF104" s="47"/>
      <c r="DSG104" s="12" t="s">
        <v>18</v>
      </c>
      <c r="DSH104" s="27" t="s">
        <v>30</v>
      </c>
      <c r="DSI104" s="47"/>
      <c r="DSJ104" s="47"/>
      <c r="DSK104" s="12" t="s">
        <v>18</v>
      </c>
      <c r="DSL104" s="27" t="s">
        <v>30</v>
      </c>
      <c r="DSM104" s="47"/>
      <c r="DSN104" s="47"/>
      <c r="DSO104" s="12" t="s">
        <v>18</v>
      </c>
      <c r="DSP104" s="27" t="s">
        <v>30</v>
      </c>
      <c r="DSQ104" s="47"/>
      <c r="DSR104" s="47"/>
      <c r="DSS104" s="12" t="s">
        <v>18</v>
      </c>
      <c r="DST104" s="27" t="s">
        <v>30</v>
      </c>
      <c r="DSU104" s="47"/>
      <c r="DSV104" s="47"/>
      <c r="DSW104" s="12" t="s">
        <v>18</v>
      </c>
      <c r="DSX104" s="27" t="s">
        <v>30</v>
      </c>
      <c r="DSY104" s="47"/>
      <c r="DSZ104" s="47"/>
      <c r="DTA104" s="12" t="s">
        <v>18</v>
      </c>
      <c r="DTB104" s="27" t="s">
        <v>30</v>
      </c>
      <c r="DTC104" s="47"/>
      <c r="DTD104" s="47"/>
      <c r="DTE104" s="12" t="s">
        <v>18</v>
      </c>
      <c r="DTF104" s="27" t="s">
        <v>30</v>
      </c>
      <c r="DTG104" s="47"/>
      <c r="DTH104" s="47"/>
      <c r="DTI104" s="12" t="s">
        <v>18</v>
      </c>
      <c r="DTJ104" s="27" t="s">
        <v>30</v>
      </c>
      <c r="DTK104" s="47"/>
      <c r="DTL104" s="47"/>
      <c r="DTM104" s="12" t="s">
        <v>18</v>
      </c>
      <c r="DTN104" s="27" t="s">
        <v>30</v>
      </c>
      <c r="DTO104" s="47"/>
      <c r="DTP104" s="47"/>
      <c r="DTQ104" s="12" t="s">
        <v>18</v>
      </c>
      <c r="DTR104" s="27" t="s">
        <v>30</v>
      </c>
      <c r="DTS104" s="47"/>
      <c r="DTT104" s="47"/>
      <c r="DTU104" s="12" t="s">
        <v>18</v>
      </c>
      <c r="DTV104" s="27" t="s">
        <v>30</v>
      </c>
      <c r="DTW104" s="47"/>
      <c r="DTX104" s="47"/>
      <c r="DTY104" s="12" t="s">
        <v>18</v>
      </c>
      <c r="DTZ104" s="27" t="s">
        <v>30</v>
      </c>
      <c r="DUA104" s="47"/>
      <c r="DUB104" s="47"/>
      <c r="DUC104" s="12" t="s">
        <v>18</v>
      </c>
      <c r="DUD104" s="27" t="s">
        <v>30</v>
      </c>
      <c r="DUE104" s="47"/>
      <c r="DUF104" s="47"/>
      <c r="DUG104" s="12" t="s">
        <v>18</v>
      </c>
      <c r="DUH104" s="27" t="s">
        <v>30</v>
      </c>
      <c r="DUI104" s="47"/>
      <c r="DUJ104" s="47"/>
      <c r="DUK104" s="12" t="s">
        <v>18</v>
      </c>
      <c r="DUL104" s="27" t="s">
        <v>30</v>
      </c>
      <c r="DUM104" s="47"/>
      <c r="DUN104" s="47"/>
      <c r="DUO104" s="12" t="s">
        <v>18</v>
      </c>
      <c r="DUP104" s="27" t="s">
        <v>30</v>
      </c>
      <c r="DUQ104" s="47"/>
      <c r="DUR104" s="47"/>
      <c r="DUS104" s="12" t="s">
        <v>18</v>
      </c>
      <c r="DUT104" s="27" t="s">
        <v>30</v>
      </c>
      <c r="DUU104" s="47"/>
      <c r="DUV104" s="47"/>
      <c r="DUW104" s="12" t="s">
        <v>18</v>
      </c>
      <c r="DUX104" s="27" t="s">
        <v>30</v>
      </c>
      <c r="DUY104" s="47"/>
      <c r="DUZ104" s="47"/>
      <c r="DVA104" s="12" t="s">
        <v>18</v>
      </c>
      <c r="DVB104" s="27" t="s">
        <v>30</v>
      </c>
      <c r="DVC104" s="47"/>
      <c r="DVD104" s="47"/>
      <c r="DVE104" s="12" t="s">
        <v>18</v>
      </c>
      <c r="DVF104" s="27" t="s">
        <v>30</v>
      </c>
      <c r="DVG104" s="47"/>
      <c r="DVH104" s="47"/>
      <c r="DVI104" s="12" t="s">
        <v>18</v>
      </c>
      <c r="DVJ104" s="27" t="s">
        <v>30</v>
      </c>
      <c r="DVK104" s="47"/>
      <c r="DVL104" s="47"/>
      <c r="DVM104" s="12" t="s">
        <v>18</v>
      </c>
      <c r="DVN104" s="27" t="s">
        <v>30</v>
      </c>
      <c r="DVO104" s="47"/>
      <c r="DVP104" s="47"/>
      <c r="DVQ104" s="12" t="s">
        <v>18</v>
      </c>
      <c r="DVR104" s="27" t="s">
        <v>30</v>
      </c>
      <c r="DVS104" s="47"/>
      <c r="DVT104" s="47"/>
      <c r="DVU104" s="12" t="s">
        <v>18</v>
      </c>
      <c r="DVV104" s="27" t="s">
        <v>30</v>
      </c>
      <c r="DVW104" s="47"/>
      <c r="DVX104" s="47"/>
      <c r="DVY104" s="12" t="s">
        <v>18</v>
      </c>
      <c r="DVZ104" s="27" t="s">
        <v>30</v>
      </c>
      <c r="DWA104" s="47"/>
      <c r="DWB104" s="47"/>
      <c r="DWC104" s="12" t="s">
        <v>18</v>
      </c>
      <c r="DWD104" s="27" t="s">
        <v>30</v>
      </c>
      <c r="DWE104" s="47"/>
      <c r="DWF104" s="47"/>
      <c r="DWG104" s="12" t="s">
        <v>18</v>
      </c>
      <c r="DWH104" s="27" t="s">
        <v>30</v>
      </c>
      <c r="DWI104" s="47"/>
      <c r="DWJ104" s="47"/>
      <c r="DWK104" s="12" t="s">
        <v>18</v>
      </c>
      <c r="DWL104" s="27" t="s">
        <v>30</v>
      </c>
      <c r="DWM104" s="47"/>
      <c r="DWN104" s="47"/>
      <c r="DWO104" s="12" t="s">
        <v>18</v>
      </c>
      <c r="DWP104" s="27" t="s">
        <v>30</v>
      </c>
      <c r="DWQ104" s="47"/>
      <c r="DWR104" s="47"/>
      <c r="DWS104" s="12" t="s">
        <v>18</v>
      </c>
      <c r="DWT104" s="27" t="s">
        <v>30</v>
      </c>
      <c r="DWU104" s="47"/>
      <c r="DWV104" s="47"/>
      <c r="DWW104" s="12" t="s">
        <v>18</v>
      </c>
      <c r="DWX104" s="27" t="s">
        <v>30</v>
      </c>
      <c r="DWY104" s="47"/>
      <c r="DWZ104" s="47"/>
      <c r="DXA104" s="12" t="s">
        <v>18</v>
      </c>
      <c r="DXB104" s="27" t="s">
        <v>30</v>
      </c>
      <c r="DXC104" s="47"/>
      <c r="DXD104" s="47"/>
      <c r="DXE104" s="12" t="s">
        <v>18</v>
      </c>
      <c r="DXF104" s="27" t="s">
        <v>30</v>
      </c>
      <c r="DXG104" s="47"/>
      <c r="DXH104" s="47"/>
      <c r="DXI104" s="12" t="s">
        <v>18</v>
      </c>
      <c r="DXJ104" s="27" t="s">
        <v>30</v>
      </c>
      <c r="DXK104" s="47"/>
      <c r="DXL104" s="47"/>
      <c r="DXM104" s="12" t="s">
        <v>18</v>
      </c>
      <c r="DXN104" s="27" t="s">
        <v>30</v>
      </c>
      <c r="DXO104" s="47"/>
      <c r="DXP104" s="47"/>
      <c r="DXQ104" s="12" t="s">
        <v>18</v>
      </c>
      <c r="DXR104" s="27" t="s">
        <v>30</v>
      </c>
      <c r="DXS104" s="47"/>
      <c r="DXT104" s="47"/>
      <c r="DXU104" s="12" t="s">
        <v>18</v>
      </c>
      <c r="DXV104" s="27" t="s">
        <v>30</v>
      </c>
      <c r="DXW104" s="47"/>
      <c r="DXX104" s="47"/>
      <c r="DXY104" s="12" t="s">
        <v>18</v>
      </c>
      <c r="DXZ104" s="27" t="s">
        <v>30</v>
      </c>
      <c r="DYA104" s="47"/>
      <c r="DYB104" s="47"/>
      <c r="DYC104" s="12" t="s">
        <v>18</v>
      </c>
      <c r="DYD104" s="27" t="s">
        <v>30</v>
      </c>
      <c r="DYE104" s="47"/>
      <c r="DYF104" s="47"/>
      <c r="DYG104" s="12" t="s">
        <v>18</v>
      </c>
      <c r="DYH104" s="27" t="s">
        <v>30</v>
      </c>
      <c r="DYI104" s="47"/>
      <c r="DYJ104" s="47"/>
      <c r="DYK104" s="12" t="s">
        <v>18</v>
      </c>
      <c r="DYL104" s="27" t="s">
        <v>30</v>
      </c>
      <c r="DYM104" s="47"/>
      <c r="DYN104" s="47"/>
      <c r="DYO104" s="12" t="s">
        <v>18</v>
      </c>
      <c r="DYP104" s="27" t="s">
        <v>30</v>
      </c>
      <c r="DYQ104" s="47"/>
      <c r="DYR104" s="47"/>
      <c r="DYS104" s="12" t="s">
        <v>18</v>
      </c>
      <c r="DYT104" s="27" t="s">
        <v>30</v>
      </c>
      <c r="DYU104" s="47"/>
      <c r="DYV104" s="47"/>
      <c r="DYW104" s="12" t="s">
        <v>18</v>
      </c>
      <c r="DYX104" s="27" t="s">
        <v>30</v>
      </c>
      <c r="DYY104" s="47"/>
      <c r="DYZ104" s="47"/>
      <c r="DZA104" s="12" t="s">
        <v>18</v>
      </c>
      <c r="DZB104" s="27" t="s">
        <v>30</v>
      </c>
      <c r="DZC104" s="47"/>
      <c r="DZD104" s="47"/>
      <c r="DZE104" s="12" t="s">
        <v>18</v>
      </c>
      <c r="DZF104" s="27" t="s">
        <v>30</v>
      </c>
      <c r="DZG104" s="47"/>
      <c r="DZH104" s="47"/>
      <c r="DZI104" s="12" t="s">
        <v>18</v>
      </c>
      <c r="DZJ104" s="27" t="s">
        <v>30</v>
      </c>
      <c r="DZK104" s="47"/>
      <c r="DZL104" s="47"/>
      <c r="DZM104" s="12" t="s">
        <v>18</v>
      </c>
      <c r="DZN104" s="27" t="s">
        <v>30</v>
      </c>
      <c r="DZO104" s="47"/>
      <c r="DZP104" s="47"/>
      <c r="DZQ104" s="12" t="s">
        <v>18</v>
      </c>
      <c r="DZR104" s="27" t="s">
        <v>30</v>
      </c>
      <c r="DZS104" s="47"/>
      <c r="DZT104" s="47"/>
      <c r="DZU104" s="12" t="s">
        <v>18</v>
      </c>
      <c r="DZV104" s="27" t="s">
        <v>30</v>
      </c>
      <c r="DZW104" s="47"/>
      <c r="DZX104" s="47"/>
      <c r="DZY104" s="12" t="s">
        <v>18</v>
      </c>
      <c r="DZZ104" s="27" t="s">
        <v>30</v>
      </c>
      <c r="EAA104" s="47"/>
      <c r="EAB104" s="47"/>
      <c r="EAC104" s="12" t="s">
        <v>18</v>
      </c>
      <c r="EAD104" s="27" t="s">
        <v>30</v>
      </c>
      <c r="EAE104" s="47"/>
      <c r="EAF104" s="47"/>
      <c r="EAG104" s="12" t="s">
        <v>18</v>
      </c>
      <c r="EAH104" s="27" t="s">
        <v>30</v>
      </c>
      <c r="EAI104" s="47"/>
      <c r="EAJ104" s="47"/>
      <c r="EAK104" s="12" t="s">
        <v>18</v>
      </c>
      <c r="EAL104" s="27" t="s">
        <v>30</v>
      </c>
      <c r="EAM104" s="47"/>
      <c r="EAN104" s="47"/>
      <c r="EAO104" s="12" t="s">
        <v>18</v>
      </c>
      <c r="EAP104" s="27" t="s">
        <v>30</v>
      </c>
      <c r="EAQ104" s="47"/>
      <c r="EAR104" s="47"/>
      <c r="EAS104" s="12" t="s">
        <v>18</v>
      </c>
      <c r="EAT104" s="27" t="s">
        <v>30</v>
      </c>
      <c r="EAU104" s="47"/>
      <c r="EAV104" s="47"/>
      <c r="EAW104" s="12" t="s">
        <v>18</v>
      </c>
      <c r="EAX104" s="27" t="s">
        <v>30</v>
      </c>
      <c r="EAY104" s="47"/>
      <c r="EAZ104" s="47"/>
      <c r="EBA104" s="12" t="s">
        <v>18</v>
      </c>
      <c r="EBB104" s="27" t="s">
        <v>30</v>
      </c>
      <c r="EBC104" s="47"/>
      <c r="EBD104" s="47"/>
      <c r="EBE104" s="12" t="s">
        <v>18</v>
      </c>
      <c r="EBF104" s="27" t="s">
        <v>30</v>
      </c>
      <c r="EBG104" s="47"/>
      <c r="EBH104" s="47"/>
      <c r="EBI104" s="12" t="s">
        <v>18</v>
      </c>
      <c r="EBJ104" s="27" t="s">
        <v>30</v>
      </c>
      <c r="EBK104" s="47"/>
      <c r="EBL104" s="47"/>
      <c r="EBM104" s="12" t="s">
        <v>18</v>
      </c>
      <c r="EBN104" s="27" t="s">
        <v>30</v>
      </c>
      <c r="EBO104" s="47"/>
      <c r="EBP104" s="47"/>
      <c r="EBQ104" s="12" t="s">
        <v>18</v>
      </c>
      <c r="EBR104" s="27" t="s">
        <v>30</v>
      </c>
      <c r="EBS104" s="47"/>
      <c r="EBT104" s="47"/>
      <c r="EBU104" s="12" t="s">
        <v>18</v>
      </c>
      <c r="EBV104" s="27" t="s">
        <v>30</v>
      </c>
      <c r="EBW104" s="47"/>
      <c r="EBX104" s="47"/>
      <c r="EBY104" s="12" t="s">
        <v>18</v>
      </c>
      <c r="EBZ104" s="27" t="s">
        <v>30</v>
      </c>
      <c r="ECA104" s="47"/>
      <c r="ECB104" s="47"/>
      <c r="ECC104" s="12" t="s">
        <v>18</v>
      </c>
      <c r="ECD104" s="27" t="s">
        <v>30</v>
      </c>
      <c r="ECE104" s="47"/>
      <c r="ECF104" s="47"/>
      <c r="ECG104" s="12" t="s">
        <v>18</v>
      </c>
      <c r="ECH104" s="27" t="s">
        <v>30</v>
      </c>
      <c r="ECI104" s="47"/>
      <c r="ECJ104" s="47"/>
      <c r="ECK104" s="12" t="s">
        <v>18</v>
      </c>
      <c r="ECL104" s="27" t="s">
        <v>30</v>
      </c>
      <c r="ECM104" s="47"/>
      <c r="ECN104" s="47"/>
      <c r="ECO104" s="12" t="s">
        <v>18</v>
      </c>
      <c r="ECP104" s="27" t="s">
        <v>30</v>
      </c>
      <c r="ECQ104" s="47"/>
      <c r="ECR104" s="47"/>
      <c r="ECS104" s="12" t="s">
        <v>18</v>
      </c>
      <c r="ECT104" s="27" t="s">
        <v>30</v>
      </c>
      <c r="ECU104" s="47"/>
      <c r="ECV104" s="47"/>
      <c r="ECW104" s="12" t="s">
        <v>18</v>
      </c>
      <c r="ECX104" s="27" t="s">
        <v>30</v>
      </c>
      <c r="ECY104" s="47"/>
      <c r="ECZ104" s="47"/>
      <c r="EDA104" s="12" t="s">
        <v>18</v>
      </c>
      <c r="EDB104" s="27" t="s">
        <v>30</v>
      </c>
      <c r="EDC104" s="47"/>
      <c r="EDD104" s="47"/>
      <c r="EDE104" s="12" t="s">
        <v>18</v>
      </c>
      <c r="EDF104" s="27" t="s">
        <v>30</v>
      </c>
      <c r="EDG104" s="47"/>
      <c r="EDH104" s="47"/>
      <c r="EDI104" s="12" t="s">
        <v>18</v>
      </c>
      <c r="EDJ104" s="27" t="s">
        <v>30</v>
      </c>
      <c r="EDK104" s="47"/>
      <c r="EDL104" s="47"/>
      <c r="EDM104" s="12" t="s">
        <v>18</v>
      </c>
      <c r="EDN104" s="27" t="s">
        <v>30</v>
      </c>
      <c r="EDO104" s="47"/>
      <c r="EDP104" s="47"/>
      <c r="EDQ104" s="12" t="s">
        <v>18</v>
      </c>
      <c r="EDR104" s="27" t="s">
        <v>30</v>
      </c>
      <c r="EDS104" s="47"/>
      <c r="EDT104" s="47"/>
      <c r="EDU104" s="12" t="s">
        <v>18</v>
      </c>
      <c r="EDV104" s="27" t="s">
        <v>30</v>
      </c>
      <c r="EDW104" s="47"/>
      <c r="EDX104" s="47"/>
      <c r="EDY104" s="12" t="s">
        <v>18</v>
      </c>
      <c r="EDZ104" s="27" t="s">
        <v>30</v>
      </c>
      <c r="EEA104" s="47"/>
      <c r="EEB104" s="47"/>
      <c r="EEC104" s="12" t="s">
        <v>18</v>
      </c>
      <c r="EED104" s="27" t="s">
        <v>30</v>
      </c>
      <c r="EEE104" s="47"/>
      <c r="EEF104" s="47"/>
      <c r="EEG104" s="12" t="s">
        <v>18</v>
      </c>
      <c r="EEH104" s="27" t="s">
        <v>30</v>
      </c>
      <c r="EEI104" s="47"/>
      <c r="EEJ104" s="47"/>
      <c r="EEK104" s="12" t="s">
        <v>18</v>
      </c>
      <c r="EEL104" s="27" t="s">
        <v>30</v>
      </c>
      <c r="EEM104" s="47"/>
      <c r="EEN104" s="47"/>
      <c r="EEO104" s="12" t="s">
        <v>18</v>
      </c>
      <c r="EEP104" s="27" t="s">
        <v>30</v>
      </c>
      <c r="EEQ104" s="47"/>
      <c r="EER104" s="47"/>
      <c r="EES104" s="12" t="s">
        <v>18</v>
      </c>
      <c r="EET104" s="27" t="s">
        <v>30</v>
      </c>
      <c r="EEU104" s="47"/>
      <c r="EEV104" s="47"/>
      <c r="EEW104" s="12" t="s">
        <v>18</v>
      </c>
      <c r="EEX104" s="27" t="s">
        <v>30</v>
      </c>
      <c r="EEY104" s="47"/>
      <c r="EEZ104" s="47"/>
      <c r="EFA104" s="12" t="s">
        <v>18</v>
      </c>
      <c r="EFB104" s="27" t="s">
        <v>30</v>
      </c>
      <c r="EFC104" s="47"/>
      <c r="EFD104" s="47"/>
      <c r="EFE104" s="12" t="s">
        <v>18</v>
      </c>
      <c r="EFF104" s="27" t="s">
        <v>30</v>
      </c>
      <c r="EFG104" s="47"/>
      <c r="EFH104" s="47"/>
      <c r="EFI104" s="12" t="s">
        <v>18</v>
      </c>
      <c r="EFJ104" s="27" t="s">
        <v>30</v>
      </c>
      <c r="EFK104" s="47"/>
      <c r="EFL104" s="47"/>
      <c r="EFM104" s="12" t="s">
        <v>18</v>
      </c>
      <c r="EFN104" s="27" t="s">
        <v>30</v>
      </c>
      <c r="EFO104" s="47"/>
      <c r="EFP104" s="47"/>
      <c r="EFQ104" s="12" t="s">
        <v>18</v>
      </c>
      <c r="EFR104" s="27" t="s">
        <v>30</v>
      </c>
      <c r="EFS104" s="47"/>
      <c r="EFT104" s="47"/>
      <c r="EFU104" s="12" t="s">
        <v>18</v>
      </c>
      <c r="EFV104" s="27" t="s">
        <v>30</v>
      </c>
      <c r="EFW104" s="47"/>
      <c r="EFX104" s="47"/>
      <c r="EFY104" s="12" t="s">
        <v>18</v>
      </c>
      <c r="EFZ104" s="27" t="s">
        <v>30</v>
      </c>
      <c r="EGA104" s="47"/>
      <c r="EGB104" s="47"/>
      <c r="EGC104" s="12" t="s">
        <v>18</v>
      </c>
      <c r="EGD104" s="27" t="s">
        <v>30</v>
      </c>
      <c r="EGE104" s="47"/>
      <c r="EGF104" s="47"/>
      <c r="EGG104" s="12" t="s">
        <v>18</v>
      </c>
      <c r="EGH104" s="27" t="s">
        <v>30</v>
      </c>
      <c r="EGI104" s="47"/>
      <c r="EGJ104" s="47"/>
      <c r="EGK104" s="12" t="s">
        <v>18</v>
      </c>
      <c r="EGL104" s="27" t="s">
        <v>30</v>
      </c>
      <c r="EGM104" s="47"/>
      <c r="EGN104" s="47"/>
      <c r="EGO104" s="12" t="s">
        <v>18</v>
      </c>
      <c r="EGP104" s="27" t="s">
        <v>30</v>
      </c>
      <c r="EGQ104" s="47"/>
      <c r="EGR104" s="47"/>
      <c r="EGS104" s="12" t="s">
        <v>18</v>
      </c>
      <c r="EGT104" s="27" t="s">
        <v>30</v>
      </c>
      <c r="EGU104" s="47"/>
      <c r="EGV104" s="47"/>
      <c r="EGW104" s="12" t="s">
        <v>18</v>
      </c>
      <c r="EGX104" s="27" t="s">
        <v>30</v>
      </c>
      <c r="EGY104" s="47"/>
      <c r="EGZ104" s="47"/>
      <c r="EHA104" s="12" t="s">
        <v>18</v>
      </c>
      <c r="EHB104" s="27" t="s">
        <v>30</v>
      </c>
      <c r="EHC104" s="47"/>
      <c r="EHD104" s="47"/>
      <c r="EHE104" s="12" t="s">
        <v>18</v>
      </c>
      <c r="EHF104" s="27" t="s">
        <v>30</v>
      </c>
      <c r="EHG104" s="47"/>
      <c r="EHH104" s="47"/>
      <c r="EHI104" s="12" t="s">
        <v>18</v>
      </c>
      <c r="EHJ104" s="27" t="s">
        <v>30</v>
      </c>
      <c r="EHK104" s="47"/>
      <c r="EHL104" s="47"/>
      <c r="EHM104" s="12" t="s">
        <v>18</v>
      </c>
      <c r="EHN104" s="27" t="s">
        <v>30</v>
      </c>
      <c r="EHO104" s="47"/>
      <c r="EHP104" s="47"/>
      <c r="EHQ104" s="12" t="s">
        <v>18</v>
      </c>
      <c r="EHR104" s="27" t="s">
        <v>30</v>
      </c>
      <c r="EHS104" s="47"/>
      <c r="EHT104" s="47"/>
      <c r="EHU104" s="12" t="s">
        <v>18</v>
      </c>
      <c r="EHV104" s="27" t="s">
        <v>30</v>
      </c>
      <c r="EHW104" s="47"/>
      <c r="EHX104" s="47"/>
      <c r="EHY104" s="12" t="s">
        <v>18</v>
      </c>
      <c r="EHZ104" s="27" t="s">
        <v>30</v>
      </c>
      <c r="EIA104" s="47"/>
      <c r="EIB104" s="47"/>
      <c r="EIC104" s="12" t="s">
        <v>18</v>
      </c>
      <c r="EID104" s="27" t="s">
        <v>30</v>
      </c>
      <c r="EIE104" s="47"/>
      <c r="EIF104" s="47"/>
      <c r="EIG104" s="12" t="s">
        <v>18</v>
      </c>
      <c r="EIH104" s="27" t="s">
        <v>30</v>
      </c>
      <c r="EII104" s="47"/>
      <c r="EIJ104" s="47"/>
      <c r="EIK104" s="12" t="s">
        <v>18</v>
      </c>
      <c r="EIL104" s="27" t="s">
        <v>30</v>
      </c>
      <c r="EIM104" s="47"/>
      <c r="EIN104" s="47"/>
      <c r="EIO104" s="12" t="s">
        <v>18</v>
      </c>
      <c r="EIP104" s="27" t="s">
        <v>30</v>
      </c>
      <c r="EIQ104" s="47"/>
      <c r="EIR104" s="47"/>
      <c r="EIS104" s="12" t="s">
        <v>18</v>
      </c>
      <c r="EIT104" s="27" t="s">
        <v>30</v>
      </c>
      <c r="EIU104" s="47"/>
      <c r="EIV104" s="47"/>
      <c r="EIW104" s="12" t="s">
        <v>18</v>
      </c>
      <c r="EIX104" s="27" t="s">
        <v>30</v>
      </c>
      <c r="EIY104" s="47"/>
      <c r="EIZ104" s="47"/>
      <c r="EJA104" s="12" t="s">
        <v>18</v>
      </c>
      <c r="EJB104" s="27" t="s">
        <v>30</v>
      </c>
      <c r="EJC104" s="47"/>
      <c r="EJD104" s="47"/>
      <c r="EJE104" s="12" t="s">
        <v>18</v>
      </c>
      <c r="EJF104" s="27" t="s">
        <v>30</v>
      </c>
      <c r="EJG104" s="47"/>
      <c r="EJH104" s="47"/>
      <c r="EJI104" s="12" t="s">
        <v>18</v>
      </c>
      <c r="EJJ104" s="27" t="s">
        <v>30</v>
      </c>
      <c r="EJK104" s="47"/>
      <c r="EJL104" s="47"/>
      <c r="EJM104" s="12" t="s">
        <v>18</v>
      </c>
      <c r="EJN104" s="27" t="s">
        <v>30</v>
      </c>
      <c r="EJO104" s="47"/>
      <c r="EJP104" s="47"/>
      <c r="EJQ104" s="12" t="s">
        <v>18</v>
      </c>
      <c r="EJR104" s="27" t="s">
        <v>30</v>
      </c>
      <c r="EJS104" s="47"/>
      <c r="EJT104" s="47"/>
      <c r="EJU104" s="12" t="s">
        <v>18</v>
      </c>
      <c r="EJV104" s="27" t="s">
        <v>30</v>
      </c>
      <c r="EJW104" s="47"/>
      <c r="EJX104" s="47"/>
      <c r="EJY104" s="12" t="s">
        <v>18</v>
      </c>
      <c r="EJZ104" s="27" t="s">
        <v>30</v>
      </c>
      <c r="EKA104" s="47"/>
      <c r="EKB104" s="47"/>
      <c r="EKC104" s="12" t="s">
        <v>18</v>
      </c>
      <c r="EKD104" s="27" t="s">
        <v>30</v>
      </c>
      <c r="EKE104" s="47"/>
      <c r="EKF104" s="47"/>
      <c r="EKG104" s="12" t="s">
        <v>18</v>
      </c>
      <c r="EKH104" s="27" t="s">
        <v>30</v>
      </c>
      <c r="EKI104" s="47"/>
      <c r="EKJ104" s="47"/>
      <c r="EKK104" s="12" t="s">
        <v>18</v>
      </c>
      <c r="EKL104" s="27" t="s">
        <v>30</v>
      </c>
      <c r="EKM104" s="47"/>
      <c r="EKN104" s="47"/>
      <c r="EKO104" s="12" t="s">
        <v>18</v>
      </c>
      <c r="EKP104" s="27" t="s">
        <v>30</v>
      </c>
      <c r="EKQ104" s="47"/>
      <c r="EKR104" s="47"/>
      <c r="EKS104" s="12" t="s">
        <v>18</v>
      </c>
      <c r="EKT104" s="27" t="s">
        <v>30</v>
      </c>
      <c r="EKU104" s="47"/>
      <c r="EKV104" s="47"/>
      <c r="EKW104" s="12" t="s">
        <v>18</v>
      </c>
      <c r="EKX104" s="27" t="s">
        <v>30</v>
      </c>
      <c r="EKY104" s="47"/>
      <c r="EKZ104" s="47"/>
      <c r="ELA104" s="12" t="s">
        <v>18</v>
      </c>
      <c r="ELB104" s="27" t="s">
        <v>30</v>
      </c>
      <c r="ELC104" s="47"/>
      <c r="ELD104" s="47"/>
      <c r="ELE104" s="12" t="s">
        <v>18</v>
      </c>
      <c r="ELF104" s="27" t="s">
        <v>30</v>
      </c>
      <c r="ELG104" s="47"/>
      <c r="ELH104" s="47"/>
      <c r="ELI104" s="12" t="s">
        <v>18</v>
      </c>
      <c r="ELJ104" s="27" t="s">
        <v>30</v>
      </c>
      <c r="ELK104" s="47"/>
      <c r="ELL104" s="47"/>
      <c r="ELM104" s="12" t="s">
        <v>18</v>
      </c>
      <c r="ELN104" s="27" t="s">
        <v>30</v>
      </c>
      <c r="ELO104" s="47"/>
      <c r="ELP104" s="47"/>
      <c r="ELQ104" s="12" t="s">
        <v>18</v>
      </c>
      <c r="ELR104" s="27" t="s">
        <v>30</v>
      </c>
      <c r="ELS104" s="47"/>
      <c r="ELT104" s="47"/>
      <c r="ELU104" s="12" t="s">
        <v>18</v>
      </c>
      <c r="ELV104" s="27" t="s">
        <v>30</v>
      </c>
      <c r="ELW104" s="47"/>
      <c r="ELX104" s="47"/>
      <c r="ELY104" s="12" t="s">
        <v>18</v>
      </c>
      <c r="ELZ104" s="27" t="s">
        <v>30</v>
      </c>
      <c r="EMA104" s="47"/>
      <c r="EMB104" s="47"/>
      <c r="EMC104" s="12" t="s">
        <v>18</v>
      </c>
      <c r="EMD104" s="27" t="s">
        <v>30</v>
      </c>
      <c r="EME104" s="47"/>
      <c r="EMF104" s="47"/>
      <c r="EMG104" s="12" t="s">
        <v>18</v>
      </c>
      <c r="EMH104" s="27" t="s">
        <v>30</v>
      </c>
      <c r="EMI104" s="47"/>
      <c r="EMJ104" s="47"/>
      <c r="EMK104" s="12" t="s">
        <v>18</v>
      </c>
      <c r="EML104" s="27" t="s">
        <v>30</v>
      </c>
      <c r="EMM104" s="47"/>
      <c r="EMN104" s="47"/>
      <c r="EMO104" s="12" t="s">
        <v>18</v>
      </c>
      <c r="EMP104" s="27" t="s">
        <v>30</v>
      </c>
      <c r="EMQ104" s="47"/>
      <c r="EMR104" s="47"/>
      <c r="EMS104" s="12" t="s">
        <v>18</v>
      </c>
      <c r="EMT104" s="27" t="s">
        <v>30</v>
      </c>
      <c r="EMU104" s="47"/>
      <c r="EMV104" s="47"/>
      <c r="EMW104" s="12" t="s">
        <v>18</v>
      </c>
      <c r="EMX104" s="27" t="s">
        <v>30</v>
      </c>
      <c r="EMY104" s="47"/>
      <c r="EMZ104" s="47"/>
      <c r="ENA104" s="12" t="s">
        <v>18</v>
      </c>
      <c r="ENB104" s="27" t="s">
        <v>30</v>
      </c>
      <c r="ENC104" s="47"/>
      <c r="END104" s="47"/>
      <c r="ENE104" s="12" t="s">
        <v>18</v>
      </c>
      <c r="ENF104" s="27" t="s">
        <v>30</v>
      </c>
      <c r="ENG104" s="47"/>
      <c r="ENH104" s="47"/>
      <c r="ENI104" s="12" t="s">
        <v>18</v>
      </c>
      <c r="ENJ104" s="27" t="s">
        <v>30</v>
      </c>
      <c r="ENK104" s="47"/>
      <c r="ENL104" s="47"/>
      <c r="ENM104" s="12" t="s">
        <v>18</v>
      </c>
      <c r="ENN104" s="27" t="s">
        <v>30</v>
      </c>
      <c r="ENO104" s="47"/>
      <c r="ENP104" s="47"/>
      <c r="ENQ104" s="12" t="s">
        <v>18</v>
      </c>
      <c r="ENR104" s="27" t="s">
        <v>30</v>
      </c>
      <c r="ENS104" s="47"/>
      <c r="ENT104" s="47"/>
      <c r="ENU104" s="12" t="s">
        <v>18</v>
      </c>
      <c r="ENV104" s="27" t="s">
        <v>30</v>
      </c>
      <c r="ENW104" s="47"/>
      <c r="ENX104" s="47"/>
      <c r="ENY104" s="12" t="s">
        <v>18</v>
      </c>
      <c r="ENZ104" s="27" t="s">
        <v>30</v>
      </c>
      <c r="EOA104" s="47"/>
      <c r="EOB104" s="47"/>
      <c r="EOC104" s="12" t="s">
        <v>18</v>
      </c>
      <c r="EOD104" s="27" t="s">
        <v>30</v>
      </c>
      <c r="EOE104" s="47"/>
      <c r="EOF104" s="47"/>
      <c r="EOG104" s="12" t="s">
        <v>18</v>
      </c>
      <c r="EOH104" s="27" t="s">
        <v>30</v>
      </c>
      <c r="EOI104" s="47"/>
      <c r="EOJ104" s="47"/>
      <c r="EOK104" s="12" t="s">
        <v>18</v>
      </c>
      <c r="EOL104" s="27" t="s">
        <v>30</v>
      </c>
      <c r="EOM104" s="47"/>
      <c r="EON104" s="47"/>
      <c r="EOO104" s="12" t="s">
        <v>18</v>
      </c>
      <c r="EOP104" s="27" t="s">
        <v>30</v>
      </c>
      <c r="EOQ104" s="47"/>
      <c r="EOR104" s="47"/>
      <c r="EOS104" s="12" t="s">
        <v>18</v>
      </c>
      <c r="EOT104" s="27" t="s">
        <v>30</v>
      </c>
      <c r="EOU104" s="47"/>
      <c r="EOV104" s="47"/>
      <c r="EOW104" s="12" t="s">
        <v>18</v>
      </c>
      <c r="EOX104" s="27" t="s">
        <v>30</v>
      </c>
      <c r="EOY104" s="47"/>
      <c r="EOZ104" s="47"/>
      <c r="EPA104" s="12" t="s">
        <v>18</v>
      </c>
      <c r="EPB104" s="27" t="s">
        <v>30</v>
      </c>
      <c r="EPC104" s="47"/>
      <c r="EPD104" s="47"/>
      <c r="EPE104" s="12" t="s">
        <v>18</v>
      </c>
      <c r="EPF104" s="27" t="s">
        <v>30</v>
      </c>
      <c r="EPG104" s="47"/>
      <c r="EPH104" s="47"/>
      <c r="EPI104" s="12" t="s">
        <v>18</v>
      </c>
      <c r="EPJ104" s="27" t="s">
        <v>30</v>
      </c>
      <c r="EPK104" s="47"/>
      <c r="EPL104" s="47"/>
      <c r="EPM104" s="12" t="s">
        <v>18</v>
      </c>
      <c r="EPN104" s="27" t="s">
        <v>30</v>
      </c>
      <c r="EPO104" s="47"/>
      <c r="EPP104" s="47"/>
      <c r="EPQ104" s="12" t="s">
        <v>18</v>
      </c>
      <c r="EPR104" s="27" t="s">
        <v>30</v>
      </c>
      <c r="EPS104" s="47"/>
      <c r="EPT104" s="47"/>
      <c r="EPU104" s="12" t="s">
        <v>18</v>
      </c>
      <c r="EPV104" s="27" t="s">
        <v>30</v>
      </c>
      <c r="EPW104" s="47"/>
      <c r="EPX104" s="47"/>
      <c r="EPY104" s="12" t="s">
        <v>18</v>
      </c>
      <c r="EPZ104" s="27" t="s">
        <v>30</v>
      </c>
      <c r="EQA104" s="47"/>
      <c r="EQB104" s="47"/>
      <c r="EQC104" s="12" t="s">
        <v>18</v>
      </c>
      <c r="EQD104" s="27" t="s">
        <v>30</v>
      </c>
      <c r="EQE104" s="47"/>
      <c r="EQF104" s="47"/>
      <c r="EQG104" s="12" t="s">
        <v>18</v>
      </c>
      <c r="EQH104" s="27" t="s">
        <v>30</v>
      </c>
      <c r="EQI104" s="47"/>
      <c r="EQJ104" s="47"/>
      <c r="EQK104" s="12" t="s">
        <v>18</v>
      </c>
      <c r="EQL104" s="27" t="s">
        <v>30</v>
      </c>
      <c r="EQM104" s="47"/>
      <c r="EQN104" s="47"/>
      <c r="EQO104" s="12" t="s">
        <v>18</v>
      </c>
      <c r="EQP104" s="27" t="s">
        <v>30</v>
      </c>
      <c r="EQQ104" s="47"/>
      <c r="EQR104" s="47"/>
      <c r="EQS104" s="12" t="s">
        <v>18</v>
      </c>
      <c r="EQT104" s="27" t="s">
        <v>30</v>
      </c>
      <c r="EQU104" s="47"/>
      <c r="EQV104" s="47"/>
      <c r="EQW104" s="12" t="s">
        <v>18</v>
      </c>
      <c r="EQX104" s="27" t="s">
        <v>30</v>
      </c>
      <c r="EQY104" s="47"/>
      <c r="EQZ104" s="47"/>
      <c r="ERA104" s="12" t="s">
        <v>18</v>
      </c>
      <c r="ERB104" s="27" t="s">
        <v>30</v>
      </c>
      <c r="ERC104" s="47"/>
      <c r="ERD104" s="47"/>
      <c r="ERE104" s="12" t="s">
        <v>18</v>
      </c>
      <c r="ERF104" s="27" t="s">
        <v>30</v>
      </c>
      <c r="ERG104" s="47"/>
      <c r="ERH104" s="47"/>
      <c r="ERI104" s="12" t="s">
        <v>18</v>
      </c>
      <c r="ERJ104" s="27" t="s">
        <v>30</v>
      </c>
      <c r="ERK104" s="47"/>
      <c r="ERL104" s="47"/>
      <c r="ERM104" s="12" t="s">
        <v>18</v>
      </c>
      <c r="ERN104" s="27" t="s">
        <v>30</v>
      </c>
      <c r="ERO104" s="47"/>
      <c r="ERP104" s="47"/>
      <c r="ERQ104" s="12" t="s">
        <v>18</v>
      </c>
      <c r="ERR104" s="27" t="s">
        <v>30</v>
      </c>
      <c r="ERS104" s="47"/>
      <c r="ERT104" s="47"/>
      <c r="ERU104" s="12" t="s">
        <v>18</v>
      </c>
      <c r="ERV104" s="27" t="s">
        <v>30</v>
      </c>
      <c r="ERW104" s="47"/>
      <c r="ERX104" s="47"/>
      <c r="ERY104" s="12" t="s">
        <v>18</v>
      </c>
      <c r="ERZ104" s="27" t="s">
        <v>30</v>
      </c>
      <c r="ESA104" s="47"/>
      <c r="ESB104" s="47"/>
      <c r="ESC104" s="12" t="s">
        <v>18</v>
      </c>
      <c r="ESD104" s="27" t="s">
        <v>30</v>
      </c>
      <c r="ESE104" s="47"/>
      <c r="ESF104" s="47"/>
      <c r="ESG104" s="12" t="s">
        <v>18</v>
      </c>
      <c r="ESH104" s="27" t="s">
        <v>30</v>
      </c>
      <c r="ESI104" s="47"/>
      <c r="ESJ104" s="47"/>
      <c r="ESK104" s="12" t="s">
        <v>18</v>
      </c>
      <c r="ESL104" s="27" t="s">
        <v>30</v>
      </c>
      <c r="ESM104" s="47"/>
      <c r="ESN104" s="47"/>
      <c r="ESO104" s="12" t="s">
        <v>18</v>
      </c>
      <c r="ESP104" s="27" t="s">
        <v>30</v>
      </c>
      <c r="ESQ104" s="47"/>
      <c r="ESR104" s="47"/>
      <c r="ESS104" s="12" t="s">
        <v>18</v>
      </c>
      <c r="EST104" s="27" t="s">
        <v>30</v>
      </c>
      <c r="ESU104" s="47"/>
      <c r="ESV104" s="47"/>
      <c r="ESW104" s="12" t="s">
        <v>18</v>
      </c>
      <c r="ESX104" s="27" t="s">
        <v>30</v>
      </c>
      <c r="ESY104" s="47"/>
      <c r="ESZ104" s="47"/>
      <c r="ETA104" s="12" t="s">
        <v>18</v>
      </c>
      <c r="ETB104" s="27" t="s">
        <v>30</v>
      </c>
      <c r="ETC104" s="47"/>
      <c r="ETD104" s="47"/>
      <c r="ETE104" s="12" t="s">
        <v>18</v>
      </c>
      <c r="ETF104" s="27" t="s">
        <v>30</v>
      </c>
      <c r="ETG104" s="47"/>
      <c r="ETH104" s="47"/>
      <c r="ETI104" s="12" t="s">
        <v>18</v>
      </c>
      <c r="ETJ104" s="27" t="s">
        <v>30</v>
      </c>
      <c r="ETK104" s="47"/>
      <c r="ETL104" s="47"/>
      <c r="ETM104" s="12" t="s">
        <v>18</v>
      </c>
      <c r="ETN104" s="27" t="s">
        <v>30</v>
      </c>
      <c r="ETO104" s="47"/>
      <c r="ETP104" s="47"/>
      <c r="ETQ104" s="12" t="s">
        <v>18</v>
      </c>
      <c r="ETR104" s="27" t="s">
        <v>30</v>
      </c>
      <c r="ETS104" s="47"/>
      <c r="ETT104" s="47"/>
      <c r="ETU104" s="12" t="s">
        <v>18</v>
      </c>
      <c r="ETV104" s="27" t="s">
        <v>30</v>
      </c>
      <c r="ETW104" s="47"/>
      <c r="ETX104" s="47"/>
      <c r="ETY104" s="12" t="s">
        <v>18</v>
      </c>
      <c r="ETZ104" s="27" t="s">
        <v>30</v>
      </c>
      <c r="EUA104" s="47"/>
      <c r="EUB104" s="47"/>
      <c r="EUC104" s="12" t="s">
        <v>18</v>
      </c>
      <c r="EUD104" s="27" t="s">
        <v>30</v>
      </c>
      <c r="EUE104" s="47"/>
      <c r="EUF104" s="47"/>
      <c r="EUG104" s="12" t="s">
        <v>18</v>
      </c>
      <c r="EUH104" s="27" t="s">
        <v>30</v>
      </c>
      <c r="EUI104" s="47"/>
      <c r="EUJ104" s="47"/>
      <c r="EUK104" s="12" t="s">
        <v>18</v>
      </c>
      <c r="EUL104" s="27" t="s">
        <v>30</v>
      </c>
      <c r="EUM104" s="47"/>
      <c r="EUN104" s="47"/>
      <c r="EUO104" s="12" t="s">
        <v>18</v>
      </c>
      <c r="EUP104" s="27" t="s">
        <v>30</v>
      </c>
      <c r="EUQ104" s="47"/>
      <c r="EUR104" s="47"/>
      <c r="EUS104" s="12" t="s">
        <v>18</v>
      </c>
      <c r="EUT104" s="27" t="s">
        <v>30</v>
      </c>
      <c r="EUU104" s="47"/>
      <c r="EUV104" s="47"/>
      <c r="EUW104" s="12" t="s">
        <v>18</v>
      </c>
      <c r="EUX104" s="27" t="s">
        <v>30</v>
      </c>
      <c r="EUY104" s="47"/>
      <c r="EUZ104" s="47"/>
      <c r="EVA104" s="12" t="s">
        <v>18</v>
      </c>
      <c r="EVB104" s="27" t="s">
        <v>30</v>
      </c>
      <c r="EVC104" s="47"/>
      <c r="EVD104" s="47"/>
      <c r="EVE104" s="12" t="s">
        <v>18</v>
      </c>
      <c r="EVF104" s="27" t="s">
        <v>30</v>
      </c>
      <c r="EVG104" s="47"/>
      <c r="EVH104" s="47"/>
      <c r="EVI104" s="12" t="s">
        <v>18</v>
      </c>
      <c r="EVJ104" s="27" t="s">
        <v>30</v>
      </c>
      <c r="EVK104" s="47"/>
      <c r="EVL104" s="47"/>
      <c r="EVM104" s="12" t="s">
        <v>18</v>
      </c>
      <c r="EVN104" s="27" t="s">
        <v>30</v>
      </c>
      <c r="EVO104" s="47"/>
      <c r="EVP104" s="47"/>
      <c r="EVQ104" s="12" t="s">
        <v>18</v>
      </c>
      <c r="EVR104" s="27" t="s">
        <v>30</v>
      </c>
      <c r="EVS104" s="47"/>
      <c r="EVT104" s="47"/>
      <c r="EVU104" s="12" t="s">
        <v>18</v>
      </c>
      <c r="EVV104" s="27" t="s">
        <v>30</v>
      </c>
      <c r="EVW104" s="47"/>
      <c r="EVX104" s="47"/>
      <c r="EVY104" s="12" t="s">
        <v>18</v>
      </c>
      <c r="EVZ104" s="27" t="s">
        <v>30</v>
      </c>
      <c r="EWA104" s="47"/>
      <c r="EWB104" s="47"/>
      <c r="EWC104" s="12" t="s">
        <v>18</v>
      </c>
      <c r="EWD104" s="27" t="s">
        <v>30</v>
      </c>
      <c r="EWE104" s="47"/>
      <c r="EWF104" s="47"/>
      <c r="EWG104" s="12" t="s">
        <v>18</v>
      </c>
      <c r="EWH104" s="27" t="s">
        <v>30</v>
      </c>
      <c r="EWI104" s="47"/>
      <c r="EWJ104" s="47"/>
      <c r="EWK104" s="12" t="s">
        <v>18</v>
      </c>
      <c r="EWL104" s="27" t="s">
        <v>30</v>
      </c>
      <c r="EWM104" s="47"/>
      <c r="EWN104" s="47"/>
      <c r="EWO104" s="12" t="s">
        <v>18</v>
      </c>
      <c r="EWP104" s="27" t="s">
        <v>30</v>
      </c>
      <c r="EWQ104" s="47"/>
      <c r="EWR104" s="47"/>
      <c r="EWS104" s="12" t="s">
        <v>18</v>
      </c>
      <c r="EWT104" s="27" t="s">
        <v>30</v>
      </c>
      <c r="EWU104" s="47"/>
      <c r="EWV104" s="47"/>
      <c r="EWW104" s="12" t="s">
        <v>18</v>
      </c>
      <c r="EWX104" s="27" t="s">
        <v>30</v>
      </c>
      <c r="EWY104" s="47"/>
      <c r="EWZ104" s="47"/>
      <c r="EXA104" s="12" t="s">
        <v>18</v>
      </c>
      <c r="EXB104" s="27" t="s">
        <v>30</v>
      </c>
      <c r="EXC104" s="47"/>
      <c r="EXD104" s="47"/>
      <c r="EXE104" s="12" t="s">
        <v>18</v>
      </c>
      <c r="EXF104" s="27" t="s">
        <v>30</v>
      </c>
      <c r="EXG104" s="47"/>
      <c r="EXH104" s="47"/>
      <c r="EXI104" s="12" t="s">
        <v>18</v>
      </c>
      <c r="EXJ104" s="27" t="s">
        <v>30</v>
      </c>
      <c r="EXK104" s="47"/>
      <c r="EXL104" s="47"/>
      <c r="EXM104" s="12" t="s">
        <v>18</v>
      </c>
      <c r="EXN104" s="27" t="s">
        <v>30</v>
      </c>
      <c r="EXO104" s="47"/>
      <c r="EXP104" s="47"/>
      <c r="EXQ104" s="12" t="s">
        <v>18</v>
      </c>
      <c r="EXR104" s="27" t="s">
        <v>30</v>
      </c>
      <c r="EXS104" s="47"/>
      <c r="EXT104" s="47"/>
      <c r="EXU104" s="12" t="s">
        <v>18</v>
      </c>
      <c r="EXV104" s="27" t="s">
        <v>30</v>
      </c>
      <c r="EXW104" s="47"/>
      <c r="EXX104" s="47"/>
      <c r="EXY104" s="12" t="s">
        <v>18</v>
      </c>
      <c r="EXZ104" s="27" t="s">
        <v>30</v>
      </c>
      <c r="EYA104" s="47"/>
      <c r="EYB104" s="47"/>
      <c r="EYC104" s="12" t="s">
        <v>18</v>
      </c>
      <c r="EYD104" s="27" t="s">
        <v>30</v>
      </c>
      <c r="EYE104" s="47"/>
      <c r="EYF104" s="47"/>
      <c r="EYG104" s="12" t="s">
        <v>18</v>
      </c>
      <c r="EYH104" s="27" t="s">
        <v>30</v>
      </c>
      <c r="EYI104" s="47"/>
      <c r="EYJ104" s="47"/>
      <c r="EYK104" s="12" t="s">
        <v>18</v>
      </c>
      <c r="EYL104" s="27" t="s">
        <v>30</v>
      </c>
      <c r="EYM104" s="47"/>
      <c r="EYN104" s="47"/>
      <c r="EYO104" s="12" t="s">
        <v>18</v>
      </c>
      <c r="EYP104" s="27" t="s">
        <v>30</v>
      </c>
      <c r="EYQ104" s="47"/>
      <c r="EYR104" s="47"/>
      <c r="EYS104" s="12" t="s">
        <v>18</v>
      </c>
      <c r="EYT104" s="27" t="s">
        <v>30</v>
      </c>
      <c r="EYU104" s="47"/>
      <c r="EYV104" s="47"/>
      <c r="EYW104" s="12" t="s">
        <v>18</v>
      </c>
      <c r="EYX104" s="27" t="s">
        <v>30</v>
      </c>
      <c r="EYY104" s="47"/>
      <c r="EYZ104" s="47"/>
      <c r="EZA104" s="12" t="s">
        <v>18</v>
      </c>
      <c r="EZB104" s="27" t="s">
        <v>30</v>
      </c>
      <c r="EZC104" s="47"/>
      <c r="EZD104" s="47"/>
      <c r="EZE104" s="12" t="s">
        <v>18</v>
      </c>
      <c r="EZF104" s="27" t="s">
        <v>30</v>
      </c>
      <c r="EZG104" s="47"/>
      <c r="EZH104" s="47"/>
      <c r="EZI104" s="12" t="s">
        <v>18</v>
      </c>
      <c r="EZJ104" s="27" t="s">
        <v>30</v>
      </c>
      <c r="EZK104" s="47"/>
      <c r="EZL104" s="47"/>
      <c r="EZM104" s="12" t="s">
        <v>18</v>
      </c>
      <c r="EZN104" s="27" t="s">
        <v>30</v>
      </c>
      <c r="EZO104" s="47"/>
      <c r="EZP104" s="47"/>
      <c r="EZQ104" s="12" t="s">
        <v>18</v>
      </c>
      <c r="EZR104" s="27" t="s">
        <v>30</v>
      </c>
      <c r="EZS104" s="47"/>
      <c r="EZT104" s="47"/>
      <c r="EZU104" s="12" t="s">
        <v>18</v>
      </c>
      <c r="EZV104" s="27" t="s">
        <v>30</v>
      </c>
      <c r="EZW104" s="47"/>
      <c r="EZX104" s="47"/>
      <c r="EZY104" s="12" t="s">
        <v>18</v>
      </c>
      <c r="EZZ104" s="27" t="s">
        <v>30</v>
      </c>
      <c r="FAA104" s="47"/>
      <c r="FAB104" s="47"/>
      <c r="FAC104" s="12" t="s">
        <v>18</v>
      </c>
      <c r="FAD104" s="27" t="s">
        <v>30</v>
      </c>
      <c r="FAE104" s="47"/>
      <c r="FAF104" s="47"/>
      <c r="FAG104" s="12" t="s">
        <v>18</v>
      </c>
      <c r="FAH104" s="27" t="s">
        <v>30</v>
      </c>
      <c r="FAI104" s="47"/>
      <c r="FAJ104" s="47"/>
      <c r="FAK104" s="12" t="s">
        <v>18</v>
      </c>
      <c r="FAL104" s="27" t="s">
        <v>30</v>
      </c>
      <c r="FAM104" s="47"/>
      <c r="FAN104" s="47"/>
      <c r="FAO104" s="12" t="s">
        <v>18</v>
      </c>
      <c r="FAP104" s="27" t="s">
        <v>30</v>
      </c>
      <c r="FAQ104" s="47"/>
      <c r="FAR104" s="47"/>
      <c r="FAS104" s="12" t="s">
        <v>18</v>
      </c>
      <c r="FAT104" s="27" t="s">
        <v>30</v>
      </c>
      <c r="FAU104" s="47"/>
      <c r="FAV104" s="47"/>
      <c r="FAW104" s="12" t="s">
        <v>18</v>
      </c>
      <c r="FAX104" s="27" t="s">
        <v>30</v>
      </c>
      <c r="FAY104" s="47"/>
      <c r="FAZ104" s="47"/>
      <c r="FBA104" s="12" t="s">
        <v>18</v>
      </c>
      <c r="FBB104" s="27" t="s">
        <v>30</v>
      </c>
      <c r="FBC104" s="47"/>
      <c r="FBD104" s="47"/>
      <c r="FBE104" s="12" t="s">
        <v>18</v>
      </c>
      <c r="FBF104" s="27" t="s">
        <v>30</v>
      </c>
      <c r="FBG104" s="47"/>
      <c r="FBH104" s="47"/>
      <c r="FBI104" s="12" t="s">
        <v>18</v>
      </c>
      <c r="FBJ104" s="27" t="s">
        <v>30</v>
      </c>
      <c r="FBK104" s="47"/>
      <c r="FBL104" s="47"/>
      <c r="FBM104" s="12" t="s">
        <v>18</v>
      </c>
      <c r="FBN104" s="27" t="s">
        <v>30</v>
      </c>
      <c r="FBO104" s="47"/>
      <c r="FBP104" s="47"/>
      <c r="FBQ104" s="12" t="s">
        <v>18</v>
      </c>
      <c r="FBR104" s="27" t="s">
        <v>30</v>
      </c>
      <c r="FBS104" s="47"/>
      <c r="FBT104" s="47"/>
      <c r="FBU104" s="12" t="s">
        <v>18</v>
      </c>
      <c r="FBV104" s="27" t="s">
        <v>30</v>
      </c>
      <c r="FBW104" s="47"/>
      <c r="FBX104" s="47"/>
      <c r="FBY104" s="12" t="s">
        <v>18</v>
      </c>
      <c r="FBZ104" s="27" t="s">
        <v>30</v>
      </c>
      <c r="FCA104" s="47"/>
      <c r="FCB104" s="47"/>
      <c r="FCC104" s="12" t="s">
        <v>18</v>
      </c>
      <c r="FCD104" s="27" t="s">
        <v>30</v>
      </c>
      <c r="FCE104" s="47"/>
      <c r="FCF104" s="47"/>
      <c r="FCG104" s="12" t="s">
        <v>18</v>
      </c>
      <c r="FCH104" s="27" t="s">
        <v>30</v>
      </c>
      <c r="FCI104" s="47"/>
      <c r="FCJ104" s="47"/>
      <c r="FCK104" s="12" t="s">
        <v>18</v>
      </c>
      <c r="FCL104" s="27" t="s">
        <v>30</v>
      </c>
      <c r="FCM104" s="47"/>
      <c r="FCN104" s="47"/>
      <c r="FCO104" s="12" t="s">
        <v>18</v>
      </c>
      <c r="FCP104" s="27" t="s">
        <v>30</v>
      </c>
      <c r="FCQ104" s="47"/>
      <c r="FCR104" s="47"/>
      <c r="FCS104" s="12" t="s">
        <v>18</v>
      </c>
      <c r="FCT104" s="27" t="s">
        <v>30</v>
      </c>
      <c r="FCU104" s="47"/>
      <c r="FCV104" s="47"/>
      <c r="FCW104" s="12" t="s">
        <v>18</v>
      </c>
      <c r="FCX104" s="27" t="s">
        <v>30</v>
      </c>
      <c r="FCY104" s="47"/>
      <c r="FCZ104" s="47"/>
      <c r="FDA104" s="12" t="s">
        <v>18</v>
      </c>
      <c r="FDB104" s="27" t="s">
        <v>30</v>
      </c>
      <c r="FDC104" s="47"/>
      <c r="FDD104" s="47"/>
      <c r="FDE104" s="12" t="s">
        <v>18</v>
      </c>
      <c r="FDF104" s="27" t="s">
        <v>30</v>
      </c>
      <c r="FDG104" s="47"/>
      <c r="FDH104" s="47"/>
      <c r="FDI104" s="12" t="s">
        <v>18</v>
      </c>
      <c r="FDJ104" s="27" t="s">
        <v>30</v>
      </c>
      <c r="FDK104" s="47"/>
      <c r="FDL104" s="47"/>
      <c r="FDM104" s="12" t="s">
        <v>18</v>
      </c>
      <c r="FDN104" s="27" t="s">
        <v>30</v>
      </c>
      <c r="FDO104" s="47"/>
      <c r="FDP104" s="47"/>
      <c r="FDQ104" s="12" t="s">
        <v>18</v>
      </c>
      <c r="FDR104" s="27" t="s">
        <v>30</v>
      </c>
      <c r="FDS104" s="47"/>
      <c r="FDT104" s="47"/>
      <c r="FDU104" s="12" t="s">
        <v>18</v>
      </c>
      <c r="FDV104" s="27" t="s">
        <v>30</v>
      </c>
      <c r="FDW104" s="47"/>
      <c r="FDX104" s="47"/>
      <c r="FDY104" s="12" t="s">
        <v>18</v>
      </c>
      <c r="FDZ104" s="27" t="s">
        <v>30</v>
      </c>
      <c r="FEA104" s="47"/>
      <c r="FEB104" s="47"/>
      <c r="FEC104" s="12" t="s">
        <v>18</v>
      </c>
      <c r="FED104" s="27" t="s">
        <v>30</v>
      </c>
      <c r="FEE104" s="47"/>
      <c r="FEF104" s="47"/>
      <c r="FEG104" s="12" t="s">
        <v>18</v>
      </c>
      <c r="FEH104" s="27" t="s">
        <v>30</v>
      </c>
      <c r="FEI104" s="47"/>
      <c r="FEJ104" s="47"/>
      <c r="FEK104" s="12" t="s">
        <v>18</v>
      </c>
      <c r="FEL104" s="27" t="s">
        <v>30</v>
      </c>
      <c r="FEM104" s="47"/>
      <c r="FEN104" s="47"/>
      <c r="FEO104" s="12" t="s">
        <v>18</v>
      </c>
      <c r="FEP104" s="27" t="s">
        <v>30</v>
      </c>
      <c r="FEQ104" s="47"/>
      <c r="FER104" s="47"/>
      <c r="FES104" s="12" t="s">
        <v>18</v>
      </c>
      <c r="FET104" s="27" t="s">
        <v>30</v>
      </c>
      <c r="FEU104" s="47"/>
      <c r="FEV104" s="47"/>
      <c r="FEW104" s="12" t="s">
        <v>18</v>
      </c>
      <c r="FEX104" s="27" t="s">
        <v>30</v>
      </c>
      <c r="FEY104" s="47"/>
      <c r="FEZ104" s="47"/>
      <c r="FFA104" s="12" t="s">
        <v>18</v>
      </c>
      <c r="FFB104" s="27" t="s">
        <v>30</v>
      </c>
      <c r="FFC104" s="47"/>
      <c r="FFD104" s="47"/>
      <c r="FFE104" s="12" t="s">
        <v>18</v>
      </c>
      <c r="FFF104" s="27" t="s">
        <v>30</v>
      </c>
      <c r="FFG104" s="47"/>
      <c r="FFH104" s="47"/>
      <c r="FFI104" s="12" t="s">
        <v>18</v>
      </c>
      <c r="FFJ104" s="27" t="s">
        <v>30</v>
      </c>
      <c r="FFK104" s="47"/>
      <c r="FFL104" s="47"/>
      <c r="FFM104" s="12" t="s">
        <v>18</v>
      </c>
      <c r="FFN104" s="27" t="s">
        <v>30</v>
      </c>
      <c r="FFO104" s="47"/>
      <c r="FFP104" s="47"/>
      <c r="FFQ104" s="12" t="s">
        <v>18</v>
      </c>
      <c r="FFR104" s="27" t="s">
        <v>30</v>
      </c>
      <c r="FFS104" s="47"/>
      <c r="FFT104" s="47"/>
      <c r="FFU104" s="12" t="s">
        <v>18</v>
      </c>
      <c r="FFV104" s="27" t="s">
        <v>30</v>
      </c>
      <c r="FFW104" s="47"/>
      <c r="FFX104" s="47"/>
      <c r="FFY104" s="12" t="s">
        <v>18</v>
      </c>
      <c r="FFZ104" s="27" t="s">
        <v>30</v>
      </c>
      <c r="FGA104" s="47"/>
      <c r="FGB104" s="47"/>
      <c r="FGC104" s="12" t="s">
        <v>18</v>
      </c>
      <c r="FGD104" s="27" t="s">
        <v>30</v>
      </c>
      <c r="FGE104" s="47"/>
      <c r="FGF104" s="47"/>
      <c r="FGG104" s="12" t="s">
        <v>18</v>
      </c>
      <c r="FGH104" s="27" t="s">
        <v>30</v>
      </c>
      <c r="FGI104" s="47"/>
      <c r="FGJ104" s="47"/>
      <c r="FGK104" s="12" t="s">
        <v>18</v>
      </c>
      <c r="FGL104" s="27" t="s">
        <v>30</v>
      </c>
      <c r="FGM104" s="47"/>
      <c r="FGN104" s="47"/>
      <c r="FGO104" s="12" t="s">
        <v>18</v>
      </c>
      <c r="FGP104" s="27" t="s">
        <v>30</v>
      </c>
      <c r="FGQ104" s="47"/>
      <c r="FGR104" s="47"/>
      <c r="FGS104" s="12" t="s">
        <v>18</v>
      </c>
      <c r="FGT104" s="27" t="s">
        <v>30</v>
      </c>
      <c r="FGU104" s="47"/>
      <c r="FGV104" s="47"/>
      <c r="FGW104" s="12" t="s">
        <v>18</v>
      </c>
      <c r="FGX104" s="27" t="s">
        <v>30</v>
      </c>
      <c r="FGY104" s="47"/>
      <c r="FGZ104" s="47"/>
      <c r="FHA104" s="12" t="s">
        <v>18</v>
      </c>
      <c r="FHB104" s="27" t="s">
        <v>30</v>
      </c>
      <c r="FHC104" s="47"/>
      <c r="FHD104" s="47"/>
      <c r="FHE104" s="12" t="s">
        <v>18</v>
      </c>
      <c r="FHF104" s="27" t="s">
        <v>30</v>
      </c>
      <c r="FHG104" s="47"/>
      <c r="FHH104" s="47"/>
      <c r="FHI104" s="12" t="s">
        <v>18</v>
      </c>
      <c r="FHJ104" s="27" t="s">
        <v>30</v>
      </c>
      <c r="FHK104" s="47"/>
      <c r="FHL104" s="47"/>
      <c r="FHM104" s="12" t="s">
        <v>18</v>
      </c>
      <c r="FHN104" s="27" t="s">
        <v>30</v>
      </c>
      <c r="FHO104" s="47"/>
      <c r="FHP104" s="47"/>
      <c r="FHQ104" s="12" t="s">
        <v>18</v>
      </c>
      <c r="FHR104" s="27" t="s">
        <v>30</v>
      </c>
      <c r="FHS104" s="47"/>
      <c r="FHT104" s="47"/>
      <c r="FHU104" s="12" t="s">
        <v>18</v>
      </c>
      <c r="FHV104" s="27" t="s">
        <v>30</v>
      </c>
      <c r="FHW104" s="47"/>
      <c r="FHX104" s="47"/>
      <c r="FHY104" s="12" t="s">
        <v>18</v>
      </c>
      <c r="FHZ104" s="27" t="s">
        <v>30</v>
      </c>
      <c r="FIA104" s="47"/>
      <c r="FIB104" s="47"/>
      <c r="FIC104" s="12" t="s">
        <v>18</v>
      </c>
      <c r="FID104" s="27" t="s">
        <v>30</v>
      </c>
      <c r="FIE104" s="47"/>
      <c r="FIF104" s="47"/>
      <c r="FIG104" s="12" t="s">
        <v>18</v>
      </c>
      <c r="FIH104" s="27" t="s">
        <v>30</v>
      </c>
      <c r="FII104" s="47"/>
      <c r="FIJ104" s="47"/>
      <c r="FIK104" s="12" t="s">
        <v>18</v>
      </c>
      <c r="FIL104" s="27" t="s">
        <v>30</v>
      </c>
      <c r="FIM104" s="47"/>
      <c r="FIN104" s="47"/>
      <c r="FIO104" s="12" t="s">
        <v>18</v>
      </c>
      <c r="FIP104" s="27" t="s">
        <v>30</v>
      </c>
      <c r="FIQ104" s="47"/>
      <c r="FIR104" s="47"/>
      <c r="FIS104" s="12" t="s">
        <v>18</v>
      </c>
      <c r="FIT104" s="27" t="s">
        <v>30</v>
      </c>
      <c r="FIU104" s="47"/>
      <c r="FIV104" s="47"/>
      <c r="FIW104" s="12" t="s">
        <v>18</v>
      </c>
      <c r="FIX104" s="27" t="s">
        <v>30</v>
      </c>
      <c r="FIY104" s="47"/>
      <c r="FIZ104" s="47"/>
      <c r="FJA104" s="12" t="s">
        <v>18</v>
      </c>
      <c r="FJB104" s="27" t="s">
        <v>30</v>
      </c>
      <c r="FJC104" s="47"/>
      <c r="FJD104" s="47"/>
      <c r="FJE104" s="12" t="s">
        <v>18</v>
      </c>
      <c r="FJF104" s="27" t="s">
        <v>30</v>
      </c>
      <c r="FJG104" s="47"/>
      <c r="FJH104" s="47"/>
      <c r="FJI104" s="12" t="s">
        <v>18</v>
      </c>
      <c r="FJJ104" s="27" t="s">
        <v>30</v>
      </c>
      <c r="FJK104" s="47"/>
      <c r="FJL104" s="47"/>
      <c r="FJM104" s="12" t="s">
        <v>18</v>
      </c>
      <c r="FJN104" s="27" t="s">
        <v>30</v>
      </c>
      <c r="FJO104" s="47"/>
      <c r="FJP104" s="47"/>
      <c r="FJQ104" s="12" t="s">
        <v>18</v>
      </c>
      <c r="FJR104" s="27" t="s">
        <v>30</v>
      </c>
      <c r="FJS104" s="47"/>
      <c r="FJT104" s="47"/>
      <c r="FJU104" s="12" t="s">
        <v>18</v>
      </c>
      <c r="FJV104" s="27" t="s">
        <v>30</v>
      </c>
      <c r="FJW104" s="47"/>
      <c r="FJX104" s="47"/>
      <c r="FJY104" s="12" t="s">
        <v>18</v>
      </c>
      <c r="FJZ104" s="27" t="s">
        <v>30</v>
      </c>
      <c r="FKA104" s="47"/>
      <c r="FKB104" s="47"/>
      <c r="FKC104" s="12" t="s">
        <v>18</v>
      </c>
      <c r="FKD104" s="27" t="s">
        <v>30</v>
      </c>
      <c r="FKE104" s="47"/>
      <c r="FKF104" s="47"/>
      <c r="FKG104" s="12" t="s">
        <v>18</v>
      </c>
      <c r="FKH104" s="27" t="s">
        <v>30</v>
      </c>
      <c r="FKI104" s="47"/>
      <c r="FKJ104" s="47"/>
      <c r="FKK104" s="12" t="s">
        <v>18</v>
      </c>
      <c r="FKL104" s="27" t="s">
        <v>30</v>
      </c>
      <c r="FKM104" s="47"/>
      <c r="FKN104" s="47"/>
      <c r="FKO104" s="12" t="s">
        <v>18</v>
      </c>
      <c r="FKP104" s="27" t="s">
        <v>30</v>
      </c>
      <c r="FKQ104" s="47"/>
      <c r="FKR104" s="47"/>
      <c r="FKS104" s="12" t="s">
        <v>18</v>
      </c>
      <c r="FKT104" s="27" t="s">
        <v>30</v>
      </c>
      <c r="FKU104" s="47"/>
      <c r="FKV104" s="47"/>
      <c r="FKW104" s="12" t="s">
        <v>18</v>
      </c>
      <c r="FKX104" s="27" t="s">
        <v>30</v>
      </c>
      <c r="FKY104" s="47"/>
      <c r="FKZ104" s="47"/>
      <c r="FLA104" s="12" t="s">
        <v>18</v>
      </c>
      <c r="FLB104" s="27" t="s">
        <v>30</v>
      </c>
      <c r="FLC104" s="47"/>
      <c r="FLD104" s="47"/>
      <c r="FLE104" s="12" t="s">
        <v>18</v>
      </c>
      <c r="FLF104" s="27" t="s">
        <v>30</v>
      </c>
      <c r="FLG104" s="47"/>
      <c r="FLH104" s="47"/>
      <c r="FLI104" s="12" t="s">
        <v>18</v>
      </c>
      <c r="FLJ104" s="27" t="s">
        <v>30</v>
      </c>
      <c r="FLK104" s="47"/>
      <c r="FLL104" s="47"/>
      <c r="FLM104" s="12" t="s">
        <v>18</v>
      </c>
      <c r="FLN104" s="27" t="s">
        <v>30</v>
      </c>
      <c r="FLO104" s="47"/>
      <c r="FLP104" s="47"/>
      <c r="FLQ104" s="12" t="s">
        <v>18</v>
      </c>
      <c r="FLR104" s="27" t="s">
        <v>30</v>
      </c>
      <c r="FLS104" s="47"/>
      <c r="FLT104" s="47"/>
      <c r="FLU104" s="12" t="s">
        <v>18</v>
      </c>
      <c r="FLV104" s="27" t="s">
        <v>30</v>
      </c>
      <c r="FLW104" s="47"/>
      <c r="FLX104" s="47"/>
      <c r="FLY104" s="12" t="s">
        <v>18</v>
      </c>
      <c r="FLZ104" s="27" t="s">
        <v>30</v>
      </c>
      <c r="FMA104" s="47"/>
      <c r="FMB104" s="47"/>
      <c r="FMC104" s="12" t="s">
        <v>18</v>
      </c>
      <c r="FMD104" s="27" t="s">
        <v>30</v>
      </c>
      <c r="FME104" s="47"/>
      <c r="FMF104" s="47"/>
      <c r="FMG104" s="12" t="s">
        <v>18</v>
      </c>
      <c r="FMH104" s="27" t="s">
        <v>30</v>
      </c>
      <c r="FMI104" s="47"/>
      <c r="FMJ104" s="47"/>
      <c r="FMK104" s="12" t="s">
        <v>18</v>
      </c>
      <c r="FML104" s="27" t="s">
        <v>30</v>
      </c>
      <c r="FMM104" s="47"/>
      <c r="FMN104" s="47"/>
      <c r="FMO104" s="12" t="s">
        <v>18</v>
      </c>
      <c r="FMP104" s="27" t="s">
        <v>30</v>
      </c>
      <c r="FMQ104" s="47"/>
      <c r="FMR104" s="47"/>
      <c r="FMS104" s="12" t="s">
        <v>18</v>
      </c>
      <c r="FMT104" s="27" t="s">
        <v>30</v>
      </c>
      <c r="FMU104" s="47"/>
      <c r="FMV104" s="47"/>
      <c r="FMW104" s="12" t="s">
        <v>18</v>
      </c>
      <c r="FMX104" s="27" t="s">
        <v>30</v>
      </c>
      <c r="FMY104" s="47"/>
      <c r="FMZ104" s="47"/>
      <c r="FNA104" s="12" t="s">
        <v>18</v>
      </c>
      <c r="FNB104" s="27" t="s">
        <v>30</v>
      </c>
      <c r="FNC104" s="47"/>
      <c r="FND104" s="47"/>
      <c r="FNE104" s="12" t="s">
        <v>18</v>
      </c>
      <c r="FNF104" s="27" t="s">
        <v>30</v>
      </c>
      <c r="FNG104" s="47"/>
      <c r="FNH104" s="47"/>
      <c r="FNI104" s="12" t="s">
        <v>18</v>
      </c>
      <c r="FNJ104" s="27" t="s">
        <v>30</v>
      </c>
      <c r="FNK104" s="47"/>
      <c r="FNL104" s="47"/>
      <c r="FNM104" s="12" t="s">
        <v>18</v>
      </c>
      <c r="FNN104" s="27" t="s">
        <v>30</v>
      </c>
      <c r="FNO104" s="47"/>
      <c r="FNP104" s="47"/>
      <c r="FNQ104" s="12" t="s">
        <v>18</v>
      </c>
      <c r="FNR104" s="27" t="s">
        <v>30</v>
      </c>
      <c r="FNS104" s="47"/>
      <c r="FNT104" s="47"/>
      <c r="FNU104" s="12" t="s">
        <v>18</v>
      </c>
      <c r="FNV104" s="27" t="s">
        <v>30</v>
      </c>
      <c r="FNW104" s="47"/>
      <c r="FNX104" s="47"/>
      <c r="FNY104" s="12" t="s">
        <v>18</v>
      </c>
      <c r="FNZ104" s="27" t="s">
        <v>30</v>
      </c>
      <c r="FOA104" s="47"/>
      <c r="FOB104" s="47"/>
      <c r="FOC104" s="12" t="s">
        <v>18</v>
      </c>
      <c r="FOD104" s="27" t="s">
        <v>30</v>
      </c>
      <c r="FOE104" s="47"/>
      <c r="FOF104" s="47"/>
      <c r="FOG104" s="12" t="s">
        <v>18</v>
      </c>
      <c r="FOH104" s="27" t="s">
        <v>30</v>
      </c>
      <c r="FOI104" s="47"/>
      <c r="FOJ104" s="47"/>
      <c r="FOK104" s="12" t="s">
        <v>18</v>
      </c>
      <c r="FOL104" s="27" t="s">
        <v>30</v>
      </c>
      <c r="FOM104" s="47"/>
      <c r="FON104" s="47"/>
      <c r="FOO104" s="12" t="s">
        <v>18</v>
      </c>
      <c r="FOP104" s="27" t="s">
        <v>30</v>
      </c>
      <c r="FOQ104" s="47"/>
      <c r="FOR104" s="47"/>
      <c r="FOS104" s="12" t="s">
        <v>18</v>
      </c>
      <c r="FOT104" s="27" t="s">
        <v>30</v>
      </c>
      <c r="FOU104" s="47"/>
      <c r="FOV104" s="47"/>
      <c r="FOW104" s="12" t="s">
        <v>18</v>
      </c>
      <c r="FOX104" s="27" t="s">
        <v>30</v>
      </c>
      <c r="FOY104" s="47"/>
      <c r="FOZ104" s="47"/>
      <c r="FPA104" s="12" t="s">
        <v>18</v>
      </c>
      <c r="FPB104" s="27" t="s">
        <v>30</v>
      </c>
      <c r="FPC104" s="47"/>
      <c r="FPD104" s="47"/>
      <c r="FPE104" s="12" t="s">
        <v>18</v>
      </c>
      <c r="FPF104" s="27" t="s">
        <v>30</v>
      </c>
      <c r="FPG104" s="47"/>
      <c r="FPH104" s="47"/>
      <c r="FPI104" s="12" t="s">
        <v>18</v>
      </c>
      <c r="FPJ104" s="27" t="s">
        <v>30</v>
      </c>
      <c r="FPK104" s="47"/>
      <c r="FPL104" s="47"/>
      <c r="FPM104" s="12" t="s">
        <v>18</v>
      </c>
      <c r="FPN104" s="27" t="s">
        <v>30</v>
      </c>
      <c r="FPO104" s="47"/>
      <c r="FPP104" s="47"/>
      <c r="FPQ104" s="12" t="s">
        <v>18</v>
      </c>
      <c r="FPR104" s="27" t="s">
        <v>30</v>
      </c>
      <c r="FPS104" s="47"/>
      <c r="FPT104" s="47"/>
      <c r="FPU104" s="12" t="s">
        <v>18</v>
      </c>
      <c r="FPV104" s="27" t="s">
        <v>30</v>
      </c>
      <c r="FPW104" s="47"/>
      <c r="FPX104" s="47"/>
      <c r="FPY104" s="12" t="s">
        <v>18</v>
      </c>
      <c r="FPZ104" s="27" t="s">
        <v>30</v>
      </c>
      <c r="FQA104" s="47"/>
      <c r="FQB104" s="47"/>
      <c r="FQC104" s="12" t="s">
        <v>18</v>
      </c>
      <c r="FQD104" s="27" t="s">
        <v>30</v>
      </c>
      <c r="FQE104" s="47"/>
      <c r="FQF104" s="47"/>
      <c r="FQG104" s="12" t="s">
        <v>18</v>
      </c>
      <c r="FQH104" s="27" t="s">
        <v>30</v>
      </c>
      <c r="FQI104" s="47"/>
      <c r="FQJ104" s="47"/>
      <c r="FQK104" s="12" t="s">
        <v>18</v>
      </c>
      <c r="FQL104" s="27" t="s">
        <v>30</v>
      </c>
      <c r="FQM104" s="47"/>
      <c r="FQN104" s="47"/>
      <c r="FQO104" s="12" t="s">
        <v>18</v>
      </c>
      <c r="FQP104" s="27" t="s">
        <v>30</v>
      </c>
      <c r="FQQ104" s="47"/>
      <c r="FQR104" s="47"/>
      <c r="FQS104" s="12" t="s">
        <v>18</v>
      </c>
      <c r="FQT104" s="27" t="s">
        <v>30</v>
      </c>
      <c r="FQU104" s="47"/>
      <c r="FQV104" s="47"/>
      <c r="FQW104" s="12" t="s">
        <v>18</v>
      </c>
      <c r="FQX104" s="27" t="s">
        <v>30</v>
      </c>
      <c r="FQY104" s="47"/>
      <c r="FQZ104" s="47"/>
      <c r="FRA104" s="12" t="s">
        <v>18</v>
      </c>
      <c r="FRB104" s="27" t="s">
        <v>30</v>
      </c>
      <c r="FRC104" s="47"/>
      <c r="FRD104" s="47"/>
      <c r="FRE104" s="12" t="s">
        <v>18</v>
      </c>
      <c r="FRF104" s="27" t="s">
        <v>30</v>
      </c>
      <c r="FRG104" s="47"/>
      <c r="FRH104" s="47"/>
      <c r="FRI104" s="12" t="s">
        <v>18</v>
      </c>
      <c r="FRJ104" s="27" t="s">
        <v>30</v>
      </c>
      <c r="FRK104" s="47"/>
      <c r="FRL104" s="47"/>
      <c r="FRM104" s="12" t="s">
        <v>18</v>
      </c>
      <c r="FRN104" s="27" t="s">
        <v>30</v>
      </c>
      <c r="FRO104" s="47"/>
      <c r="FRP104" s="47"/>
      <c r="FRQ104" s="12" t="s">
        <v>18</v>
      </c>
      <c r="FRR104" s="27" t="s">
        <v>30</v>
      </c>
      <c r="FRS104" s="47"/>
      <c r="FRT104" s="47"/>
      <c r="FRU104" s="12" t="s">
        <v>18</v>
      </c>
      <c r="FRV104" s="27" t="s">
        <v>30</v>
      </c>
      <c r="FRW104" s="47"/>
      <c r="FRX104" s="47"/>
      <c r="FRY104" s="12" t="s">
        <v>18</v>
      </c>
      <c r="FRZ104" s="27" t="s">
        <v>30</v>
      </c>
      <c r="FSA104" s="47"/>
      <c r="FSB104" s="47"/>
      <c r="FSC104" s="12" t="s">
        <v>18</v>
      </c>
      <c r="FSD104" s="27" t="s">
        <v>30</v>
      </c>
      <c r="FSE104" s="47"/>
      <c r="FSF104" s="47"/>
      <c r="FSG104" s="12" t="s">
        <v>18</v>
      </c>
      <c r="FSH104" s="27" t="s">
        <v>30</v>
      </c>
      <c r="FSI104" s="47"/>
      <c r="FSJ104" s="47"/>
      <c r="FSK104" s="12" t="s">
        <v>18</v>
      </c>
      <c r="FSL104" s="27" t="s">
        <v>30</v>
      </c>
      <c r="FSM104" s="47"/>
      <c r="FSN104" s="47"/>
      <c r="FSO104" s="12" t="s">
        <v>18</v>
      </c>
      <c r="FSP104" s="27" t="s">
        <v>30</v>
      </c>
      <c r="FSQ104" s="47"/>
      <c r="FSR104" s="47"/>
      <c r="FSS104" s="12" t="s">
        <v>18</v>
      </c>
      <c r="FST104" s="27" t="s">
        <v>30</v>
      </c>
      <c r="FSU104" s="47"/>
      <c r="FSV104" s="47"/>
      <c r="FSW104" s="12" t="s">
        <v>18</v>
      </c>
      <c r="FSX104" s="27" t="s">
        <v>30</v>
      </c>
      <c r="FSY104" s="47"/>
      <c r="FSZ104" s="47"/>
      <c r="FTA104" s="12" t="s">
        <v>18</v>
      </c>
      <c r="FTB104" s="27" t="s">
        <v>30</v>
      </c>
      <c r="FTC104" s="47"/>
      <c r="FTD104" s="47"/>
      <c r="FTE104" s="12" t="s">
        <v>18</v>
      </c>
      <c r="FTF104" s="27" t="s">
        <v>30</v>
      </c>
      <c r="FTG104" s="47"/>
      <c r="FTH104" s="47"/>
      <c r="FTI104" s="12" t="s">
        <v>18</v>
      </c>
      <c r="FTJ104" s="27" t="s">
        <v>30</v>
      </c>
      <c r="FTK104" s="47"/>
      <c r="FTL104" s="47"/>
      <c r="FTM104" s="12" t="s">
        <v>18</v>
      </c>
      <c r="FTN104" s="27" t="s">
        <v>30</v>
      </c>
      <c r="FTO104" s="47"/>
      <c r="FTP104" s="47"/>
      <c r="FTQ104" s="12" t="s">
        <v>18</v>
      </c>
      <c r="FTR104" s="27" t="s">
        <v>30</v>
      </c>
      <c r="FTS104" s="47"/>
      <c r="FTT104" s="47"/>
      <c r="FTU104" s="12" t="s">
        <v>18</v>
      </c>
      <c r="FTV104" s="27" t="s">
        <v>30</v>
      </c>
      <c r="FTW104" s="47"/>
      <c r="FTX104" s="47"/>
      <c r="FTY104" s="12" t="s">
        <v>18</v>
      </c>
      <c r="FTZ104" s="27" t="s">
        <v>30</v>
      </c>
      <c r="FUA104" s="47"/>
      <c r="FUB104" s="47"/>
      <c r="FUC104" s="12" t="s">
        <v>18</v>
      </c>
      <c r="FUD104" s="27" t="s">
        <v>30</v>
      </c>
      <c r="FUE104" s="47"/>
      <c r="FUF104" s="47"/>
      <c r="FUG104" s="12" t="s">
        <v>18</v>
      </c>
      <c r="FUH104" s="27" t="s">
        <v>30</v>
      </c>
      <c r="FUI104" s="47"/>
      <c r="FUJ104" s="47"/>
      <c r="FUK104" s="12" t="s">
        <v>18</v>
      </c>
      <c r="FUL104" s="27" t="s">
        <v>30</v>
      </c>
      <c r="FUM104" s="47"/>
      <c r="FUN104" s="47"/>
      <c r="FUO104" s="12" t="s">
        <v>18</v>
      </c>
      <c r="FUP104" s="27" t="s">
        <v>30</v>
      </c>
      <c r="FUQ104" s="47"/>
      <c r="FUR104" s="47"/>
      <c r="FUS104" s="12" t="s">
        <v>18</v>
      </c>
      <c r="FUT104" s="27" t="s">
        <v>30</v>
      </c>
      <c r="FUU104" s="47"/>
      <c r="FUV104" s="47"/>
      <c r="FUW104" s="12" t="s">
        <v>18</v>
      </c>
      <c r="FUX104" s="27" t="s">
        <v>30</v>
      </c>
      <c r="FUY104" s="47"/>
      <c r="FUZ104" s="47"/>
      <c r="FVA104" s="12" t="s">
        <v>18</v>
      </c>
      <c r="FVB104" s="27" t="s">
        <v>30</v>
      </c>
      <c r="FVC104" s="47"/>
      <c r="FVD104" s="47"/>
      <c r="FVE104" s="12" t="s">
        <v>18</v>
      </c>
      <c r="FVF104" s="27" t="s">
        <v>30</v>
      </c>
      <c r="FVG104" s="47"/>
      <c r="FVH104" s="47"/>
      <c r="FVI104" s="12" t="s">
        <v>18</v>
      </c>
      <c r="FVJ104" s="27" t="s">
        <v>30</v>
      </c>
      <c r="FVK104" s="47"/>
      <c r="FVL104" s="47"/>
      <c r="FVM104" s="12" t="s">
        <v>18</v>
      </c>
      <c r="FVN104" s="27" t="s">
        <v>30</v>
      </c>
      <c r="FVO104" s="47"/>
      <c r="FVP104" s="47"/>
      <c r="FVQ104" s="12" t="s">
        <v>18</v>
      </c>
      <c r="FVR104" s="27" t="s">
        <v>30</v>
      </c>
      <c r="FVS104" s="47"/>
      <c r="FVT104" s="47"/>
      <c r="FVU104" s="12" t="s">
        <v>18</v>
      </c>
      <c r="FVV104" s="27" t="s">
        <v>30</v>
      </c>
      <c r="FVW104" s="47"/>
      <c r="FVX104" s="47"/>
      <c r="FVY104" s="12" t="s">
        <v>18</v>
      </c>
      <c r="FVZ104" s="27" t="s">
        <v>30</v>
      </c>
      <c r="FWA104" s="47"/>
      <c r="FWB104" s="47"/>
      <c r="FWC104" s="12" t="s">
        <v>18</v>
      </c>
      <c r="FWD104" s="27" t="s">
        <v>30</v>
      </c>
      <c r="FWE104" s="47"/>
      <c r="FWF104" s="47"/>
      <c r="FWG104" s="12" t="s">
        <v>18</v>
      </c>
      <c r="FWH104" s="27" t="s">
        <v>30</v>
      </c>
      <c r="FWI104" s="47"/>
      <c r="FWJ104" s="47"/>
      <c r="FWK104" s="12" t="s">
        <v>18</v>
      </c>
      <c r="FWL104" s="27" t="s">
        <v>30</v>
      </c>
      <c r="FWM104" s="47"/>
      <c r="FWN104" s="47"/>
      <c r="FWO104" s="12" t="s">
        <v>18</v>
      </c>
      <c r="FWP104" s="27" t="s">
        <v>30</v>
      </c>
      <c r="FWQ104" s="47"/>
      <c r="FWR104" s="47"/>
      <c r="FWS104" s="12" t="s">
        <v>18</v>
      </c>
      <c r="FWT104" s="27" t="s">
        <v>30</v>
      </c>
      <c r="FWU104" s="47"/>
      <c r="FWV104" s="47"/>
      <c r="FWW104" s="12" t="s">
        <v>18</v>
      </c>
      <c r="FWX104" s="27" t="s">
        <v>30</v>
      </c>
      <c r="FWY104" s="47"/>
      <c r="FWZ104" s="47"/>
      <c r="FXA104" s="12" t="s">
        <v>18</v>
      </c>
      <c r="FXB104" s="27" t="s">
        <v>30</v>
      </c>
      <c r="FXC104" s="47"/>
      <c r="FXD104" s="47"/>
      <c r="FXE104" s="12" t="s">
        <v>18</v>
      </c>
      <c r="FXF104" s="27" t="s">
        <v>30</v>
      </c>
      <c r="FXG104" s="47"/>
      <c r="FXH104" s="47"/>
      <c r="FXI104" s="12" t="s">
        <v>18</v>
      </c>
      <c r="FXJ104" s="27" t="s">
        <v>30</v>
      </c>
      <c r="FXK104" s="47"/>
      <c r="FXL104" s="47"/>
      <c r="FXM104" s="12" t="s">
        <v>18</v>
      </c>
      <c r="FXN104" s="27" t="s">
        <v>30</v>
      </c>
      <c r="FXO104" s="47"/>
      <c r="FXP104" s="47"/>
      <c r="FXQ104" s="12" t="s">
        <v>18</v>
      </c>
      <c r="FXR104" s="27" t="s">
        <v>30</v>
      </c>
      <c r="FXS104" s="47"/>
      <c r="FXT104" s="47"/>
      <c r="FXU104" s="12" t="s">
        <v>18</v>
      </c>
      <c r="FXV104" s="27" t="s">
        <v>30</v>
      </c>
      <c r="FXW104" s="47"/>
      <c r="FXX104" s="47"/>
      <c r="FXY104" s="12" t="s">
        <v>18</v>
      </c>
      <c r="FXZ104" s="27" t="s">
        <v>30</v>
      </c>
      <c r="FYA104" s="47"/>
      <c r="FYB104" s="47"/>
      <c r="FYC104" s="12" t="s">
        <v>18</v>
      </c>
      <c r="FYD104" s="27" t="s">
        <v>30</v>
      </c>
      <c r="FYE104" s="47"/>
      <c r="FYF104" s="47"/>
      <c r="FYG104" s="12" t="s">
        <v>18</v>
      </c>
      <c r="FYH104" s="27" t="s">
        <v>30</v>
      </c>
      <c r="FYI104" s="47"/>
      <c r="FYJ104" s="47"/>
      <c r="FYK104" s="12" t="s">
        <v>18</v>
      </c>
      <c r="FYL104" s="27" t="s">
        <v>30</v>
      </c>
      <c r="FYM104" s="47"/>
      <c r="FYN104" s="47"/>
      <c r="FYO104" s="12" t="s">
        <v>18</v>
      </c>
      <c r="FYP104" s="27" t="s">
        <v>30</v>
      </c>
      <c r="FYQ104" s="47"/>
      <c r="FYR104" s="47"/>
      <c r="FYS104" s="12" t="s">
        <v>18</v>
      </c>
      <c r="FYT104" s="27" t="s">
        <v>30</v>
      </c>
      <c r="FYU104" s="47"/>
      <c r="FYV104" s="47"/>
      <c r="FYW104" s="12" t="s">
        <v>18</v>
      </c>
      <c r="FYX104" s="27" t="s">
        <v>30</v>
      </c>
      <c r="FYY104" s="47"/>
      <c r="FYZ104" s="47"/>
      <c r="FZA104" s="12" t="s">
        <v>18</v>
      </c>
      <c r="FZB104" s="27" t="s">
        <v>30</v>
      </c>
      <c r="FZC104" s="47"/>
      <c r="FZD104" s="47"/>
      <c r="FZE104" s="12" t="s">
        <v>18</v>
      </c>
      <c r="FZF104" s="27" t="s">
        <v>30</v>
      </c>
      <c r="FZG104" s="47"/>
      <c r="FZH104" s="47"/>
      <c r="FZI104" s="12" t="s">
        <v>18</v>
      </c>
      <c r="FZJ104" s="27" t="s">
        <v>30</v>
      </c>
      <c r="FZK104" s="47"/>
      <c r="FZL104" s="47"/>
      <c r="FZM104" s="12" t="s">
        <v>18</v>
      </c>
      <c r="FZN104" s="27" t="s">
        <v>30</v>
      </c>
      <c r="FZO104" s="47"/>
      <c r="FZP104" s="47"/>
      <c r="FZQ104" s="12" t="s">
        <v>18</v>
      </c>
      <c r="FZR104" s="27" t="s">
        <v>30</v>
      </c>
      <c r="FZS104" s="47"/>
      <c r="FZT104" s="47"/>
      <c r="FZU104" s="12" t="s">
        <v>18</v>
      </c>
      <c r="FZV104" s="27" t="s">
        <v>30</v>
      </c>
      <c r="FZW104" s="47"/>
      <c r="FZX104" s="47"/>
      <c r="FZY104" s="12" t="s">
        <v>18</v>
      </c>
      <c r="FZZ104" s="27" t="s">
        <v>30</v>
      </c>
      <c r="GAA104" s="47"/>
      <c r="GAB104" s="47"/>
      <c r="GAC104" s="12" t="s">
        <v>18</v>
      </c>
      <c r="GAD104" s="27" t="s">
        <v>30</v>
      </c>
      <c r="GAE104" s="47"/>
      <c r="GAF104" s="47"/>
      <c r="GAG104" s="12" t="s">
        <v>18</v>
      </c>
      <c r="GAH104" s="27" t="s">
        <v>30</v>
      </c>
      <c r="GAI104" s="47"/>
      <c r="GAJ104" s="47"/>
      <c r="GAK104" s="12" t="s">
        <v>18</v>
      </c>
      <c r="GAL104" s="27" t="s">
        <v>30</v>
      </c>
      <c r="GAM104" s="47"/>
      <c r="GAN104" s="47"/>
      <c r="GAO104" s="12" t="s">
        <v>18</v>
      </c>
      <c r="GAP104" s="27" t="s">
        <v>30</v>
      </c>
      <c r="GAQ104" s="47"/>
      <c r="GAR104" s="47"/>
      <c r="GAS104" s="12" t="s">
        <v>18</v>
      </c>
      <c r="GAT104" s="27" t="s">
        <v>30</v>
      </c>
      <c r="GAU104" s="47"/>
      <c r="GAV104" s="47"/>
      <c r="GAW104" s="12" t="s">
        <v>18</v>
      </c>
      <c r="GAX104" s="27" t="s">
        <v>30</v>
      </c>
      <c r="GAY104" s="47"/>
      <c r="GAZ104" s="47"/>
      <c r="GBA104" s="12" t="s">
        <v>18</v>
      </c>
      <c r="GBB104" s="27" t="s">
        <v>30</v>
      </c>
      <c r="GBC104" s="47"/>
      <c r="GBD104" s="47"/>
      <c r="GBE104" s="12" t="s">
        <v>18</v>
      </c>
      <c r="GBF104" s="27" t="s">
        <v>30</v>
      </c>
      <c r="GBG104" s="47"/>
      <c r="GBH104" s="47"/>
      <c r="GBI104" s="12" t="s">
        <v>18</v>
      </c>
      <c r="GBJ104" s="27" t="s">
        <v>30</v>
      </c>
      <c r="GBK104" s="47"/>
      <c r="GBL104" s="47"/>
      <c r="GBM104" s="12" t="s">
        <v>18</v>
      </c>
      <c r="GBN104" s="27" t="s">
        <v>30</v>
      </c>
      <c r="GBO104" s="47"/>
      <c r="GBP104" s="47"/>
      <c r="GBQ104" s="12" t="s">
        <v>18</v>
      </c>
      <c r="GBR104" s="27" t="s">
        <v>30</v>
      </c>
      <c r="GBS104" s="47"/>
      <c r="GBT104" s="47"/>
      <c r="GBU104" s="12" t="s">
        <v>18</v>
      </c>
      <c r="GBV104" s="27" t="s">
        <v>30</v>
      </c>
      <c r="GBW104" s="47"/>
      <c r="GBX104" s="47"/>
      <c r="GBY104" s="12" t="s">
        <v>18</v>
      </c>
      <c r="GBZ104" s="27" t="s">
        <v>30</v>
      </c>
      <c r="GCA104" s="47"/>
      <c r="GCB104" s="47"/>
      <c r="GCC104" s="12" t="s">
        <v>18</v>
      </c>
      <c r="GCD104" s="27" t="s">
        <v>30</v>
      </c>
      <c r="GCE104" s="47"/>
      <c r="GCF104" s="47"/>
      <c r="GCG104" s="12" t="s">
        <v>18</v>
      </c>
      <c r="GCH104" s="27" t="s">
        <v>30</v>
      </c>
      <c r="GCI104" s="47"/>
      <c r="GCJ104" s="47"/>
      <c r="GCK104" s="12" t="s">
        <v>18</v>
      </c>
      <c r="GCL104" s="27" t="s">
        <v>30</v>
      </c>
      <c r="GCM104" s="47"/>
      <c r="GCN104" s="47"/>
      <c r="GCO104" s="12" t="s">
        <v>18</v>
      </c>
      <c r="GCP104" s="27" t="s">
        <v>30</v>
      </c>
      <c r="GCQ104" s="47"/>
      <c r="GCR104" s="47"/>
      <c r="GCS104" s="12" t="s">
        <v>18</v>
      </c>
      <c r="GCT104" s="27" t="s">
        <v>30</v>
      </c>
      <c r="GCU104" s="47"/>
      <c r="GCV104" s="47"/>
      <c r="GCW104" s="12" t="s">
        <v>18</v>
      </c>
      <c r="GCX104" s="27" t="s">
        <v>30</v>
      </c>
      <c r="GCY104" s="47"/>
      <c r="GCZ104" s="47"/>
      <c r="GDA104" s="12" t="s">
        <v>18</v>
      </c>
      <c r="GDB104" s="27" t="s">
        <v>30</v>
      </c>
      <c r="GDC104" s="47"/>
      <c r="GDD104" s="47"/>
      <c r="GDE104" s="12" t="s">
        <v>18</v>
      </c>
      <c r="GDF104" s="27" t="s">
        <v>30</v>
      </c>
      <c r="GDG104" s="47"/>
      <c r="GDH104" s="47"/>
      <c r="GDI104" s="12" t="s">
        <v>18</v>
      </c>
      <c r="GDJ104" s="27" t="s">
        <v>30</v>
      </c>
      <c r="GDK104" s="47"/>
      <c r="GDL104" s="47"/>
      <c r="GDM104" s="12" t="s">
        <v>18</v>
      </c>
      <c r="GDN104" s="27" t="s">
        <v>30</v>
      </c>
      <c r="GDO104" s="47"/>
      <c r="GDP104" s="47"/>
      <c r="GDQ104" s="12" t="s">
        <v>18</v>
      </c>
      <c r="GDR104" s="27" t="s">
        <v>30</v>
      </c>
      <c r="GDS104" s="47"/>
      <c r="GDT104" s="47"/>
      <c r="GDU104" s="12" t="s">
        <v>18</v>
      </c>
      <c r="GDV104" s="27" t="s">
        <v>30</v>
      </c>
      <c r="GDW104" s="47"/>
      <c r="GDX104" s="47"/>
      <c r="GDY104" s="12" t="s">
        <v>18</v>
      </c>
      <c r="GDZ104" s="27" t="s">
        <v>30</v>
      </c>
      <c r="GEA104" s="47"/>
      <c r="GEB104" s="47"/>
      <c r="GEC104" s="12" t="s">
        <v>18</v>
      </c>
      <c r="GED104" s="27" t="s">
        <v>30</v>
      </c>
      <c r="GEE104" s="47"/>
      <c r="GEF104" s="47"/>
      <c r="GEG104" s="12" t="s">
        <v>18</v>
      </c>
      <c r="GEH104" s="27" t="s">
        <v>30</v>
      </c>
      <c r="GEI104" s="47"/>
      <c r="GEJ104" s="47"/>
      <c r="GEK104" s="12" t="s">
        <v>18</v>
      </c>
      <c r="GEL104" s="27" t="s">
        <v>30</v>
      </c>
      <c r="GEM104" s="47"/>
      <c r="GEN104" s="47"/>
      <c r="GEO104" s="12" t="s">
        <v>18</v>
      </c>
      <c r="GEP104" s="27" t="s">
        <v>30</v>
      </c>
      <c r="GEQ104" s="47"/>
      <c r="GER104" s="47"/>
      <c r="GES104" s="12" t="s">
        <v>18</v>
      </c>
      <c r="GET104" s="27" t="s">
        <v>30</v>
      </c>
      <c r="GEU104" s="47"/>
      <c r="GEV104" s="47"/>
      <c r="GEW104" s="12" t="s">
        <v>18</v>
      </c>
      <c r="GEX104" s="27" t="s">
        <v>30</v>
      </c>
      <c r="GEY104" s="47"/>
      <c r="GEZ104" s="47"/>
      <c r="GFA104" s="12" t="s">
        <v>18</v>
      </c>
      <c r="GFB104" s="27" t="s">
        <v>30</v>
      </c>
      <c r="GFC104" s="47"/>
      <c r="GFD104" s="47"/>
      <c r="GFE104" s="12" t="s">
        <v>18</v>
      </c>
      <c r="GFF104" s="27" t="s">
        <v>30</v>
      </c>
      <c r="GFG104" s="47"/>
      <c r="GFH104" s="47"/>
      <c r="GFI104" s="12" t="s">
        <v>18</v>
      </c>
      <c r="GFJ104" s="27" t="s">
        <v>30</v>
      </c>
      <c r="GFK104" s="47"/>
      <c r="GFL104" s="47"/>
      <c r="GFM104" s="12" t="s">
        <v>18</v>
      </c>
      <c r="GFN104" s="27" t="s">
        <v>30</v>
      </c>
      <c r="GFO104" s="47"/>
      <c r="GFP104" s="47"/>
      <c r="GFQ104" s="12" t="s">
        <v>18</v>
      </c>
      <c r="GFR104" s="27" t="s">
        <v>30</v>
      </c>
      <c r="GFS104" s="47"/>
      <c r="GFT104" s="47"/>
      <c r="GFU104" s="12" t="s">
        <v>18</v>
      </c>
      <c r="GFV104" s="27" t="s">
        <v>30</v>
      </c>
      <c r="GFW104" s="47"/>
      <c r="GFX104" s="47"/>
      <c r="GFY104" s="12" t="s">
        <v>18</v>
      </c>
      <c r="GFZ104" s="27" t="s">
        <v>30</v>
      </c>
      <c r="GGA104" s="47"/>
      <c r="GGB104" s="47"/>
      <c r="GGC104" s="12" t="s">
        <v>18</v>
      </c>
      <c r="GGD104" s="27" t="s">
        <v>30</v>
      </c>
      <c r="GGE104" s="47"/>
      <c r="GGF104" s="47"/>
      <c r="GGG104" s="12" t="s">
        <v>18</v>
      </c>
      <c r="GGH104" s="27" t="s">
        <v>30</v>
      </c>
      <c r="GGI104" s="47"/>
      <c r="GGJ104" s="47"/>
      <c r="GGK104" s="12" t="s">
        <v>18</v>
      </c>
      <c r="GGL104" s="27" t="s">
        <v>30</v>
      </c>
      <c r="GGM104" s="47"/>
      <c r="GGN104" s="47"/>
      <c r="GGO104" s="12" t="s">
        <v>18</v>
      </c>
      <c r="GGP104" s="27" t="s">
        <v>30</v>
      </c>
      <c r="GGQ104" s="47"/>
      <c r="GGR104" s="47"/>
      <c r="GGS104" s="12" t="s">
        <v>18</v>
      </c>
      <c r="GGT104" s="27" t="s">
        <v>30</v>
      </c>
      <c r="GGU104" s="47"/>
      <c r="GGV104" s="47"/>
      <c r="GGW104" s="12" t="s">
        <v>18</v>
      </c>
      <c r="GGX104" s="27" t="s">
        <v>30</v>
      </c>
      <c r="GGY104" s="47"/>
      <c r="GGZ104" s="47"/>
      <c r="GHA104" s="12" t="s">
        <v>18</v>
      </c>
      <c r="GHB104" s="27" t="s">
        <v>30</v>
      </c>
      <c r="GHC104" s="47"/>
      <c r="GHD104" s="47"/>
      <c r="GHE104" s="12" t="s">
        <v>18</v>
      </c>
      <c r="GHF104" s="27" t="s">
        <v>30</v>
      </c>
      <c r="GHG104" s="47"/>
      <c r="GHH104" s="47"/>
      <c r="GHI104" s="12" t="s">
        <v>18</v>
      </c>
      <c r="GHJ104" s="27" t="s">
        <v>30</v>
      </c>
      <c r="GHK104" s="47"/>
      <c r="GHL104" s="47"/>
      <c r="GHM104" s="12" t="s">
        <v>18</v>
      </c>
      <c r="GHN104" s="27" t="s">
        <v>30</v>
      </c>
      <c r="GHO104" s="47"/>
      <c r="GHP104" s="47"/>
      <c r="GHQ104" s="12" t="s">
        <v>18</v>
      </c>
      <c r="GHR104" s="27" t="s">
        <v>30</v>
      </c>
      <c r="GHS104" s="47"/>
      <c r="GHT104" s="47"/>
      <c r="GHU104" s="12" t="s">
        <v>18</v>
      </c>
      <c r="GHV104" s="27" t="s">
        <v>30</v>
      </c>
      <c r="GHW104" s="47"/>
      <c r="GHX104" s="47"/>
      <c r="GHY104" s="12" t="s">
        <v>18</v>
      </c>
      <c r="GHZ104" s="27" t="s">
        <v>30</v>
      </c>
      <c r="GIA104" s="47"/>
      <c r="GIB104" s="47"/>
      <c r="GIC104" s="12" t="s">
        <v>18</v>
      </c>
      <c r="GID104" s="27" t="s">
        <v>30</v>
      </c>
      <c r="GIE104" s="47"/>
      <c r="GIF104" s="47"/>
      <c r="GIG104" s="12" t="s">
        <v>18</v>
      </c>
      <c r="GIH104" s="27" t="s">
        <v>30</v>
      </c>
      <c r="GII104" s="47"/>
      <c r="GIJ104" s="47"/>
      <c r="GIK104" s="12" t="s">
        <v>18</v>
      </c>
      <c r="GIL104" s="27" t="s">
        <v>30</v>
      </c>
      <c r="GIM104" s="47"/>
      <c r="GIN104" s="47"/>
      <c r="GIO104" s="12" t="s">
        <v>18</v>
      </c>
      <c r="GIP104" s="27" t="s">
        <v>30</v>
      </c>
      <c r="GIQ104" s="47"/>
      <c r="GIR104" s="47"/>
      <c r="GIS104" s="12" t="s">
        <v>18</v>
      </c>
      <c r="GIT104" s="27" t="s">
        <v>30</v>
      </c>
      <c r="GIU104" s="47"/>
      <c r="GIV104" s="47"/>
      <c r="GIW104" s="12" t="s">
        <v>18</v>
      </c>
      <c r="GIX104" s="27" t="s">
        <v>30</v>
      </c>
      <c r="GIY104" s="47"/>
      <c r="GIZ104" s="47"/>
      <c r="GJA104" s="12" t="s">
        <v>18</v>
      </c>
      <c r="GJB104" s="27" t="s">
        <v>30</v>
      </c>
      <c r="GJC104" s="47"/>
      <c r="GJD104" s="47"/>
      <c r="GJE104" s="12" t="s">
        <v>18</v>
      </c>
      <c r="GJF104" s="27" t="s">
        <v>30</v>
      </c>
      <c r="GJG104" s="47"/>
      <c r="GJH104" s="47"/>
      <c r="GJI104" s="12" t="s">
        <v>18</v>
      </c>
      <c r="GJJ104" s="27" t="s">
        <v>30</v>
      </c>
      <c r="GJK104" s="47"/>
      <c r="GJL104" s="47"/>
      <c r="GJM104" s="12" t="s">
        <v>18</v>
      </c>
      <c r="GJN104" s="27" t="s">
        <v>30</v>
      </c>
      <c r="GJO104" s="47"/>
      <c r="GJP104" s="47"/>
      <c r="GJQ104" s="12" t="s">
        <v>18</v>
      </c>
      <c r="GJR104" s="27" t="s">
        <v>30</v>
      </c>
      <c r="GJS104" s="47"/>
      <c r="GJT104" s="47"/>
      <c r="GJU104" s="12" t="s">
        <v>18</v>
      </c>
      <c r="GJV104" s="27" t="s">
        <v>30</v>
      </c>
      <c r="GJW104" s="47"/>
      <c r="GJX104" s="47"/>
      <c r="GJY104" s="12" t="s">
        <v>18</v>
      </c>
      <c r="GJZ104" s="27" t="s">
        <v>30</v>
      </c>
      <c r="GKA104" s="47"/>
      <c r="GKB104" s="47"/>
      <c r="GKC104" s="12" t="s">
        <v>18</v>
      </c>
      <c r="GKD104" s="27" t="s">
        <v>30</v>
      </c>
      <c r="GKE104" s="47"/>
      <c r="GKF104" s="47"/>
      <c r="GKG104" s="12" t="s">
        <v>18</v>
      </c>
      <c r="GKH104" s="27" t="s">
        <v>30</v>
      </c>
      <c r="GKI104" s="47"/>
      <c r="GKJ104" s="47"/>
      <c r="GKK104" s="12" t="s">
        <v>18</v>
      </c>
      <c r="GKL104" s="27" t="s">
        <v>30</v>
      </c>
      <c r="GKM104" s="47"/>
      <c r="GKN104" s="47"/>
      <c r="GKO104" s="12" t="s">
        <v>18</v>
      </c>
      <c r="GKP104" s="27" t="s">
        <v>30</v>
      </c>
      <c r="GKQ104" s="47"/>
      <c r="GKR104" s="47"/>
      <c r="GKS104" s="12" t="s">
        <v>18</v>
      </c>
      <c r="GKT104" s="27" t="s">
        <v>30</v>
      </c>
      <c r="GKU104" s="47"/>
      <c r="GKV104" s="47"/>
      <c r="GKW104" s="12" t="s">
        <v>18</v>
      </c>
      <c r="GKX104" s="27" t="s">
        <v>30</v>
      </c>
      <c r="GKY104" s="47"/>
      <c r="GKZ104" s="47"/>
      <c r="GLA104" s="12" t="s">
        <v>18</v>
      </c>
      <c r="GLB104" s="27" t="s">
        <v>30</v>
      </c>
      <c r="GLC104" s="47"/>
      <c r="GLD104" s="47"/>
      <c r="GLE104" s="12" t="s">
        <v>18</v>
      </c>
      <c r="GLF104" s="27" t="s">
        <v>30</v>
      </c>
      <c r="GLG104" s="47"/>
      <c r="GLH104" s="47"/>
      <c r="GLI104" s="12" t="s">
        <v>18</v>
      </c>
      <c r="GLJ104" s="27" t="s">
        <v>30</v>
      </c>
      <c r="GLK104" s="47"/>
      <c r="GLL104" s="47"/>
      <c r="GLM104" s="12" t="s">
        <v>18</v>
      </c>
      <c r="GLN104" s="27" t="s">
        <v>30</v>
      </c>
      <c r="GLO104" s="47"/>
      <c r="GLP104" s="47"/>
      <c r="GLQ104" s="12" t="s">
        <v>18</v>
      </c>
      <c r="GLR104" s="27" t="s">
        <v>30</v>
      </c>
      <c r="GLS104" s="47"/>
      <c r="GLT104" s="47"/>
      <c r="GLU104" s="12" t="s">
        <v>18</v>
      </c>
      <c r="GLV104" s="27" t="s">
        <v>30</v>
      </c>
      <c r="GLW104" s="47"/>
      <c r="GLX104" s="47"/>
      <c r="GLY104" s="12" t="s">
        <v>18</v>
      </c>
      <c r="GLZ104" s="27" t="s">
        <v>30</v>
      </c>
      <c r="GMA104" s="47"/>
      <c r="GMB104" s="47"/>
      <c r="GMC104" s="12" t="s">
        <v>18</v>
      </c>
      <c r="GMD104" s="27" t="s">
        <v>30</v>
      </c>
      <c r="GME104" s="47"/>
      <c r="GMF104" s="47"/>
      <c r="GMG104" s="12" t="s">
        <v>18</v>
      </c>
      <c r="GMH104" s="27" t="s">
        <v>30</v>
      </c>
      <c r="GMI104" s="47"/>
      <c r="GMJ104" s="47"/>
      <c r="GMK104" s="12" t="s">
        <v>18</v>
      </c>
      <c r="GML104" s="27" t="s">
        <v>30</v>
      </c>
      <c r="GMM104" s="47"/>
      <c r="GMN104" s="47"/>
      <c r="GMO104" s="12" t="s">
        <v>18</v>
      </c>
      <c r="GMP104" s="27" t="s">
        <v>30</v>
      </c>
      <c r="GMQ104" s="47"/>
      <c r="GMR104" s="47"/>
      <c r="GMS104" s="12" t="s">
        <v>18</v>
      </c>
      <c r="GMT104" s="27" t="s">
        <v>30</v>
      </c>
      <c r="GMU104" s="47"/>
      <c r="GMV104" s="47"/>
      <c r="GMW104" s="12" t="s">
        <v>18</v>
      </c>
      <c r="GMX104" s="27" t="s">
        <v>30</v>
      </c>
      <c r="GMY104" s="47"/>
      <c r="GMZ104" s="47"/>
      <c r="GNA104" s="12" t="s">
        <v>18</v>
      </c>
      <c r="GNB104" s="27" t="s">
        <v>30</v>
      </c>
      <c r="GNC104" s="47"/>
      <c r="GND104" s="47"/>
      <c r="GNE104" s="12" t="s">
        <v>18</v>
      </c>
      <c r="GNF104" s="27" t="s">
        <v>30</v>
      </c>
      <c r="GNG104" s="47"/>
      <c r="GNH104" s="47"/>
      <c r="GNI104" s="12" t="s">
        <v>18</v>
      </c>
      <c r="GNJ104" s="27" t="s">
        <v>30</v>
      </c>
      <c r="GNK104" s="47"/>
      <c r="GNL104" s="47"/>
      <c r="GNM104" s="12" t="s">
        <v>18</v>
      </c>
      <c r="GNN104" s="27" t="s">
        <v>30</v>
      </c>
      <c r="GNO104" s="47"/>
      <c r="GNP104" s="47"/>
      <c r="GNQ104" s="12" t="s">
        <v>18</v>
      </c>
      <c r="GNR104" s="27" t="s">
        <v>30</v>
      </c>
      <c r="GNS104" s="47"/>
      <c r="GNT104" s="47"/>
      <c r="GNU104" s="12" t="s">
        <v>18</v>
      </c>
      <c r="GNV104" s="27" t="s">
        <v>30</v>
      </c>
      <c r="GNW104" s="47"/>
      <c r="GNX104" s="47"/>
      <c r="GNY104" s="12" t="s">
        <v>18</v>
      </c>
      <c r="GNZ104" s="27" t="s">
        <v>30</v>
      </c>
      <c r="GOA104" s="47"/>
      <c r="GOB104" s="47"/>
      <c r="GOC104" s="12" t="s">
        <v>18</v>
      </c>
      <c r="GOD104" s="27" t="s">
        <v>30</v>
      </c>
      <c r="GOE104" s="47"/>
      <c r="GOF104" s="47"/>
      <c r="GOG104" s="12" t="s">
        <v>18</v>
      </c>
      <c r="GOH104" s="27" t="s">
        <v>30</v>
      </c>
      <c r="GOI104" s="47"/>
      <c r="GOJ104" s="47"/>
      <c r="GOK104" s="12" t="s">
        <v>18</v>
      </c>
      <c r="GOL104" s="27" t="s">
        <v>30</v>
      </c>
      <c r="GOM104" s="47"/>
      <c r="GON104" s="47"/>
      <c r="GOO104" s="12" t="s">
        <v>18</v>
      </c>
      <c r="GOP104" s="27" t="s">
        <v>30</v>
      </c>
      <c r="GOQ104" s="47"/>
      <c r="GOR104" s="47"/>
      <c r="GOS104" s="12" t="s">
        <v>18</v>
      </c>
      <c r="GOT104" s="27" t="s">
        <v>30</v>
      </c>
      <c r="GOU104" s="47"/>
      <c r="GOV104" s="47"/>
      <c r="GOW104" s="12" t="s">
        <v>18</v>
      </c>
      <c r="GOX104" s="27" t="s">
        <v>30</v>
      </c>
      <c r="GOY104" s="47"/>
      <c r="GOZ104" s="47"/>
      <c r="GPA104" s="12" t="s">
        <v>18</v>
      </c>
      <c r="GPB104" s="27" t="s">
        <v>30</v>
      </c>
      <c r="GPC104" s="47"/>
      <c r="GPD104" s="47"/>
      <c r="GPE104" s="12" t="s">
        <v>18</v>
      </c>
      <c r="GPF104" s="27" t="s">
        <v>30</v>
      </c>
      <c r="GPG104" s="47"/>
      <c r="GPH104" s="47"/>
      <c r="GPI104" s="12" t="s">
        <v>18</v>
      </c>
      <c r="GPJ104" s="27" t="s">
        <v>30</v>
      </c>
      <c r="GPK104" s="47"/>
      <c r="GPL104" s="47"/>
      <c r="GPM104" s="12" t="s">
        <v>18</v>
      </c>
      <c r="GPN104" s="27" t="s">
        <v>30</v>
      </c>
      <c r="GPO104" s="47"/>
      <c r="GPP104" s="47"/>
      <c r="GPQ104" s="12" t="s">
        <v>18</v>
      </c>
      <c r="GPR104" s="27" t="s">
        <v>30</v>
      </c>
      <c r="GPS104" s="47"/>
      <c r="GPT104" s="47"/>
      <c r="GPU104" s="12" t="s">
        <v>18</v>
      </c>
      <c r="GPV104" s="27" t="s">
        <v>30</v>
      </c>
      <c r="GPW104" s="47"/>
      <c r="GPX104" s="47"/>
      <c r="GPY104" s="12" t="s">
        <v>18</v>
      </c>
      <c r="GPZ104" s="27" t="s">
        <v>30</v>
      </c>
      <c r="GQA104" s="47"/>
      <c r="GQB104" s="47"/>
      <c r="GQC104" s="12" t="s">
        <v>18</v>
      </c>
      <c r="GQD104" s="27" t="s">
        <v>30</v>
      </c>
      <c r="GQE104" s="47"/>
      <c r="GQF104" s="47"/>
      <c r="GQG104" s="12" t="s">
        <v>18</v>
      </c>
      <c r="GQH104" s="27" t="s">
        <v>30</v>
      </c>
      <c r="GQI104" s="47"/>
      <c r="GQJ104" s="47"/>
      <c r="GQK104" s="12" t="s">
        <v>18</v>
      </c>
      <c r="GQL104" s="27" t="s">
        <v>30</v>
      </c>
      <c r="GQM104" s="47"/>
      <c r="GQN104" s="47"/>
      <c r="GQO104" s="12" t="s">
        <v>18</v>
      </c>
      <c r="GQP104" s="27" t="s">
        <v>30</v>
      </c>
      <c r="GQQ104" s="47"/>
      <c r="GQR104" s="47"/>
      <c r="GQS104" s="12" t="s">
        <v>18</v>
      </c>
      <c r="GQT104" s="27" t="s">
        <v>30</v>
      </c>
      <c r="GQU104" s="47"/>
      <c r="GQV104" s="47"/>
      <c r="GQW104" s="12" t="s">
        <v>18</v>
      </c>
      <c r="GQX104" s="27" t="s">
        <v>30</v>
      </c>
      <c r="GQY104" s="47"/>
      <c r="GQZ104" s="47"/>
      <c r="GRA104" s="12" t="s">
        <v>18</v>
      </c>
      <c r="GRB104" s="27" t="s">
        <v>30</v>
      </c>
      <c r="GRC104" s="47"/>
      <c r="GRD104" s="47"/>
      <c r="GRE104" s="12" t="s">
        <v>18</v>
      </c>
      <c r="GRF104" s="27" t="s">
        <v>30</v>
      </c>
      <c r="GRG104" s="47"/>
      <c r="GRH104" s="47"/>
      <c r="GRI104" s="12" t="s">
        <v>18</v>
      </c>
      <c r="GRJ104" s="27" t="s">
        <v>30</v>
      </c>
      <c r="GRK104" s="47"/>
      <c r="GRL104" s="47"/>
      <c r="GRM104" s="12" t="s">
        <v>18</v>
      </c>
      <c r="GRN104" s="27" t="s">
        <v>30</v>
      </c>
      <c r="GRO104" s="47"/>
      <c r="GRP104" s="47"/>
      <c r="GRQ104" s="12" t="s">
        <v>18</v>
      </c>
      <c r="GRR104" s="27" t="s">
        <v>30</v>
      </c>
      <c r="GRS104" s="47"/>
      <c r="GRT104" s="47"/>
      <c r="GRU104" s="12" t="s">
        <v>18</v>
      </c>
      <c r="GRV104" s="27" t="s">
        <v>30</v>
      </c>
      <c r="GRW104" s="47"/>
      <c r="GRX104" s="47"/>
      <c r="GRY104" s="12" t="s">
        <v>18</v>
      </c>
      <c r="GRZ104" s="27" t="s">
        <v>30</v>
      </c>
      <c r="GSA104" s="47"/>
      <c r="GSB104" s="47"/>
      <c r="GSC104" s="12" t="s">
        <v>18</v>
      </c>
      <c r="GSD104" s="27" t="s">
        <v>30</v>
      </c>
      <c r="GSE104" s="47"/>
      <c r="GSF104" s="47"/>
      <c r="GSG104" s="12" t="s">
        <v>18</v>
      </c>
      <c r="GSH104" s="27" t="s">
        <v>30</v>
      </c>
      <c r="GSI104" s="47"/>
      <c r="GSJ104" s="47"/>
      <c r="GSK104" s="12" t="s">
        <v>18</v>
      </c>
      <c r="GSL104" s="27" t="s">
        <v>30</v>
      </c>
      <c r="GSM104" s="47"/>
      <c r="GSN104" s="47"/>
      <c r="GSO104" s="12" t="s">
        <v>18</v>
      </c>
      <c r="GSP104" s="27" t="s">
        <v>30</v>
      </c>
      <c r="GSQ104" s="47"/>
      <c r="GSR104" s="47"/>
      <c r="GSS104" s="12" t="s">
        <v>18</v>
      </c>
      <c r="GST104" s="27" t="s">
        <v>30</v>
      </c>
      <c r="GSU104" s="47"/>
      <c r="GSV104" s="47"/>
      <c r="GSW104" s="12" t="s">
        <v>18</v>
      </c>
      <c r="GSX104" s="27" t="s">
        <v>30</v>
      </c>
      <c r="GSY104" s="47"/>
      <c r="GSZ104" s="47"/>
      <c r="GTA104" s="12" t="s">
        <v>18</v>
      </c>
      <c r="GTB104" s="27" t="s">
        <v>30</v>
      </c>
      <c r="GTC104" s="47"/>
      <c r="GTD104" s="47"/>
      <c r="GTE104" s="12" t="s">
        <v>18</v>
      </c>
      <c r="GTF104" s="27" t="s">
        <v>30</v>
      </c>
      <c r="GTG104" s="47"/>
      <c r="GTH104" s="47"/>
      <c r="GTI104" s="12" t="s">
        <v>18</v>
      </c>
      <c r="GTJ104" s="27" t="s">
        <v>30</v>
      </c>
      <c r="GTK104" s="47"/>
      <c r="GTL104" s="47"/>
      <c r="GTM104" s="12" t="s">
        <v>18</v>
      </c>
      <c r="GTN104" s="27" t="s">
        <v>30</v>
      </c>
      <c r="GTO104" s="47"/>
      <c r="GTP104" s="47"/>
      <c r="GTQ104" s="12" t="s">
        <v>18</v>
      </c>
      <c r="GTR104" s="27" t="s">
        <v>30</v>
      </c>
      <c r="GTS104" s="47"/>
      <c r="GTT104" s="47"/>
      <c r="GTU104" s="12" t="s">
        <v>18</v>
      </c>
      <c r="GTV104" s="27" t="s">
        <v>30</v>
      </c>
      <c r="GTW104" s="47"/>
      <c r="GTX104" s="47"/>
      <c r="GTY104" s="12" t="s">
        <v>18</v>
      </c>
      <c r="GTZ104" s="27" t="s">
        <v>30</v>
      </c>
      <c r="GUA104" s="47"/>
      <c r="GUB104" s="47"/>
      <c r="GUC104" s="12" t="s">
        <v>18</v>
      </c>
      <c r="GUD104" s="27" t="s">
        <v>30</v>
      </c>
      <c r="GUE104" s="47"/>
      <c r="GUF104" s="47"/>
      <c r="GUG104" s="12" t="s">
        <v>18</v>
      </c>
      <c r="GUH104" s="27" t="s">
        <v>30</v>
      </c>
      <c r="GUI104" s="47"/>
      <c r="GUJ104" s="47"/>
      <c r="GUK104" s="12" t="s">
        <v>18</v>
      </c>
      <c r="GUL104" s="27" t="s">
        <v>30</v>
      </c>
      <c r="GUM104" s="47"/>
      <c r="GUN104" s="47"/>
      <c r="GUO104" s="12" t="s">
        <v>18</v>
      </c>
      <c r="GUP104" s="27" t="s">
        <v>30</v>
      </c>
      <c r="GUQ104" s="47"/>
      <c r="GUR104" s="47"/>
      <c r="GUS104" s="12" t="s">
        <v>18</v>
      </c>
      <c r="GUT104" s="27" t="s">
        <v>30</v>
      </c>
      <c r="GUU104" s="47"/>
      <c r="GUV104" s="47"/>
      <c r="GUW104" s="12" t="s">
        <v>18</v>
      </c>
      <c r="GUX104" s="27" t="s">
        <v>30</v>
      </c>
      <c r="GUY104" s="47"/>
      <c r="GUZ104" s="47"/>
      <c r="GVA104" s="12" t="s">
        <v>18</v>
      </c>
      <c r="GVB104" s="27" t="s">
        <v>30</v>
      </c>
      <c r="GVC104" s="47"/>
      <c r="GVD104" s="47"/>
      <c r="GVE104" s="12" t="s">
        <v>18</v>
      </c>
      <c r="GVF104" s="27" t="s">
        <v>30</v>
      </c>
      <c r="GVG104" s="47"/>
      <c r="GVH104" s="47"/>
      <c r="GVI104" s="12" t="s">
        <v>18</v>
      </c>
      <c r="GVJ104" s="27" t="s">
        <v>30</v>
      </c>
      <c r="GVK104" s="47"/>
      <c r="GVL104" s="47"/>
      <c r="GVM104" s="12" t="s">
        <v>18</v>
      </c>
      <c r="GVN104" s="27" t="s">
        <v>30</v>
      </c>
      <c r="GVO104" s="47"/>
      <c r="GVP104" s="47"/>
      <c r="GVQ104" s="12" t="s">
        <v>18</v>
      </c>
      <c r="GVR104" s="27" t="s">
        <v>30</v>
      </c>
      <c r="GVS104" s="47"/>
      <c r="GVT104" s="47"/>
      <c r="GVU104" s="12" t="s">
        <v>18</v>
      </c>
      <c r="GVV104" s="27" t="s">
        <v>30</v>
      </c>
      <c r="GVW104" s="47"/>
      <c r="GVX104" s="47"/>
      <c r="GVY104" s="12" t="s">
        <v>18</v>
      </c>
      <c r="GVZ104" s="27" t="s">
        <v>30</v>
      </c>
      <c r="GWA104" s="47"/>
      <c r="GWB104" s="47"/>
      <c r="GWC104" s="12" t="s">
        <v>18</v>
      </c>
      <c r="GWD104" s="27" t="s">
        <v>30</v>
      </c>
      <c r="GWE104" s="47"/>
      <c r="GWF104" s="47"/>
      <c r="GWG104" s="12" t="s">
        <v>18</v>
      </c>
      <c r="GWH104" s="27" t="s">
        <v>30</v>
      </c>
      <c r="GWI104" s="47"/>
      <c r="GWJ104" s="47"/>
      <c r="GWK104" s="12" t="s">
        <v>18</v>
      </c>
      <c r="GWL104" s="27" t="s">
        <v>30</v>
      </c>
      <c r="GWM104" s="47"/>
      <c r="GWN104" s="47"/>
      <c r="GWO104" s="12" t="s">
        <v>18</v>
      </c>
      <c r="GWP104" s="27" t="s">
        <v>30</v>
      </c>
      <c r="GWQ104" s="47"/>
      <c r="GWR104" s="47"/>
      <c r="GWS104" s="12" t="s">
        <v>18</v>
      </c>
      <c r="GWT104" s="27" t="s">
        <v>30</v>
      </c>
      <c r="GWU104" s="47"/>
      <c r="GWV104" s="47"/>
      <c r="GWW104" s="12" t="s">
        <v>18</v>
      </c>
      <c r="GWX104" s="27" t="s">
        <v>30</v>
      </c>
      <c r="GWY104" s="47"/>
      <c r="GWZ104" s="47"/>
      <c r="GXA104" s="12" t="s">
        <v>18</v>
      </c>
      <c r="GXB104" s="27" t="s">
        <v>30</v>
      </c>
      <c r="GXC104" s="47"/>
      <c r="GXD104" s="47"/>
      <c r="GXE104" s="12" t="s">
        <v>18</v>
      </c>
      <c r="GXF104" s="27" t="s">
        <v>30</v>
      </c>
      <c r="GXG104" s="47"/>
      <c r="GXH104" s="47"/>
      <c r="GXI104" s="12" t="s">
        <v>18</v>
      </c>
      <c r="GXJ104" s="27" t="s">
        <v>30</v>
      </c>
      <c r="GXK104" s="47"/>
      <c r="GXL104" s="47"/>
      <c r="GXM104" s="12" t="s">
        <v>18</v>
      </c>
      <c r="GXN104" s="27" t="s">
        <v>30</v>
      </c>
      <c r="GXO104" s="47"/>
      <c r="GXP104" s="47"/>
      <c r="GXQ104" s="12" t="s">
        <v>18</v>
      </c>
      <c r="GXR104" s="27" t="s">
        <v>30</v>
      </c>
      <c r="GXS104" s="47"/>
      <c r="GXT104" s="47"/>
      <c r="GXU104" s="12" t="s">
        <v>18</v>
      </c>
      <c r="GXV104" s="27" t="s">
        <v>30</v>
      </c>
      <c r="GXW104" s="47"/>
      <c r="GXX104" s="47"/>
      <c r="GXY104" s="12" t="s">
        <v>18</v>
      </c>
      <c r="GXZ104" s="27" t="s">
        <v>30</v>
      </c>
      <c r="GYA104" s="47"/>
      <c r="GYB104" s="47"/>
      <c r="GYC104" s="12" t="s">
        <v>18</v>
      </c>
      <c r="GYD104" s="27" t="s">
        <v>30</v>
      </c>
      <c r="GYE104" s="47"/>
      <c r="GYF104" s="47"/>
      <c r="GYG104" s="12" t="s">
        <v>18</v>
      </c>
      <c r="GYH104" s="27" t="s">
        <v>30</v>
      </c>
      <c r="GYI104" s="47"/>
      <c r="GYJ104" s="47"/>
      <c r="GYK104" s="12" t="s">
        <v>18</v>
      </c>
      <c r="GYL104" s="27" t="s">
        <v>30</v>
      </c>
      <c r="GYM104" s="47"/>
      <c r="GYN104" s="47"/>
      <c r="GYO104" s="12" t="s">
        <v>18</v>
      </c>
      <c r="GYP104" s="27" t="s">
        <v>30</v>
      </c>
      <c r="GYQ104" s="47"/>
      <c r="GYR104" s="47"/>
      <c r="GYS104" s="12" t="s">
        <v>18</v>
      </c>
      <c r="GYT104" s="27" t="s">
        <v>30</v>
      </c>
      <c r="GYU104" s="47"/>
      <c r="GYV104" s="47"/>
      <c r="GYW104" s="12" t="s">
        <v>18</v>
      </c>
      <c r="GYX104" s="27" t="s">
        <v>30</v>
      </c>
      <c r="GYY104" s="47"/>
      <c r="GYZ104" s="47"/>
      <c r="GZA104" s="12" t="s">
        <v>18</v>
      </c>
      <c r="GZB104" s="27" t="s">
        <v>30</v>
      </c>
      <c r="GZC104" s="47"/>
      <c r="GZD104" s="47"/>
      <c r="GZE104" s="12" t="s">
        <v>18</v>
      </c>
      <c r="GZF104" s="27" t="s">
        <v>30</v>
      </c>
      <c r="GZG104" s="47"/>
      <c r="GZH104" s="47"/>
      <c r="GZI104" s="12" t="s">
        <v>18</v>
      </c>
      <c r="GZJ104" s="27" t="s">
        <v>30</v>
      </c>
      <c r="GZK104" s="47"/>
      <c r="GZL104" s="47"/>
      <c r="GZM104" s="12" t="s">
        <v>18</v>
      </c>
      <c r="GZN104" s="27" t="s">
        <v>30</v>
      </c>
      <c r="GZO104" s="47"/>
      <c r="GZP104" s="47"/>
      <c r="GZQ104" s="12" t="s">
        <v>18</v>
      </c>
      <c r="GZR104" s="27" t="s">
        <v>30</v>
      </c>
      <c r="GZS104" s="47"/>
      <c r="GZT104" s="47"/>
      <c r="GZU104" s="12" t="s">
        <v>18</v>
      </c>
      <c r="GZV104" s="27" t="s">
        <v>30</v>
      </c>
      <c r="GZW104" s="47"/>
      <c r="GZX104" s="47"/>
      <c r="GZY104" s="12" t="s">
        <v>18</v>
      </c>
      <c r="GZZ104" s="27" t="s">
        <v>30</v>
      </c>
      <c r="HAA104" s="47"/>
      <c r="HAB104" s="47"/>
      <c r="HAC104" s="12" t="s">
        <v>18</v>
      </c>
      <c r="HAD104" s="27" t="s">
        <v>30</v>
      </c>
      <c r="HAE104" s="47"/>
      <c r="HAF104" s="47"/>
      <c r="HAG104" s="12" t="s">
        <v>18</v>
      </c>
      <c r="HAH104" s="27" t="s">
        <v>30</v>
      </c>
      <c r="HAI104" s="47"/>
      <c r="HAJ104" s="47"/>
      <c r="HAK104" s="12" t="s">
        <v>18</v>
      </c>
      <c r="HAL104" s="27" t="s">
        <v>30</v>
      </c>
      <c r="HAM104" s="47"/>
      <c r="HAN104" s="47"/>
      <c r="HAO104" s="12" t="s">
        <v>18</v>
      </c>
      <c r="HAP104" s="27" t="s">
        <v>30</v>
      </c>
      <c r="HAQ104" s="47"/>
      <c r="HAR104" s="47"/>
      <c r="HAS104" s="12" t="s">
        <v>18</v>
      </c>
      <c r="HAT104" s="27" t="s">
        <v>30</v>
      </c>
      <c r="HAU104" s="47"/>
      <c r="HAV104" s="47"/>
      <c r="HAW104" s="12" t="s">
        <v>18</v>
      </c>
      <c r="HAX104" s="27" t="s">
        <v>30</v>
      </c>
      <c r="HAY104" s="47"/>
      <c r="HAZ104" s="47"/>
      <c r="HBA104" s="12" t="s">
        <v>18</v>
      </c>
      <c r="HBB104" s="27" t="s">
        <v>30</v>
      </c>
      <c r="HBC104" s="47"/>
      <c r="HBD104" s="47"/>
      <c r="HBE104" s="12" t="s">
        <v>18</v>
      </c>
      <c r="HBF104" s="27" t="s">
        <v>30</v>
      </c>
      <c r="HBG104" s="47"/>
      <c r="HBH104" s="47"/>
      <c r="HBI104" s="12" t="s">
        <v>18</v>
      </c>
      <c r="HBJ104" s="27" t="s">
        <v>30</v>
      </c>
      <c r="HBK104" s="47"/>
      <c r="HBL104" s="47"/>
      <c r="HBM104" s="12" t="s">
        <v>18</v>
      </c>
      <c r="HBN104" s="27" t="s">
        <v>30</v>
      </c>
      <c r="HBO104" s="47"/>
      <c r="HBP104" s="47"/>
      <c r="HBQ104" s="12" t="s">
        <v>18</v>
      </c>
      <c r="HBR104" s="27" t="s">
        <v>30</v>
      </c>
      <c r="HBS104" s="47"/>
      <c r="HBT104" s="47"/>
      <c r="HBU104" s="12" t="s">
        <v>18</v>
      </c>
      <c r="HBV104" s="27" t="s">
        <v>30</v>
      </c>
      <c r="HBW104" s="47"/>
      <c r="HBX104" s="47"/>
      <c r="HBY104" s="12" t="s">
        <v>18</v>
      </c>
      <c r="HBZ104" s="27" t="s">
        <v>30</v>
      </c>
      <c r="HCA104" s="47"/>
      <c r="HCB104" s="47"/>
      <c r="HCC104" s="12" t="s">
        <v>18</v>
      </c>
      <c r="HCD104" s="27" t="s">
        <v>30</v>
      </c>
      <c r="HCE104" s="47"/>
      <c r="HCF104" s="47"/>
      <c r="HCG104" s="12" t="s">
        <v>18</v>
      </c>
      <c r="HCH104" s="27" t="s">
        <v>30</v>
      </c>
      <c r="HCI104" s="47"/>
      <c r="HCJ104" s="47"/>
      <c r="HCK104" s="12" t="s">
        <v>18</v>
      </c>
      <c r="HCL104" s="27" t="s">
        <v>30</v>
      </c>
      <c r="HCM104" s="47"/>
      <c r="HCN104" s="47"/>
      <c r="HCO104" s="12" t="s">
        <v>18</v>
      </c>
      <c r="HCP104" s="27" t="s">
        <v>30</v>
      </c>
      <c r="HCQ104" s="47"/>
      <c r="HCR104" s="47"/>
      <c r="HCS104" s="12" t="s">
        <v>18</v>
      </c>
      <c r="HCT104" s="27" t="s">
        <v>30</v>
      </c>
      <c r="HCU104" s="47"/>
      <c r="HCV104" s="47"/>
      <c r="HCW104" s="12" t="s">
        <v>18</v>
      </c>
      <c r="HCX104" s="27" t="s">
        <v>30</v>
      </c>
      <c r="HCY104" s="47"/>
      <c r="HCZ104" s="47"/>
      <c r="HDA104" s="12" t="s">
        <v>18</v>
      </c>
      <c r="HDB104" s="27" t="s">
        <v>30</v>
      </c>
      <c r="HDC104" s="47"/>
      <c r="HDD104" s="47"/>
      <c r="HDE104" s="12" t="s">
        <v>18</v>
      </c>
      <c r="HDF104" s="27" t="s">
        <v>30</v>
      </c>
      <c r="HDG104" s="47"/>
      <c r="HDH104" s="47"/>
      <c r="HDI104" s="12" t="s">
        <v>18</v>
      </c>
      <c r="HDJ104" s="27" t="s">
        <v>30</v>
      </c>
      <c r="HDK104" s="47"/>
      <c r="HDL104" s="47"/>
      <c r="HDM104" s="12" t="s">
        <v>18</v>
      </c>
      <c r="HDN104" s="27" t="s">
        <v>30</v>
      </c>
      <c r="HDO104" s="47"/>
      <c r="HDP104" s="47"/>
      <c r="HDQ104" s="12" t="s">
        <v>18</v>
      </c>
      <c r="HDR104" s="27" t="s">
        <v>30</v>
      </c>
      <c r="HDS104" s="47"/>
      <c r="HDT104" s="47"/>
      <c r="HDU104" s="12" t="s">
        <v>18</v>
      </c>
      <c r="HDV104" s="27" t="s">
        <v>30</v>
      </c>
      <c r="HDW104" s="47"/>
      <c r="HDX104" s="47"/>
      <c r="HDY104" s="12" t="s">
        <v>18</v>
      </c>
      <c r="HDZ104" s="27" t="s">
        <v>30</v>
      </c>
      <c r="HEA104" s="47"/>
      <c r="HEB104" s="47"/>
      <c r="HEC104" s="12" t="s">
        <v>18</v>
      </c>
      <c r="HED104" s="27" t="s">
        <v>30</v>
      </c>
      <c r="HEE104" s="47"/>
      <c r="HEF104" s="47"/>
      <c r="HEG104" s="12" t="s">
        <v>18</v>
      </c>
      <c r="HEH104" s="27" t="s">
        <v>30</v>
      </c>
      <c r="HEI104" s="47"/>
      <c r="HEJ104" s="47"/>
      <c r="HEK104" s="12" t="s">
        <v>18</v>
      </c>
      <c r="HEL104" s="27" t="s">
        <v>30</v>
      </c>
      <c r="HEM104" s="47"/>
      <c r="HEN104" s="47"/>
      <c r="HEO104" s="12" t="s">
        <v>18</v>
      </c>
      <c r="HEP104" s="27" t="s">
        <v>30</v>
      </c>
      <c r="HEQ104" s="47"/>
      <c r="HER104" s="47"/>
      <c r="HES104" s="12" t="s">
        <v>18</v>
      </c>
      <c r="HET104" s="27" t="s">
        <v>30</v>
      </c>
      <c r="HEU104" s="47"/>
      <c r="HEV104" s="47"/>
      <c r="HEW104" s="12" t="s">
        <v>18</v>
      </c>
      <c r="HEX104" s="27" t="s">
        <v>30</v>
      </c>
      <c r="HEY104" s="47"/>
      <c r="HEZ104" s="47"/>
      <c r="HFA104" s="12" t="s">
        <v>18</v>
      </c>
      <c r="HFB104" s="27" t="s">
        <v>30</v>
      </c>
      <c r="HFC104" s="47"/>
      <c r="HFD104" s="47"/>
      <c r="HFE104" s="12" t="s">
        <v>18</v>
      </c>
      <c r="HFF104" s="27" t="s">
        <v>30</v>
      </c>
      <c r="HFG104" s="47"/>
      <c r="HFH104" s="47"/>
      <c r="HFI104" s="12" t="s">
        <v>18</v>
      </c>
      <c r="HFJ104" s="27" t="s">
        <v>30</v>
      </c>
      <c r="HFK104" s="47"/>
      <c r="HFL104" s="47"/>
      <c r="HFM104" s="12" t="s">
        <v>18</v>
      </c>
      <c r="HFN104" s="27" t="s">
        <v>30</v>
      </c>
      <c r="HFO104" s="47"/>
      <c r="HFP104" s="47"/>
      <c r="HFQ104" s="12" t="s">
        <v>18</v>
      </c>
      <c r="HFR104" s="27" t="s">
        <v>30</v>
      </c>
      <c r="HFS104" s="47"/>
      <c r="HFT104" s="47"/>
      <c r="HFU104" s="12" t="s">
        <v>18</v>
      </c>
      <c r="HFV104" s="27" t="s">
        <v>30</v>
      </c>
      <c r="HFW104" s="47"/>
      <c r="HFX104" s="47"/>
      <c r="HFY104" s="12" t="s">
        <v>18</v>
      </c>
      <c r="HFZ104" s="27" t="s">
        <v>30</v>
      </c>
      <c r="HGA104" s="47"/>
      <c r="HGB104" s="47"/>
      <c r="HGC104" s="12" t="s">
        <v>18</v>
      </c>
      <c r="HGD104" s="27" t="s">
        <v>30</v>
      </c>
      <c r="HGE104" s="47"/>
      <c r="HGF104" s="47"/>
      <c r="HGG104" s="12" t="s">
        <v>18</v>
      </c>
      <c r="HGH104" s="27" t="s">
        <v>30</v>
      </c>
      <c r="HGI104" s="47"/>
      <c r="HGJ104" s="47"/>
      <c r="HGK104" s="12" t="s">
        <v>18</v>
      </c>
      <c r="HGL104" s="27" t="s">
        <v>30</v>
      </c>
      <c r="HGM104" s="47"/>
      <c r="HGN104" s="47"/>
      <c r="HGO104" s="12" t="s">
        <v>18</v>
      </c>
      <c r="HGP104" s="27" t="s">
        <v>30</v>
      </c>
      <c r="HGQ104" s="47"/>
      <c r="HGR104" s="47"/>
      <c r="HGS104" s="12" t="s">
        <v>18</v>
      </c>
      <c r="HGT104" s="27" t="s">
        <v>30</v>
      </c>
      <c r="HGU104" s="47"/>
      <c r="HGV104" s="47"/>
      <c r="HGW104" s="12" t="s">
        <v>18</v>
      </c>
      <c r="HGX104" s="27" t="s">
        <v>30</v>
      </c>
      <c r="HGY104" s="47"/>
      <c r="HGZ104" s="47"/>
      <c r="HHA104" s="12" t="s">
        <v>18</v>
      </c>
      <c r="HHB104" s="27" t="s">
        <v>30</v>
      </c>
      <c r="HHC104" s="47"/>
      <c r="HHD104" s="47"/>
      <c r="HHE104" s="12" t="s">
        <v>18</v>
      </c>
      <c r="HHF104" s="27" t="s">
        <v>30</v>
      </c>
      <c r="HHG104" s="47"/>
      <c r="HHH104" s="47"/>
      <c r="HHI104" s="12" t="s">
        <v>18</v>
      </c>
      <c r="HHJ104" s="27" t="s">
        <v>30</v>
      </c>
      <c r="HHK104" s="47"/>
      <c r="HHL104" s="47"/>
      <c r="HHM104" s="12" t="s">
        <v>18</v>
      </c>
      <c r="HHN104" s="27" t="s">
        <v>30</v>
      </c>
      <c r="HHO104" s="47"/>
      <c r="HHP104" s="47"/>
      <c r="HHQ104" s="12" t="s">
        <v>18</v>
      </c>
      <c r="HHR104" s="27" t="s">
        <v>30</v>
      </c>
      <c r="HHS104" s="47"/>
      <c r="HHT104" s="47"/>
      <c r="HHU104" s="12" t="s">
        <v>18</v>
      </c>
      <c r="HHV104" s="27" t="s">
        <v>30</v>
      </c>
      <c r="HHW104" s="47"/>
      <c r="HHX104" s="47"/>
      <c r="HHY104" s="12" t="s">
        <v>18</v>
      </c>
      <c r="HHZ104" s="27" t="s">
        <v>30</v>
      </c>
      <c r="HIA104" s="47"/>
      <c r="HIB104" s="47"/>
      <c r="HIC104" s="12" t="s">
        <v>18</v>
      </c>
      <c r="HID104" s="27" t="s">
        <v>30</v>
      </c>
      <c r="HIE104" s="47"/>
      <c r="HIF104" s="47"/>
      <c r="HIG104" s="12" t="s">
        <v>18</v>
      </c>
      <c r="HIH104" s="27" t="s">
        <v>30</v>
      </c>
      <c r="HII104" s="47"/>
      <c r="HIJ104" s="47"/>
      <c r="HIK104" s="12" t="s">
        <v>18</v>
      </c>
      <c r="HIL104" s="27" t="s">
        <v>30</v>
      </c>
      <c r="HIM104" s="47"/>
      <c r="HIN104" s="47"/>
      <c r="HIO104" s="12" t="s">
        <v>18</v>
      </c>
      <c r="HIP104" s="27" t="s">
        <v>30</v>
      </c>
      <c r="HIQ104" s="47"/>
      <c r="HIR104" s="47"/>
      <c r="HIS104" s="12" t="s">
        <v>18</v>
      </c>
      <c r="HIT104" s="27" t="s">
        <v>30</v>
      </c>
      <c r="HIU104" s="47"/>
      <c r="HIV104" s="47"/>
      <c r="HIW104" s="12" t="s">
        <v>18</v>
      </c>
      <c r="HIX104" s="27" t="s">
        <v>30</v>
      </c>
      <c r="HIY104" s="47"/>
      <c r="HIZ104" s="47"/>
      <c r="HJA104" s="12" t="s">
        <v>18</v>
      </c>
      <c r="HJB104" s="27" t="s">
        <v>30</v>
      </c>
      <c r="HJC104" s="47"/>
      <c r="HJD104" s="47"/>
      <c r="HJE104" s="12" t="s">
        <v>18</v>
      </c>
      <c r="HJF104" s="27" t="s">
        <v>30</v>
      </c>
      <c r="HJG104" s="47"/>
      <c r="HJH104" s="47"/>
      <c r="HJI104" s="12" t="s">
        <v>18</v>
      </c>
      <c r="HJJ104" s="27" t="s">
        <v>30</v>
      </c>
      <c r="HJK104" s="47"/>
      <c r="HJL104" s="47"/>
      <c r="HJM104" s="12" t="s">
        <v>18</v>
      </c>
      <c r="HJN104" s="27" t="s">
        <v>30</v>
      </c>
      <c r="HJO104" s="47"/>
      <c r="HJP104" s="47"/>
      <c r="HJQ104" s="12" t="s">
        <v>18</v>
      </c>
      <c r="HJR104" s="27" t="s">
        <v>30</v>
      </c>
      <c r="HJS104" s="47"/>
      <c r="HJT104" s="47"/>
      <c r="HJU104" s="12" t="s">
        <v>18</v>
      </c>
      <c r="HJV104" s="27" t="s">
        <v>30</v>
      </c>
      <c r="HJW104" s="47"/>
      <c r="HJX104" s="47"/>
      <c r="HJY104" s="12" t="s">
        <v>18</v>
      </c>
      <c r="HJZ104" s="27" t="s">
        <v>30</v>
      </c>
      <c r="HKA104" s="47"/>
      <c r="HKB104" s="47"/>
      <c r="HKC104" s="12" t="s">
        <v>18</v>
      </c>
      <c r="HKD104" s="27" t="s">
        <v>30</v>
      </c>
      <c r="HKE104" s="47"/>
      <c r="HKF104" s="47"/>
      <c r="HKG104" s="12" t="s">
        <v>18</v>
      </c>
      <c r="HKH104" s="27" t="s">
        <v>30</v>
      </c>
      <c r="HKI104" s="47"/>
      <c r="HKJ104" s="47"/>
      <c r="HKK104" s="12" t="s">
        <v>18</v>
      </c>
      <c r="HKL104" s="27" t="s">
        <v>30</v>
      </c>
      <c r="HKM104" s="47"/>
      <c r="HKN104" s="47"/>
      <c r="HKO104" s="12" t="s">
        <v>18</v>
      </c>
      <c r="HKP104" s="27" t="s">
        <v>30</v>
      </c>
      <c r="HKQ104" s="47"/>
      <c r="HKR104" s="47"/>
      <c r="HKS104" s="12" t="s">
        <v>18</v>
      </c>
      <c r="HKT104" s="27" t="s">
        <v>30</v>
      </c>
      <c r="HKU104" s="47"/>
      <c r="HKV104" s="47"/>
      <c r="HKW104" s="12" t="s">
        <v>18</v>
      </c>
      <c r="HKX104" s="27" t="s">
        <v>30</v>
      </c>
      <c r="HKY104" s="47"/>
      <c r="HKZ104" s="47"/>
      <c r="HLA104" s="12" t="s">
        <v>18</v>
      </c>
      <c r="HLB104" s="27" t="s">
        <v>30</v>
      </c>
      <c r="HLC104" s="47"/>
      <c r="HLD104" s="47"/>
      <c r="HLE104" s="12" t="s">
        <v>18</v>
      </c>
      <c r="HLF104" s="27" t="s">
        <v>30</v>
      </c>
      <c r="HLG104" s="47"/>
      <c r="HLH104" s="47"/>
      <c r="HLI104" s="12" t="s">
        <v>18</v>
      </c>
      <c r="HLJ104" s="27" t="s">
        <v>30</v>
      </c>
      <c r="HLK104" s="47"/>
      <c r="HLL104" s="47"/>
      <c r="HLM104" s="12" t="s">
        <v>18</v>
      </c>
      <c r="HLN104" s="27" t="s">
        <v>30</v>
      </c>
      <c r="HLO104" s="47"/>
      <c r="HLP104" s="47"/>
      <c r="HLQ104" s="12" t="s">
        <v>18</v>
      </c>
      <c r="HLR104" s="27" t="s">
        <v>30</v>
      </c>
      <c r="HLS104" s="47"/>
      <c r="HLT104" s="47"/>
      <c r="HLU104" s="12" t="s">
        <v>18</v>
      </c>
      <c r="HLV104" s="27" t="s">
        <v>30</v>
      </c>
      <c r="HLW104" s="47"/>
      <c r="HLX104" s="47"/>
      <c r="HLY104" s="12" t="s">
        <v>18</v>
      </c>
      <c r="HLZ104" s="27" t="s">
        <v>30</v>
      </c>
      <c r="HMA104" s="47"/>
      <c r="HMB104" s="47"/>
      <c r="HMC104" s="12" t="s">
        <v>18</v>
      </c>
      <c r="HMD104" s="27" t="s">
        <v>30</v>
      </c>
      <c r="HME104" s="47"/>
      <c r="HMF104" s="47"/>
      <c r="HMG104" s="12" t="s">
        <v>18</v>
      </c>
      <c r="HMH104" s="27" t="s">
        <v>30</v>
      </c>
      <c r="HMI104" s="47"/>
      <c r="HMJ104" s="47"/>
      <c r="HMK104" s="12" t="s">
        <v>18</v>
      </c>
      <c r="HML104" s="27" t="s">
        <v>30</v>
      </c>
      <c r="HMM104" s="47"/>
      <c r="HMN104" s="47"/>
      <c r="HMO104" s="12" t="s">
        <v>18</v>
      </c>
      <c r="HMP104" s="27" t="s">
        <v>30</v>
      </c>
      <c r="HMQ104" s="47"/>
      <c r="HMR104" s="47"/>
      <c r="HMS104" s="12" t="s">
        <v>18</v>
      </c>
      <c r="HMT104" s="27" t="s">
        <v>30</v>
      </c>
      <c r="HMU104" s="47"/>
      <c r="HMV104" s="47"/>
      <c r="HMW104" s="12" t="s">
        <v>18</v>
      </c>
      <c r="HMX104" s="27" t="s">
        <v>30</v>
      </c>
      <c r="HMY104" s="47"/>
      <c r="HMZ104" s="47"/>
      <c r="HNA104" s="12" t="s">
        <v>18</v>
      </c>
      <c r="HNB104" s="27" t="s">
        <v>30</v>
      </c>
      <c r="HNC104" s="47"/>
      <c r="HND104" s="47"/>
      <c r="HNE104" s="12" t="s">
        <v>18</v>
      </c>
      <c r="HNF104" s="27" t="s">
        <v>30</v>
      </c>
      <c r="HNG104" s="47"/>
      <c r="HNH104" s="47"/>
      <c r="HNI104" s="12" t="s">
        <v>18</v>
      </c>
      <c r="HNJ104" s="27" t="s">
        <v>30</v>
      </c>
      <c r="HNK104" s="47"/>
      <c r="HNL104" s="47"/>
      <c r="HNM104" s="12" t="s">
        <v>18</v>
      </c>
      <c r="HNN104" s="27" t="s">
        <v>30</v>
      </c>
      <c r="HNO104" s="47"/>
      <c r="HNP104" s="47"/>
      <c r="HNQ104" s="12" t="s">
        <v>18</v>
      </c>
      <c r="HNR104" s="27" t="s">
        <v>30</v>
      </c>
      <c r="HNS104" s="47"/>
      <c r="HNT104" s="47"/>
      <c r="HNU104" s="12" t="s">
        <v>18</v>
      </c>
      <c r="HNV104" s="27" t="s">
        <v>30</v>
      </c>
      <c r="HNW104" s="47"/>
      <c r="HNX104" s="47"/>
      <c r="HNY104" s="12" t="s">
        <v>18</v>
      </c>
      <c r="HNZ104" s="27" t="s">
        <v>30</v>
      </c>
      <c r="HOA104" s="47"/>
      <c r="HOB104" s="47"/>
      <c r="HOC104" s="12" t="s">
        <v>18</v>
      </c>
      <c r="HOD104" s="27" t="s">
        <v>30</v>
      </c>
      <c r="HOE104" s="47"/>
      <c r="HOF104" s="47"/>
      <c r="HOG104" s="12" t="s">
        <v>18</v>
      </c>
      <c r="HOH104" s="27" t="s">
        <v>30</v>
      </c>
      <c r="HOI104" s="47"/>
      <c r="HOJ104" s="47"/>
      <c r="HOK104" s="12" t="s">
        <v>18</v>
      </c>
      <c r="HOL104" s="27" t="s">
        <v>30</v>
      </c>
      <c r="HOM104" s="47"/>
      <c r="HON104" s="47"/>
      <c r="HOO104" s="12" t="s">
        <v>18</v>
      </c>
      <c r="HOP104" s="27" t="s">
        <v>30</v>
      </c>
      <c r="HOQ104" s="47"/>
      <c r="HOR104" s="47"/>
      <c r="HOS104" s="12" t="s">
        <v>18</v>
      </c>
      <c r="HOT104" s="27" t="s">
        <v>30</v>
      </c>
      <c r="HOU104" s="47"/>
      <c r="HOV104" s="47"/>
      <c r="HOW104" s="12" t="s">
        <v>18</v>
      </c>
      <c r="HOX104" s="27" t="s">
        <v>30</v>
      </c>
      <c r="HOY104" s="47"/>
      <c r="HOZ104" s="47"/>
      <c r="HPA104" s="12" t="s">
        <v>18</v>
      </c>
      <c r="HPB104" s="27" t="s">
        <v>30</v>
      </c>
      <c r="HPC104" s="47"/>
      <c r="HPD104" s="47"/>
      <c r="HPE104" s="12" t="s">
        <v>18</v>
      </c>
      <c r="HPF104" s="27" t="s">
        <v>30</v>
      </c>
      <c r="HPG104" s="47"/>
      <c r="HPH104" s="47"/>
      <c r="HPI104" s="12" t="s">
        <v>18</v>
      </c>
      <c r="HPJ104" s="27" t="s">
        <v>30</v>
      </c>
      <c r="HPK104" s="47"/>
      <c r="HPL104" s="47"/>
      <c r="HPM104" s="12" t="s">
        <v>18</v>
      </c>
      <c r="HPN104" s="27" t="s">
        <v>30</v>
      </c>
      <c r="HPO104" s="47"/>
      <c r="HPP104" s="47"/>
      <c r="HPQ104" s="12" t="s">
        <v>18</v>
      </c>
      <c r="HPR104" s="27" t="s">
        <v>30</v>
      </c>
      <c r="HPS104" s="47"/>
      <c r="HPT104" s="47"/>
      <c r="HPU104" s="12" t="s">
        <v>18</v>
      </c>
      <c r="HPV104" s="27" t="s">
        <v>30</v>
      </c>
      <c r="HPW104" s="47"/>
      <c r="HPX104" s="47"/>
      <c r="HPY104" s="12" t="s">
        <v>18</v>
      </c>
      <c r="HPZ104" s="27" t="s">
        <v>30</v>
      </c>
      <c r="HQA104" s="47"/>
      <c r="HQB104" s="47"/>
      <c r="HQC104" s="12" t="s">
        <v>18</v>
      </c>
      <c r="HQD104" s="27" t="s">
        <v>30</v>
      </c>
      <c r="HQE104" s="47"/>
      <c r="HQF104" s="47"/>
      <c r="HQG104" s="12" t="s">
        <v>18</v>
      </c>
      <c r="HQH104" s="27" t="s">
        <v>30</v>
      </c>
      <c r="HQI104" s="47"/>
      <c r="HQJ104" s="47"/>
      <c r="HQK104" s="12" t="s">
        <v>18</v>
      </c>
      <c r="HQL104" s="27" t="s">
        <v>30</v>
      </c>
      <c r="HQM104" s="47"/>
      <c r="HQN104" s="47"/>
      <c r="HQO104" s="12" t="s">
        <v>18</v>
      </c>
      <c r="HQP104" s="27" t="s">
        <v>30</v>
      </c>
      <c r="HQQ104" s="47"/>
      <c r="HQR104" s="47"/>
      <c r="HQS104" s="12" t="s">
        <v>18</v>
      </c>
      <c r="HQT104" s="27" t="s">
        <v>30</v>
      </c>
      <c r="HQU104" s="47"/>
      <c r="HQV104" s="47"/>
      <c r="HQW104" s="12" t="s">
        <v>18</v>
      </c>
      <c r="HQX104" s="27" t="s">
        <v>30</v>
      </c>
      <c r="HQY104" s="47"/>
      <c r="HQZ104" s="47"/>
      <c r="HRA104" s="12" t="s">
        <v>18</v>
      </c>
      <c r="HRB104" s="27" t="s">
        <v>30</v>
      </c>
      <c r="HRC104" s="47"/>
      <c r="HRD104" s="47"/>
      <c r="HRE104" s="12" t="s">
        <v>18</v>
      </c>
      <c r="HRF104" s="27" t="s">
        <v>30</v>
      </c>
      <c r="HRG104" s="47"/>
      <c r="HRH104" s="47"/>
      <c r="HRI104" s="12" t="s">
        <v>18</v>
      </c>
      <c r="HRJ104" s="27" t="s">
        <v>30</v>
      </c>
      <c r="HRK104" s="47"/>
      <c r="HRL104" s="47"/>
      <c r="HRM104" s="12" t="s">
        <v>18</v>
      </c>
      <c r="HRN104" s="27" t="s">
        <v>30</v>
      </c>
      <c r="HRO104" s="47"/>
      <c r="HRP104" s="47"/>
      <c r="HRQ104" s="12" t="s">
        <v>18</v>
      </c>
      <c r="HRR104" s="27" t="s">
        <v>30</v>
      </c>
      <c r="HRS104" s="47"/>
      <c r="HRT104" s="47"/>
      <c r="HRU104" s="12" t="s">
        <v>18</v>
      </c>
      <c r="HRV104" s="27" t="s">
        <v>30</v>
      </c>
      <c r="HRW104" s="47"/>
      <c r="HRX104" s="47"/>
      <c r="HRY104" s="12" t="s">
        <v>18</v>
      </c>
      <c r="HRZ104" s="27" t="s">
        <v>30</v>
      </c>
      <c r="HSA104" s="47"/>
      <c r="HSB104" s="47"/>
      <c r="HSC104" s="12" t="s">
        <v>18</v>
      </c>
      <c r="HSD104" s="27" t="s">
        <v>30</v>
      </c>
      <c r="HSE104" s="47"/>
      <c r="HSF104" s="47"/>
      <c r="HSG104" s="12" t="s">
        <v>18</v>
      </c>
      <c r="HSH104" s="27" t="s">
        <v>30</v>
      </c>
      <c r="HSI104" s="47"/>
      <c r="HSJ104" s="47"/>
      <c r="HSK104" s="12" t="s">
        <v>18</v>
      </c>
      <c r="HSL104" s="27" t="s">
        <v>30</v>
      </c>
      <c r="HSM104" s="47"/>
      <c r="HSN104" s="47"/>
      <c r="HSO104" s="12" t="s">
        <v>18</v>
      </c>
      <c r="HSP104" s="27" t="s">
        <v>30</v>
      </c>
      <c r="HSQ104" s="47"/>
      <c r="HSR104" s="47"/>
      <c r="HSS104" s="12" t="s">
        <v>18</v>
      </c>
      <c r="HST104" s="27" t="s">
        <v>30</v>
      </c>
      <c r="HSU104" s="47"/>
      <c r="HSV104" s="47"/>
      <c r="HSW104" s="12" t="s">
        <v>18</v>
      </c>
      <c r="HSX104" s="27" t="s">
        <v>30</v>
      </c>
      <c r="HSY104" s="47"/>
      <c r="HSZ104" s="47"/>
      <c r="HTA104" s="12" t="s">
        <v>18</v>
      </c>
      <c r="HTB104" s="27" t="s">
        <v>30</v>
      </c>
      <c r="HTC104" s="47"/>
      <c r="HTD104" s="47"/>
      <c r="HTE104" s="12" t="s">
        <v>18</v>
      </c>
      <c r="HTF104" s="27" t="s">
        <v>30</v>
      </c>
      <c r="HTG104" s="47"/>
      <c r="HTH104" s="47"/>
      <c r="HTI104" s="12" t="s">
        <v>18</v>
      </c>
      <c r="HTJ104" s="27" t="s">
        <v>30</v>
      </c>
      <c r="HTK104" s="47"/>
      <c r="HTL104" s="47"/>
      <c r="HTM104" s="12" t="s">
        <v>18</v>
      </c>
      <c r="HTN104" s="27" t="s">
        <v>30</v>
      </c>
      <c r="HTO104" s="47"/>
      <c r="HTP104" s="47"/>
      <c r="HTQ104" s="12" t="s">
        <v>18</v>
      </c>
      <c r="HTR104" s="27" t="s">
        <v>30</v>
      </c>
      <c r="HTS104" s="47"/>
      <c r="HTT104" s="47"/>
      <c r="HTU104" s="12" t="s">
        <v>18</v>
      </c>
      <c r="HTV104" s="27" t="s">
        <v>30</v>
      </c>
      <c r="HTW104" s="47"/>
      <c r="HTX104" s="47"/>
      <c r="HTY104" s="12" t="s">
        <v>18</v>
      </c>
      <c r="HTZ104" s="27" t="s">
        <v>30</v>
      </c>
      <c r="HUA104" s="47"/>
      <c r="HUB104" s="47"/>
      <c r="HUC104" s="12" t="s">
        <v>18</v>
      </c>
      <c r="HUD104" s="27" t="s">
        <v>30</v>
      </c>
      <c r="HUE104" s="47"/>
      <c r="HUF104" s="47"/>
      <c r="HUG104" s="12" t="s">
        <v>18</v>
      </c>
      <c r="HUH104" s="27" t="s">
        <v>30</v>
      </c>
      <c r="HUI104" s="47"/>
      <c r="HUJ104" s="47"/>
      <c r="HUK104" s="12" t="s">
        <v>18</v>
      </c>
      <c r="HUL104" s="27" t="s">
        <v>30</v>
      </c>
      <c r="HUM104" s="47"/>
      <c r="HUN104" s="47"/>
      <c r="HUO104" s="12" t="s">
        <v>18</v>
      </c>
      <c r="HUP104" s="27" t="s">
        <v>30</v>
      </c>
      <c r="HUQ104" s="47"/>
      <c r="HUR104" s="47"/>
      <c r="HUS104" s="12" t="s">
        <v>18</v>
      </c>
      <c r="HUT104" s="27" t="s">
        <v>30</v>
      </c>
      <c r="HUU104" s="47"/>
      <c r="HUV104" s="47"/>
      <c r="HUW104" s="12" t="s">
        <v>18</v>
      </c>
      <c r="HUX104" s="27" t="s">
        <v>30</v>
      </c>
      <c r="HUY104" s="47"/>
      <c r="HUZ104" s="47"/>
      <c r="HVA104" s="12" t="s">
        <v>18</v>
      </c>
      <c r="HVB104" s="27" t="s">
        <v>30</v>
      </c>
      <c r="HVC104" s="47"/>
      <c r="HVD104" s="47"/>
      <c r="HVE104" s="12" t="s">
        <v>18</v>
      </c>
      <c r="HVF104" s="27" t="s">
        <v>30</v>
      </c>
      <c r="HVG104" s="47"/>
      <c r="HVH104" s="47"/>
      <c r="HVI104" s="12" t="s">
        <v>18</v>
      </c>
      <c r="HVJ104" s="27" t="s">
        <v>30</v>
      </c>
      <c r="HVK104" s="47"/>
      <c r="HVL104" s="47"/>
      <c r="HVM104" s="12" t="s">
        <v>18</v>
      </c>
      <c r="HVN104" s="27" t="s">
        <v>30</v>
      </c>
      <c r="HVO104" s="47"/>
      <c r="HVP104" s="47"/>
      <c r="HVQ104" s="12" t="s">
        <v>18</v>
      </c>
      <c r="HVR104" s="27" t="s">
        <v>30</v>
      </c>
      <c r="HVS104" s="47"/>
      <c r="HVT104" s="47"/>
      <c r="HVU104" s="12" t="s">
        <v>18</v>
      </c>
      <c r="HVV104" s="27" t="s">
        <v>30</v>
      </c>
      <c r="HVW104" s="47"/>
      <c r="HVX104" s="47"/>
      <c r="HVY104" s="12" t="s">
        <v>18</v>
      </c>
      <c r="HVZ104" s="27" t="s">
        <v>30</v>
      </c>
      <c r="HWA104" s="47"/>
      <c r="HWB104" s="47"/>
      <c r="HWC104" s="12" t="s">
        <v>18</v>
      </c>
      <c r="HWD104" s="27" t="s">
        <v>30</v>
      </c>
      <c r="HWE104" s="47"/>
      <c r="HWF104" s="47"/>
      <c r="HWG104" s="12" t="s">
        <v>18</v>
      </c>
      <c r="HWH104" s="27" t="s">
        <v>30</v>
      </c>
      <c r="HWI104" s="47"/>
      <c r="HWJ104" s="47"/>
      <c r="HWK104" s="12" t="s">
        <v>18</v>
      </c>
      <c r="HWL104" s="27" t="s">
        <v>30</v>
      </c>
      <c r="HWM104" s="47"/>
      <c r="HWN104" s="47"/>
      <c r="HWO104" s="12" t="s">
        <v>18</v>
      </c>
      <c r="HWP104" s="27" t="s">
        <v>30</v>
      </c>
      <c r="HWQ104" s="47"/>
      <c r="HWR104" s="47"/>
      <c r="HWS104" s="12" t="s">
        <v>18</v>
      </c>
      <c r="HWT104" s="27" t="s">
        <v>30</v>
      </c>
      <c r="HWU104" s="47"/>
      <c r="HWV104" s="47"/>
      <c r="HWW104" s="12" t="s">
        <v>18</v>
      </c>
      <c r="HWX104" s="27" t="s">
        <v>30</v>
      </c>
      <c r="HWY104" s="47"/>
      <c r="HWZ104" s="47"/>
      <c r="HXA104" s="12" t="s">
        <v>18</v>
      </c>
      <c r="HXB104" s="27" t="s">
        <v>30</v>
      </c>
      <c r="HXC104" s="47"/>
      <c r="HXD104" s="47"/>
      <c r="HXE104" s="12" t="s">
        <v>18</v>
      </c>
      <c r="HXF104" s="27" t="s">
        <v>30</v>
      </c>
      <c r="HXG104" s="47"/>
      <c r="HXH104" s="47"/>
      <c r="HXI104" s="12" t="s">
        <v>18</v>
      </c>
      <c r="HXJ104" s="27" t="s">
        <v>30</v>
      </c>
      <c r="HXK104" s="47"/>
      <c r="HXL104" s="47"/>
      <c r="HXM104" s="12" t="s">
        <v>18</v>
      </c>
      <c r="HXN104" s="27" t="s">
        <v>30</v>
      </c>
      <c r="HXO104" s="47"/>
      <c r="HXP104" s="47"/>
      <c r="HXQ104" s="12" t="s">
        <v>18</v>
      </c>
      <c r="HXR104" s="27" t="s">
        <v>30</v>
      </c>
      <c r="HXS104" s="47"/>
      <c r="HXT104" s="47"/>
      <c r="HXU104" s="12" t="s">
        <v>18</v>
      </c>
      <c r="HXV104" s="27" t="s">
        <v>30</v>
      </c>
      <c r="HXW104" s="47"/>
      <c r="HXX104" s="47"/>
      <c r="HXY104" s="12" t="s">
        <v>18</v>
      </c>
      <c r="HXZ104" s="27" t="s">
        <v>30</v>
      </c>
      <c r="HYA104" s="47"/>
      <c r="HYB104" s="47"/>
      <c r="HYC104" s="12" t="s">
        <v>18</v>
      </c>
      <c r="HYD104" s="27" t="s">
        <v>30</v>
      </c>
      <c r="HYE104" s="47"/>
      <c r="HYF104" s="47"/>
      <c r="HYG104" s="12" t="s">
        <v>18</v>
      </c>
      <c r="HYH104" s="27" t="s">
        <v>30</v>
      </c>
      <c r="HYI104" s="47"/>
      <c r="HYJ104" s="47"/>
      <c r="HYK104" s="12" t="s">
        <v>18</v>
      </c>
      <c r="HYL104" s="27" t="s">
        <v>30</v>
      </c>
      <c r="HYM104" s="47"/>
      <c r="HYN104" s="47"/>
      <c r="HYO104" s="12" t="s">
        <v>18</v>
      </c>
      <c r="HYP104" s="27" t="s">
        <v>30</v>
      </c>
      <c r="HYQ104" s="47"/>
      <c r="HYR104" s="47"/>
      <c r="HYS104" s="12" t="s">
        <v>18</v>
      </c>
      <c r="HYT104" s="27" t="s">
        <v>30</v>
      </c>
      <c r="HYU104" s="47"/>
      <c r="HYV104" s="47"/>
      <c r="HYW104" s="12" t="s">
        <v>18</v>
      </c>
      <c r="HYX104" s="27" t="s">
        <v>30</v>
      </c>
      <c r="HYY104" s="47"/>
      <c r="HYZ104" s="47"/>
      <c r="HZA104" s="12" t="s">
        <v>18</v>
      </c>
      <c r="HZB104" s="27" t="s">
        <v>30</v>
      </c>
      <c r="HZC104" s="47"/>
      <c r="HZD104" s="47"/>
      <c r="HZE104" s="12" t="s">
        <v>18</v>
      </c>
      <c r="HZF104" s="27" t="s">
        <v>30</v>
      </c>
      <c r="HZG104" s="47"/>
      <c r="HZH104" s="47"/>
      <c r="HZI104" s="12" t="s">
        <v>18</v>
      </c>
      <c r="HZJ104" s="27" t="s">
        <v>30</v>
      </c>
      <c r="HZK104" s="47"/>
      <c r="HZL104" s="47"/>
      <c r="HZM104" s="12" t="s">
        <v>18</v>
      </c>
      <c r="HZN104" s="27" t="s">
        <v>30</v>
      </c>
      <c r="HZO104" s="47"/>
      <c r="HZP104" s="47"/>
      <c r="HZQ104" s="12" t="s">
        <v>18</v>
      </c>
      <c r="HZR104" s="27" t="s">
        <v>30</v>
      </c>
      <c r="HZS104" s="47"/>
      <c r="HZT104" s="47"/>
      <c r="HZU104" s="12" t="s">
        <v>18</v>
      </c>
      <c r="HZV104" s="27" t="s">
        <v>30</v>
      </c>
      <c r="HZW104" s="47"/>
      <c r="HZX104" s="47"/>
      <c r="HZY104" s="12" t="s">
        <v>18</v>
      </c>
      <c r="HZZ104" s="27" t="s">
        <v>30</v>
      </c>
      <c r="IAA104" s="47"/>
      <c r="IAB104" s="47"/>
      <c r="IAC104" s="12" t="s">
        <v>18</v>
      </c>
      <c r="IAD104" s="27" t="s">
        <v>30</v>
      </c>
      <c r="IAE104" s="47"/>
      <c r="IAF104" s="47"/>
      <c r="IAG104" s="12" t="s">
        <v>18</v>
      </c>
      <c r="IAH104" s="27" t="s">
        <v>30</v>
      </c>
      <c r="IAI104" s="47"/>
      <c r="IAJ104" s="47"/>
      <c r="IAK104" s="12" t="s">
        <v>18</v>
      </c>
      <c r="IAL104" s="27" t="s">
        <v>30</v>
      </c>
      <c r="IAM104" s="47"/>
      <c r="IAN104" s="47"/>
      <c r="IAO104" s="12" t="s">
        <v>18</v>
      </c>
      <c r="IAP104" s="27" t="s">
        <v>30</v>
      </c>
      <c r="IAQ104" s="47"/>
      <c r="IAR104" s="47"/>
      <c r="IAS104" s="12" t="s">
        <v>18</v>
      </c>
      <c r="IAT104" s="27" t="s">
        <v>30</v>
      </c>
      <c r="IAU104" s="47"/>
      <c r="IAV104" s="47"/>
      <c r="IAW104" s="12" t="s">
        <v>18</v>
      </c>
      <c r="IAX104" s="27" t="s">
        <v>30</v>
      </c>
      <c r="IAY104" s="47"/>
      <c r="IAZ104" s="47"/>
      <c r="IBA104" s="12" t="s">
        <v>18</v>
      </c>
      <c r="IBB104" s="27" t="s">
        <v>30</v>
      </c>
      <c r="IBC104" s="47"/>
      <c r="IBD104" s="47"/>
      <c r="IBE104" s="12" t="s">
        <v>18</v>
      </c>
      <c r="IBF104" s="27" t="s">
        <v>30</v>
      </c>
      <c r="IBG104" s="47"/>
      <c r="IBH104" s="47"/>
      <c r="IBI104" s="12" t="s">
        <v>18</v>
      </c>
      <c r="IBJ104" s="27" t="s">
        <v>30</v>
      </c>
      <c r="IBK104" s="47"/>
      <c r="IBL104" s="47"/>
      <c r="IBM104" s="12" t="s">
        <v>18</v>
      </c>
      <c r="IBN104" s="27" t="s">
        <v>30</v>
      </c>
      <c r="IBO104" s="47"/>
      <c r="IBP104" s="47"/>
      <c r="IBQ104" s="12" t="s">
        <v>18</v>
      </c>
      <c r="IBR104" s="27" t="s">
        <v>30</v>
      </c>
      <c r="IBS104" s="47"/>
      <c r="IBT104" s="47"/>
      <c r="IBU104" s="12" t="s">
        <v>18</v>
      </c>
      <c r="IBV104" s="27" t="s">
        <v>30</v>
      </c>
      <c r="IBW104" s="47"/>
      <c r="IBX104" s="47"/>
      <c r="IBY104" s="12" t="s">
        <v>18</v>
      </c>
      <c r="IBZ104" s="27" t="s">
        <v>30</v>
      </c>
      <c r="ICA104" s="47"/>
      <c r="ICB104" s="47"/>
      <c r="ICC104" s="12" t="s">
        <v>18</v>
      </c>
      <c r="ICD104" s="27" t="s">
        <v>30</v>
      </c>
      <c r="ICE104" s="47"/>
      <c r="ICF104" s="47"/>
      <c r="ICG104" s="12" t="s">
        <v>18</v>
      </c>
      <c r="ICH104" s="27" t="s">
        <v>30</v>
      </c>
      <c r="ICI104" s="47"/>
      <c r="ICJ104" s="47"/>
      <c r="ICK104" s="12" t="s">
        <v>18</v>
      </c>
      <c r="ICL104" s="27" t="s">
        <v>30</v>
      </c>
      <c r="ICM104" s="47"/>
      <c r="ICN104" s="47"/>
      <c r="ICO104" s="12" t="s">
        <v>18</v>
      </c>
      <c r="ICP104" s="27" t="s">
        <v>30</v>
      </c>
      <c r="ICQ104" s="47"/>
      <c r="ICR104" s="47"/>
      <c r="ICS104" s="12" t="s">
        <v>18</v>
      </c>
      <c r="ICT104" s="27" t="s">
        <v>30</v>
      </c>
      <c r="ICU104" s="47"/>
      <c r="ICV104" s="47"/>
      <c r="ICW104" s="12" t="s">
        <v>18</v>
      </c>
      <c r="ICX104" s="27" t="s">
        <v>30</v>
      </c>
      <c r="ICY104" s="47"/>
      <c r="ICZ104" s="47"/>
      <c r="IDA104" s="12" t="s">
        <v>18</v>
      </c>
      <c r="IDB104" s="27" t="s">
        <v>30</v>
      </c>
      <c r="IDC104" s="47"/>
      <c r="IDD104" s="47"/>
      <c r="IDE104" s="12" t="s">
        <v>18</v>
      </c>
      <c r="IDF104" s="27" t="s">
        <v>30</v>
      </c>
      <c r="IDG104" s="47"/>
      <c r="IDH104" s="47"/>
      <c r="IDI104" s="12" t="s">
        <v>18</v>
      </c>
      <c r="IDJ104" s="27" t="s">
        <v>30</v>
      </c>
      <c r="IDK104" s="47"/>
      <c r="IDL104" s="47"/>
      <c r="IDM104" s="12" t="s">
        <v>18</v>
      </c>
      <c r="IDN104" s="27" t="s">
        <v>30</v>
      </c>
      <c r="IDO104" s="47"/>
      <c r="IDP104" s="47"/>
      <c r="IDQ104" s="12" t="s">
        <v>18</v>
      </c>
      <c r="IDR104" s="27" t="s">
        <v>30</v>
      </c>
      <c r="IDS104" s="47"/>
      <c r="IDT104" s="47"/>
      <c r="IDU104" s="12" t="s">
        <v>18</v>
      </c>
      <c r="IDV104" s="27" t="s">
        <v>30</v>
      </c>
      <c r="IDW104" s="47"/>
      <c r="IDX104" s="47"/>
      <c r="IDY104" s="12" t="s">
        <v>18</v>
      </c>
      <c r="IDZ104" s="27" t="s">
        <v>30</v>
      </c>
      <c r="IEA104" s="47"/>
      <c r="IEB104" s="47"/>
      <c r="IEC104" s="12" t="s">
        <v>18</v>
      </c>
      <c r="IED104" s="27" t="s">
        <v>30</v>
      </c>
      <c r="IEE104" s="47"/>
      <c r="IEF104" s="47"/>
      <c r="IEG104" s="12" t="s">
        <v>18</v>
      </c>
      <c r="IEH104" s="27" t="s">
        <v>30</v>
      </c>
      <c r="IEI104" s="47"/>
      <c r="IEJ104" s="47"/>
      <c r="IEK104" s="12" t="s">
        <v>18</v>
      </c>
      <c r="IEL104" s="27" t="s">
        <v>30</v>
      </c>
      <c r="IEM104" s="47"/>
      <c r="IEN104" s="47"/>
      <c r="IEO104" s="12" t="s">
        <v>18</v>
      </c>
      <c r="IEP104" s="27" t="s">
        <v>30</v>
      </c>
      <c r="IEQ104" s="47"/>
      <c r="IER104" s="47"/>
      <c r="IES104" s="12" t="s">
        <v>18</v>
      </c>
      <c r="IET104" s="27" t="s">
        <v>30</v>
      </c>
      <c r="IEU104" s="47"/>
      <c r="IEV104" s="47"/>
      <c r="IEW104" s="12" t="s">
        <v>18</v>
      </c>
      <c r="IEX104" s="27" t="s">
        <v>30</v>
      </c>
      <c r="IEY104" s="47"/>
      <c r="IEZ104" s="47"/>
      <c r="IFA104" s="12" t="s">
        <v>18</v>
      </c>
      <c r="IFB104" s="27" t="s">
        <v>30</v>
      </c>
      <c r="IFC104" s="47"/>
      <c r="IFD104" s="47"/>
      <c r="IFE104" s="12" t="s">
        <v>18</v>
      </c>
      <c r="IFF104" s="27" t="s">
        <v>30</v>
      </c>
      <c r="IFG104" s="47"/>
      <c r="IFH104" s="47"/>
      <c r="IFI104" s="12" t="s">
        <v>18</v>
      </c>
      <c r="IFJ104" s="27" t="s">
        <v>30</v>
      </c>
      <c r="IFK104" s="47"/>
      <c r="IFL104" s="47"/>
      <c r="IFM104" s="12" t="s">
        <v>18</v>
      </c>
      <c r="IFN104" s="27" t="s">
        <v>30</v>
      </c>
      <c r="IFO104" s="47"/>
      <c r="IFP104" s="47"/>
      <c r="IFQ104" s="12" t="s">
        <v>18</v>
      </c>
      <c r="IFR104" s="27" t="s">
        <v>30</v>
      </c>
      <c r="IFS104" s="47"/>
      <c r="IFT104" s="47"/>
      <c r="IFU104" s="12" t="s">
        <v>18</v>
      </c>
      <c r="IFV104" s="27" t="s">
        <v>30</v>
      </c>
      <c r="IFW104" s="47"/>
      <c r="IFX104" s="47"/>
      <c r="IFY104" s="12" t="s">
        <v>18</v>
      </c>
      <c r="IFZ104" s="27" t="s">
        <v>30</v>
      </c>
      <c r="IGA104" s="47"/>
      <c r="IGB104" s="47"/>
      <c r="IGC104" s="12" t="s">
        <v>18</v>
      </c>
      <c r="IGD104" s="27" t="s">
        <v>30</v>
      </c>
      <c r="IGE104" s="47"/>
      <c r="IGF104" s="47"/>
      <c r="IGG104" s="12" t="s">
        <v>18</v>
      </c>
      <c r="IGH104" s="27" t="s">
        <v>30</v>
      </c>
      <c r="IGI104" s="47"/>
      <c r="IGJ104" s="47"/>
      <c r="IGK104" s="12" t="s">
        <v>18</v>
      </c>
      <c r="IGL104" s="27" t="s">
        <v>30</v>
      </c>
      <c r="IGM104" s="47"/>
      <c r="IGN104" s="47"/>
      <c r="IGO104" s="12" t="s">
        <v>18</v>
      </c>
      <c r="IGP104" s="27" t="s">
        <v>30</v>
      </c>
      <c r="IGQ104" s="47"/>
      <c r="IGR104" s="47"/>
      <c r="IGS104" s="12" t="s">
        <v>18</v>
      </c>
      <c r="IGT104" s="27" t="s">
        <v>30</v>
      </c>
      <c r="IGU104" s="47"/>
      <c r="IGV104" s="47"/>
      <c r="IGW104" s="12" t="s">
        <v>18</v>
      </c>
      <c r="IGX104" s="27" t="s">
        <v>30</v>
      </c>
      <c r="IGY104" s="47"/>
      <c r="IGZ104" s="47"/>
      <c r="IHA104" s="12" t="s">
        <v>18</v>
      </c>
      <c r="IHB104" s="27" t="s">
        <v>30</v>
      </c>
      <c r="IHC104" s="47"/>
      <c r="IHD104" s="47"/>
      <c r="IHE104" s="12" t="s">
        <v>18</v>
      </c>
      <c r="IHF104" s="27" t="s">
        <v>30</v>
      </c>
      <c r="IHG104" s="47"/>
      <c r="IHH104" s="47"/>
      <c r="IHI104" s="12" t="s">
        <v>18</v>
      </c>
      <c r="IHJ104" s="27" t="s">
        <v>30</v>
      </c>
      <c r="IHK104" s="47"/>
      <c r="IHL104" s="47"/>
      <c r="IHM104" s="12" t="s">
        <v>18</v>
      </c>
      <c r="IHN104" s="27" t="s">
        <v>30</v>
      </c>
      <c r="IHO104" s="47"/>
      <c r="IHP104" s="47"/>
      <c r="IHQ104" s="12" t="s">
        <v>18</v>
      </c>
      <c r="IHR104" s="27" t="s">
        <v>30</v>
      </c>
      <c r="IHS104" s="47"/>
      <c r="IHT104" s="47"/>
      <c r="IHU104" s="12" t="s">
        <v>18</v>
      </c>
      <c r="IHV104" s="27" t="s">
        <v>30</v>
      </c>
      <c r="IHW104" s="47"/>
      <c r="IHX104" s="47"/>
      <c r="IHY104" s="12" t="s">
        <v>18</v>
      </c>
      <c r="IHZ104" s="27" t="s">
        <v>30</v>
      </c>
      <c r="IIA104" s="47"/>
      <c r="IIB104" s="47"/>
      <c r="IIC104" s="12" t="s">
        <v>18</v>
      </c>
      <c r="IID104" s="27" t="s">
        <v>30</v>
      </c>
      <c r="IIE104" s="47"/>
      <c r="IIF104" s="47"/>
      <c r="IIG104" s="12" t="s">
        <v>18</v>
      </c>
      <c r="IIH104" s="27" t="s">
        <v>30</v>
      </c>
      <c r="III104" s="47"/>
      <c r="IIJ104" s="47"/>
      <c r="IIK104" s="12" t="s">
        <v>18</v>
      </c>
      <c r="IIL104" s="27" t="s">
        <v>30</v>
      </c>
      <c r="IIM104" s="47"/>
      <c r="IIN104" s="47"/>
      <c r="IIO104" s="12" t="s">
        <v>18</v>
      </c>
      <c r="IIP104" s="27" t="s">
        <v>30</v>
      </c>
      <c r="IIQ104" s="47"/>
      <c r="IIR104" s="47"/>
      <c r="IIS104" s="12" t="s">
        <v>18</v>
      </c>
      <c r="IIT104" s="27" t="s">
        <v>30</v>
      </c>
      <c r="IIU104" s="47"/>
      <c r="IIV104" s="47"/>
      <c r="IIW104" s="12" t="s">
        <v>18</v>
      </c>
      <c r="IIX104" s="27" t="s">
        <v>30</v>
      </c>
      <c r="IIY104" s="47"/>
      <c r="IIZ104" s="47"/>
      <c r="IJA104" s="12" t="s">
        <v>18</v>
      </c>
      <c r="IJB104" s="27" t="s">
        <v>30</v>
      </c>
      <c r="IJC104" s="47"/>
      <c r="IJD104" s="47"/>
      <c r="IJE104" s="12" t="s">
        <v>18</v>
      </c>
      <c r="IJF104" s="27" t="s">
        <v>30</v>
      </c>
      <c r="IJG104" s="47"/>
      <c r="IJH104" s="47"/>
      <c r="IJI104" s="12" t="s">
        <v>18</v>
      </c>
      <c r="IJJ104" s="27" t="s">
        <v>30</v>
      </c>
      <c r="IJK104" s="47"/>
      <c r="IJL104" s="47"/>
      <c r="IJM104" s="12" t="s">
        <v>18</v>
      </c>
      <c r="IJN104" s="27" t="s">
        <v>30</v>
      </c>
      <c r="IJO104" s="47"/>
      <c r="IJP104" s="47"/>
      <c r="IJQ104" s="12" t="s">
        <v>18</v>
      </c>
      <c r="IJR104" s="27" t="s">
        <v>30</v>
      </c>
      <c r="IJS104" s="47"/>
      <c r="IJT104" s="47"/>
      <c r="IJU104" s="12" t="s">
        <v>18</v>
      </c>
      <c r="IJV104" s="27" t="s">
        <v>30</v>
      </c>
      <c r="IJW104" s="47"/>
      <c r="IJX104" s="47"/>
      <c r="IJY104" s="12" t="s">
        <v>18</v>
      </c>
      <c r="IJZ104" s="27" t="s">
        <v>30</v>
      </c>
      <c r="IKA104" s="47"/>
      <c r="IKB104" s="47"/>
      <c r="IKC104" s="12" t="s">
        <v>18</v>
      </c>
      <c r="IKD104" s="27" t="s">
        <v>30</v>
      </c>
      <c r="IKE104" s="47"/>
      <c r="IKF104" s="47"/>
      <c r="IKG104" s="12" t="s">
        <v>18</v>
      </c>
      <c r="IKH104" s="27" t="s">
        <v>30</v>
      </c>
      <c r="IKI104" s="47"/>
      <c r="IKJ104" s="47"/>
      <c r="IKK104" s="12" t="s">
        <v>18</v>
      </c>
      <c r="IKL104" s="27" t="s">
        <v>30</v>
      </c>
      <c r="IKM104" s="47"/>
      <c r="IKN104" s="47"/>
      <c r="IKO104" s="12" t="s">
        <v>18</v>
      </c>
      <c r="IKP104" s="27" t="s">
        <v>30</v>
      </c>
      <c r="IKQ104" s="47"/>
      <c r="IKR104" s="47"/>
      <c r="IKS104" s="12" t="s">
        <v>18</v>
      </c>
      <c r="IKT104" s="27" t="s">
        <v>30</v>
      </c>
      <c r="IKU104" s="47"/>
      <c r="IKV104" s="47"/>
      <c r="IKW104" s="12" t="s">
        <v>18</v>
      </c>
      <c r="IKX104" s="27" t="s">
        <v>30</v>
      </c>
      <c r="IKY104" s="47"/>
      <c r="IKZ104" s="47"/>
      <c r="ILA104" s="12" t="s">
        <v>18</v>
      </c>
      <c r="ILB104" s="27" t="s">
        <v>30</v>
      </c>
      <c r="ILC104" s="47"/>
      <c r="ILD104" s="47"/>
      <c r="ILE104" s="12" t="s">
        <v>18</v>
      </c>
      <c r="ILF104" s="27" t="s">
        <v>30</v>
      </c>
      <c r="ILG104" s="47"/>
      <c r="ILH104" s="47"/>
      <c r="ILI104" s="12" t="s">
        <v>18</v>
      </c>
      <c r="ILJ104" s="27" t="s">
        <v>30</v>
      </c>
      <c r="ILK104" s="47"/>
      <c r="ILL104" s="47"/>
      <c r="ILM104" s="12" t="s">
        <v>18</v>
      </c>
      <c r="ILN104" s="27" t="s">
        <v>30</v>
      </c>
      <c r="ILO104" s="47"/>
      <c r="ILP104" s="47"/>
      <c r="ILQ104" s="12" t="s">
        <v>18</v>
      </c>
      <c r="ILR104" s="27" t="s">
        <v>30</v>
      </c>
      <c r="ILS104" s="47"/>
      <c r="ILT104" s="47"/>
      <c r="ILU104" s="12" t="s">
        <v>18</v>
      </c>
      <c r="ILV104" s="27" t="s">
        <v>30</v>
      </c>
      <c r="ILW104" s="47"/>
      <c r="ILX104" s="47"/>
      <c r="ILY104" s="12" t="s">
        <v>18</v>
      </c>
      <c r="ILZ104" s="27" t="s">
        <v>30</v>
      </c>
      <c r="IMA104" s="47"/>
      <c r="IMB104" s="47"/>
      <c r="IMC104" s="12" t="s">
        <v>18</v>
      </c>
      <c r="IMD104" s="27" t="s">
        <v>30</v>
      </c>
      <c r="IME104" s="47"/>
      <c r="IMF104" s="47"/>
      <c r="IMG104" s="12" t="s">
        <v>18</v>
      </c>
      <c r="IMH104" s="27" t="s">
        <v>30</v>
      </c>
      <c r="IMI104" s="47"/>
      <c r="IMJ104" s="47"/>
      <c r="IMK104" s="12" t="s">
        <v>18</v>
      </c>
      <c r="IML104" s="27" t="s">
        <v>30</v>
      </c>
      <c r="IMM104" s="47"/>
      <c r="IMN104" s="47"/>
      <c r="IMO104" s="12" t="s">
        <v>18</v>
      </c>
      <c r="IMP104" s="27" t="s">
        <v>30</v>
      </c>
      <c r="IMQ104" s="47"/>
      <c r="IMR104" s="47"/>
      <c r="IMS104" s="12" t="s">
        <v>18</v>
      </c>
      <c r="IMT104" s="27" t="s">
        <v>30</v>
      </c>
      <c r="IMU104" s="47"/>
      <c r="IMV104" s="47"/>
      <c r="IMW104" s="12" t="s">
        <v>18</v>
      </c>
      <c r="IMX104" s="27" t="s">
        <v>30</v>
      </c>
      <c r="IMY104" s="47"/>
      <c r="IMZ104" s="47"/>
      <c r="INA104" s="12" t="s">
        <v>18</v>
      </c>
      <c r="INB104" s="27" t="s">
        <v>30</v>
      </c>
      <c r="INC104" s="47"/>
      <c r="IND104" s="47"/>
      <c r="INE104" s="12" t="s">
        <v>18</v>
      </c>
      <c r="INF104" s="27" t="s">
        <v>30</v>
      </c>
      <c r="ING104" s="47"/>
      <c r="INH104" s="47"/>
      <c r="INI104" s="12" t="s">
        <v>18</v>
      </c>
      <c r="INJ104" s="27" t="s">
        <v>30</v>
      </c>
      <c r="INK104" s="47"/>
      <c r="INL104" s="47"/>
      <c r="INM104" s="12" t="s">
        <v>18</v>
      </c>
      <c r="INN104" s="27" t="s">
        <v>30</v>
      </c>
      <c r="INO104" s="47"/>
      <c r="INP104" s="47"/>
      <c r="INQ104" s="12" t="s">
        <v>18</v>
      </c>
      <c r="INR104" s="27" t="s">
        <v>30</v>
      </c>
      <c r="INS104" s="47"/>
      <c r="INT104" s="47"/>
      <c r="INU104" s="12" t="s">
        <v>18</v>
      </c>
      <c r="INV104" s="27" t="s">
        <v>30</v>
      </c>
      <c r="INW104" s="47"/>
      <c r="INX104" s="47"/>
      <c r="INY104" s="12" t="s">
        <v>18</v>
      </c>
      <c r="INZ104" s="27" t="s">
        <v>30</v>
      </c>
      <c r="IOA104" s="47"/>
      <c r="IOB104" s="47"/>
      <c r="IOC104" s="12" t="s">
        <v>18</v>
      </c>
      <c r="IOD104" s="27" t="s">
        <v>30</v>
      </c>
      <c r="IOE104" s="47"/>
      <c r="IOF104" s="47"/>
      <c r="IOG104" s="12" t="s">
        <v>18</v>
      </c>
      <c r="IOH104" s="27" t="s">
        <v>30</v>
      </c>
      <c r="IOI104" s="47"/>
      <c r="IOJ104" s="47"/>
      <c r="IOK104" s="12" t="s">
        <v>18</v>
      </c>
      <c r="IOL104" s="27" t="s">
        <v>30</v>
      </c>
      <c r="IOM104" s="47"/>
      <c r="ION104" s="47"/>
      <c r="IOO104" s="12" t="s">
        <v>18</v>
      </c>
      <c r="IOP104" s="27" t="s">
        <v>30</v>
      </c>
      <c r="IOQ104" s="47"/>
      <c r="IOR104" s="47"/>
      <c r="IOS104" s="12" t="s">
        <v>18</v>
      </c>
      <c r="IOT104" s="27" t="s">
        <v>30</v>
      </c>
      <c r="IOU104" s="47"/>
      <c r="IOV104" s="47"/>
      <c r="IOW104" s="12" t="s">
        <v>18</v>
      </c>
      <c r="IOX104" s="27" t="s">
        <v>30</v>
      </c>
      <c r="IOY104" s="47"/>
      <c r="IOZ104" s="47"/>
      <c r="IPA104" s="12" t="s">
        <v>18</v>
      </c>
      <c r="IPB104" s="27" t="s">
        <v>30</v>
      </c>
      <c r="IPC104" s="47"/>
      <c r="IPD104" s="47"/>
      <c r="IPE104" s="12" t="s">
        <v>18</v>
      </c>
      <c r="IPF104" s="27" t="s">
        <v>30</v>
      </c>
      <c r="IPG104" s="47"/>
      <c r="IPH104" s="47"/>
      <c r="IPI104" s="12" t="s">
        <v>18</v>
      </c>
      <c r="IPJ104" s="27" t="s">
        <v>30</v>
      </c>
      <c r="IPK104" s="47"/>
      <c r="IPL104" s="47"/>
      <c r="IPM104" s="12" t="s">
        <v>18</v>
      </c>
      <c r="IPN104" s="27" t="s">
        <v>30</v>
      </c>
      <c r="IPO104" s="47"/>
      <c r="IPP104" s="47"/>
      <c r="IPQ104" s="12" t="s">
        <v>18</v>
      </c>
      <c r="IPR104" s="27" t="s">
        <v>30</v>
      </c>
      <c r="IPS104" s="47"/>
      <c r="IPT104" s="47"/>
      <c r="IPU104" s="12" t="s">
        <v>18</v>
      </c>
      <c r="IPV104" s="27" t="s">
        <v>30</v>
      </c>
      <c r="IPW104" s="47"/>
      <c r="IPX104" s="47"/>
      <c r="IPY104" s="12" t="s">
        <v>18</v>
      </c>
      <c r="IPZ104" s="27" t="s">
        <v>30</v>
      </c>
      <c r="IQA104" s="47"/>
      <c r="IQB104" s="47"/>
      <c r="IQC104" s="12" t="s">
        <v>18</v>
      </c>
      <c r="IQD104" s="27" t="s">
        <v>30</v>
      </c>
      <c r="IQE104" s="47"/>
      <c r="IQF104" s="47"/>
      <c r="IQG104" s="12" t="s">
        <v>18</v>
      </c>
      <c r="IQH104" s="27" t="s">
        <v>30</v>
      </c>
      <c r="IQI104" s="47"/>
      <c r="IQJ104" s="47"/>
      <c r="IQK104" s="12" t="s">
        <v>18</v>
      </c>
      <c r="IQL104" s="27" t="s">
        <v>30</v>
      </c>
      <c r="IQM104" s="47"/>
      <c r="IQN104" s="47"/>
      <c r="IQO104" s="12" t="s">
        <v>18</v>
      </c>
      <c r="IQP104" s="27" t="s">
        <v>30</v>
      </c>
      <c r="IQQ104" s="47"/>
      <c r="IQR104" s="47"/>
      <c r="IQS104" s="12" t="s">
        <v>18</v>
      </c>
      <c r="IQT104" s="27" t="s">
        <v>30</v>
      </c>
      <c r="IQU104" s="47"/>
      <c r="IQV104" s="47"/>
      <c r="IQW104" s="12" t="s">
        <v>18</v>
      </c>
      <c r="IQX104" s="27" t="s">
        <v>30</v>
      </c>
      <c r="IQY104" s="47"/>
      <c r="IQZ104" s="47"/>
      <c r="IRA104" s="12" t="s">
        <v>18</v>
      </c>
      <c r="IRB104" s="27" t="s">
        <v>30</v>
      </c>
      <c r="IRC104" s="47"/>
      <c r="IRD104" s="47"/>
      <c r="IRE104" s="12" t="s">
        <v>18</v>
      </c>
      <c r="IRF104" s="27" t="s">
        <v>30</v>
      </c>
      <c r="IRG104" s="47"/>
      <c r="IRH104" s="47"/>
      <c r="IRI104" s="12" t="s">
        <v>18</v>
      </c>
      <c r="IRJ104" s="27" t="s">
        <v>30</v>
      </c>
      <c r="IRK104" s="47"/>
      <c r="IRL104" s="47"/>
      <c r="IRM104" s="12" t="s">
        <v>18</v>
      </c>
      <c r="IRN104" s="27" t="s">
        <v>30</v>
      </c>
      <c r="IRO104" s="47"/>
      <c r="IRP104" s="47"/>
      <c r="IRQ104" s="12" t="s">
        <v>18</v>
      </c>
      <c r="IRR104" s="27" t="s">
        <v>30</v>
      </c>
      <c r="IRS104" s="47"/>
      <c r="IRT104" s="47"/>
      <c r="IRU104" s="12" t="s">
        <v>18</v>
      </c>
      <c r="IRV104" s="27" t="s">
        <v>30</v>
      </c>
      <c r="IRW104" s="47"/>
      <c r="IRX104" s="47"/>
      <c r="IRY104" s="12" t="s">
        <v>18</v>
      </c>
      <c r="IRZ104" s="27" t="s">
        <v>30</v>
      </c>
      <c r="ISA104" s="47"/>
      <c r="ISB104" s="47"/>
      <c r="ISC104" s="12" t="s">
        <v>18</v>
      </c>
      <c r="ISD104" s="27" t="s">
        <v>30</v>
      </c>
      <c r="ISE104" s="47"/>
      <c r="ISF104" s="47"/>
      <c r="ISG104" s="12" t="s">
        <v>18</v>
      </c>
      <c r="ISH104" s="27" t="s">
        <v>30</v>
      </c>
      <c r="ISI104" s="47"/>
      <c r="ISJ104" s="47"/>
      <c r="ISK104" s="12" t="s">
        <v>18</v>
      </c>
      <c r="ISL104" s="27" t="s">
        <v>30</v>
      </c>
      <c r="ISM104" s="47"/>
      <c r="ISN104" s="47"/>
      <c r="ISO104" s="12" t="s">
        <v>18</v>
      </c>
      <c r="ISP104" s="27" t="s">
        <v>30</v>
      </c>
      <c r="ISQ104" s="47"/>
      <c r="ISR104" s="47"/>
      <c r="ISS104" s="12" t="s">
        <v>18</v>
      </c>
      <c r="IST104" s="27" t="s">
        <v>30</v>
      </c>
      <c r="ISU104" s="47"/>
      <c r="ISV104" s="47"/>
      <c r="ISW104" s="12" t="s">
        <v>18</v>
      </c>
      <c r="ISX104" s="27" t="s">
        <v>30</v>
      </c>
      <c r="ISY104" s="47"/>
      <c r="ISZ104" s="47"/>
      <c r="ITA104" s="12" t="s">
        <v>18</v>
      </c>
      <c r="ITB104" s="27" t="s">
        <v>30</v>
      </c>
      <c r="ITC104" s="47"/>
      <c r="ITD104" s="47"/>
      <c r="ITE104" s="12" t="s">
        <v>18</v>
      </c>
      <c r="ITF104" s="27" t="s">
        <v>30</v>
      </c>
      <c r="ITG104" s="47"/>
      <c r="ITH104" s="47"/>
      <c r="ITI104" s="12" t="s">
        <v>18</v>
      </c>
      <c r="ITJ104" s="27" t="s">
        <v>30</v>
      </c>
      <c r="ITK104" s="47"/>
      <c r="ITL104" s="47"/>
      <c r="ITM104" s="12" t="s">
        <v>18</v>
      </c>
      <c r="ITN104" s="27" t="s">
        <v>30</v>
      </c>
      <c r="ITO104" s="47"/>
      <c r="ITP104" s="47"/>
      <c r="ITQ104" s="12" t="s">
        <v>18</v>
      </c>
      <c r="ITR104" s="27" t="s">
        <v>30</v>
      </c>
      <c r="ITS104" s="47"/>
      <c r="ITT104" s="47"/>
      <c r="ITU104" s="12" t="s">
        <v>18</v>
      </c>
      <c r="ITV104" s="27" t="s">
        <v>30</v>
      </c>
      <c r="ITW104" s="47"/>
      <c r="ITX104" s="47"/>
      <c r="ITY104" s="12" t="s">
        <v>18</v>
      </c>
      <c r="ITZ104" s="27" t="s">
        <v>30</v>
      </c>
      <c r="IUA104" s="47"/>
      <c r="IUB104" s="47"/>
      <c r="IUC104" s="12" t="s">
        <v>18</v>
      </c>
      <c r="IUD104" s="27" t="s">
        <v>30</v>
      </c>
      <c r="IUE104" s="47"/>
      <c r="IUF104" s="47"/>
      <c r="IUG104" s="12" t="s">
        <v>18</v>
      </c>
      <c r="IUH104" s="27" t="s">
        <v>30</v>
      </c>
      <c r="IUI104" s="47"/>
      <c r="IUJ104" s="47"/>
      <c r="IUK104" s="12" t="s">
        <v>18</v>
      </c>
      <c r="IUL104" s="27" t="s">
        <v>30</v>
      </c>
      <c r="IUM104" s="47"/>
      <c r="IUN104" s="47"/>
      <c r="IUO104" s="12" t="s">
        <v>18</v>
      </c>
      <c r="IUP104" s="27" t="s">
        <v>30</v>
      </c>
      <c r="IUQ104" s="47"/>
      <c r="IUR104" s="47"/>
      <c r="IUS104" s="12" t="s">
        <v>18</v>
      </c>
      <c r="IUT104" s="27" t="s">
        <v>30</v>
      </c>
      <c r="IUU104" s="47"/>
      <c r="IUV104" s="47"/>
      <c r="IUW104" s="12" t="s">
        <v>18</v>
      </c>
      <c r="IUX104" s="27" t="s">
        <v>30</v>
      </c>
      <c r="IUY104" s="47"/>
      <c r="IUZ104" s="47"/>
      <c r="IVA104" s="12" t="s">
        <v>18</v>
      </c>
      <c r="IVB104" s="27" t="s">
        <v>30</v>
      </c>
      <c r="IVC104" s="47"/>
      <c r="IVD104" s="47"/>
      <c r="IVE104" s="12" t="s">
        <v>18</v>
      </c>
      <c r="IVF104" s="27" t="s">
        <v>30</v>
      </c>
      <c r="IVG104" s="47"/>
      <c r="IVH104" s="47"/>
      <c r="IVI104" s="12" t="s">
        <v>18</v>
      </c>
      <c r="IVJ104" s="27" t="s">
        <v>30</v>
      </c>
      <c r="IVK104" s="47"/>
      <c r="IVL104" s="47"/>
      <c r="IVM104" s="12" t="s">
        <v>18</v>
      </c>
      <c r="IVN104" s="27" t="s">
        <v>30</v>
      </c>
      <c r="IVO104" s="47"/>
      <c r="IVP104" s="47"/>
      <c r="IVQ104" s="12" t="s">
        <v>18</v>
      </c>
      <c r="IVR104" s="27" t="s">
        <v>30</v>
      </c>
      <c r="IVS104" s="47"/>
      <c r="IVT104" s="47"/>
      <c r="IVU104" s="12" t="s">
        <v>18</v>
      </c>
      <c r="IVV104" s="27" t="s">
        <v>30</v>
      </c>
      <c r="IVW104" s="47"/>
      <c r="IVX104" s="47"/>
      <c r="IVY104" s="12" t="s">
        <v>18</v>
      </c>
      <c r="IVZ104" s="27" t="s">
        <v>30</v>
      </c>
      <c r="IWA104" s="47"/>
      <c r="IWB104" s="47"/>
      <c r="IWC104" s="12" t="s">
        <v>18</v>
      </c>
      <c r="IWD104" s="27" t="s">
        <v>30</v>
      </c>
      <c r="IWE104" s="47"/>
      <c r="IWF104" s="47"/>
      <c r="IWG104" s="12" t="s">
        <v>18</v>
      </c>
      <c r="IWH104" s="27" t="s">
        <v>30</v>
      </c>
      <c r="IWI104" s="47"/>
      <c r="IWJ104" s="47"/>
      <c r="IWK104" s="12" t="s">
        <v>18</v>
      </c>
      <c r="IWL104" s="27" t="s">
        <v>30</v>
      </c>
      <c r="IWM104" s="47"/>
      <c r="IWN104" s="47"/>
      <c r="IWO104" s="12" t="s">
        <v>18</v>
      </c>
      <c r="IWP104" s="27" t="s">
        <v>30</v>
      </c>
      <c r="IWQ104" s="47"/>
      <c r="IWR104" s="47"/>
      <c r="IWS104" s="12" t="s">
        <v>18</v>
      </c>
      <c r="IWT104" s="27" t="s">
        <v>30</v>
      </c>
      <c r="IWU104" s="47"/>
      <c r="IWV104" s="47"/>
      <c r="IWW104" s="12" t="s">
        <v>18</v>
      </c>
      <c r="IWX104" s="27" t="s">
        <v>30</v>
      </c>
      <c r="IWY104" s="47"/>
      <c r="IWZ104" s="47"/>
      <c r="IXA104" s="12" t="s">
        <v>18</v>
      </c>
      <c r="IXB104" s="27" t="s">
        <v>30</v>
      </c>
      <c r="IXC104" s="47"/>
      <c r="IXD104" s="47"/>
      <c r="IXE104" s="12" t="s">
        <v>18</v>
      </c>
      <c r="IXF104" s="27" t="s">
        <v>30</v>
      </c>
      <c r="IXG104" s="47"/>
      <c r="IXH104" s="47"/>
      <c r="IXI104" s="12" t="s">
        <v>18</v>
      </c>
      <c r="IXJ104" s="27" t="s">
        <v>30</v>
      </c>
      <c r="IXK104" s="47"/>
      <c r="IXL104" s="47"/>
      <c r="IXM104" s="12" t="s">
        <v>18</v>
      </c>
      <c r="IXN104" s="27" t="s">
        <v>30</v>
      </c>
      <c r="IXO104" s="47"/>
      <c r="IXP104" s="47"/>
      <c r="IXQ104" s="12" t="s">
        <v>18</v>
      </c>
      <c r="IXR104" s="27" t="s">
        <v>30</v>
      </c>
      <c r="IXS104" s="47"/>
      <c r="IXT104" s="47"/>
      <c r="IXU104" s="12" t="s">
        <v>18</v>
      </c>
      <c r="IXV104" s="27" t="s">
        <v>30</v>
      </c>
      <c r="IXW104" s="47"/>
      <c r="IXX104" s="47"/>
      <c r="IXY104" s="12" t="s">
        <v>18</v>
      </c>
      <c r="IXZ104" s="27" t="s">
        <v>30</v>
      </c>
      <c r="IYA104" s="47"/>
      <c r="IYB104" s="47"/>
      <c r="IYC104" s="12" t="s">
        <v>18</v>
      </c>
      <c r="IYD104" s="27" t="s">
        <v>30</v>
      </c>
      <c r="IYE104" s="47"/>
      <c r="IYF104" s="47"/>
      <c r="IYG104" s="12" t="s">
        <v>18</v>
      </c>
      <c r="IYH104" s="27" t="s">
        <v>30</v>
      </c>
      <c r="IYI104" s="47"/>
      <c r="IYJ104" s="47"/>
      <c r="IYK104" s="12" t="s">
        <v>18</v>
      </c>
      <c r="IYL104" s="27" t="s">
        <v>30</v>
      </c>
      <c r="IYM104" s="47"/>
      <c r="IYN104" s="47"/>
      <c r="IYO104" s="12" t="s">
        <v>18</v>
      </c>
      <c r="IYP104" s="27" t="s">
        <v>30</v>
      </c>
      <c r="IYQ104" s="47"/>
      <c r="IYR104" s="47"/>
      <c r="IYS104" s="12" t="s">
        <v>18</v>
      </c>
      <c r="IYT104" s="27" t="s">
        <v>30</v>
      </c>
      <c r="IYU104" s="47"/>
      <c r="IYV104" s="47"/>
      <c r="IYW104" s="12" t="s">
        <v>18</v>
      </c>
      <c r="IYX104" s="27" t="s">
        <v>30</v>
      </c>
      <c r="IYY104" s="47"/>
      <c r="IYZ104" s="47"/>
      <c r="IZA104" s="12" t="s">
        <v>18</v>
      </c>
      <c r="IZB104" s="27" t="s">
        <v>30</v>
      </c>
      <c r="IZC104" s="47"/>
      <c r="IZD104" s="47"/>
      <c r="IZE104" s="12" t="s">
        <v>18</v>
      </c>
      <c r="IZF104" s="27" t="s">
        <v>30</v>
      </c>
      <c r="IZG104" s="47"/>
      <c r="IZH104" s="47"/>
      <c r="IZI104" s="12" t="s">
        <v>18</v>
      </c>
      <c r="IZJ104" s="27" t="s">
        <v>30</v>
      </c>
      <c r="IZK104" s="47"/>
      <c r="IZL104" s="47"/>
      <c r="IZM104" s="12" t="s">
        <v>18</v>
      </c>
      <c r="IZN104" s="27" t="s">
        <v>30</v>
      </c>
      <c r="IZO104" s="47"/>
      <c r="IZP104" s="47"/>
      <c r="IZQ104" s="12" t="s">
        <v>18</v>
      </c>
      <c r="IZR104" s="27" t="s">
        <v>30</v>
      </c>
      <c r="IZS104" s="47"/>
      <c r="IZT104" s="47"/>
      <c r="IZU104" s="12" t="s">
        <v>18</v>
      </c>
      <c r="IZV104" s="27" t="s">
        <v>30</v>
      </c>
      <c r="IZW104" s="47"/>
      <c r="IZX104" s="47"/>
      <c r="IZY104" s="12" t="s">
        <v>18</v>
      </c>
      <c r="IZZ104" s="27" t="s">
        <v>30</v>
      </c>
      <c r="JAA104" s="47"/>
      <c r="JAB104" s="47"/>
      <c r="JAC104" s="12" t="s">
        <v>18</v>
      </c>
      <c r="JAD104" s="27" t="s">
        <v>30</v>
      </c>
      <c r="JAE104" s="47"/>
      <c r="JAF104" s="47"/>
      <c r="JAG104" s="12" t="s">
        <v>18</v>
      </c>
      <c r="JAH104" s="27" t="s">
        <v>30</v>
      </c>
      <c r="JAI104" s="47"/>
      <c r="JAJ104" s="47"/>
      <c r="JAK104" s="12" t="s">
        <v>18</v>
      </c>
      <c r="JAL104" s="27" t="s">
        <v>30</v>
      </c>
      <c r="JAM104" s="47"/>
      <c r="JAN104" s="47"/>
      <c r="JAO104" s="12" t="s">
        <v>18</v>
      </c>
      <c r="JAP104" s="27" t="s">
        <v>30</v>
      </c>
      <c r="JAQ104" s="47"/>
      <c r="JAR104" s="47"/>
      <c r="JAS104" s="12" t="s">
        <v>18</v>
      </c>
      <c r="JAT104" s="27" t="s">
        <v>30</v>
      </c>
      <c r="JAU104" s="47"/>
      <c r="JAV104" s="47"/>
      <c r="JAW104" s="12" t="s">
        <v>18</v>
      </c>
      <c r="JAX104" s="27" t="s">
        <v>30</v>
      </c>
      <c r="JAY104" s="47"/>
      <c r="JAZ104" s="47"/>
      <c r="JBA104" s="12" t="s">
        <v>18</v>
      </c>
      <c r="JBB104" s="27" t="s">
        <v>30</v>
      </c>
      <c r="JBC104" s="47"/>
      <c r="JBD104" s="47"/>
      <c r="JBE104" s="12" t="s">
        <v>18</v>
      </c>
      <c r="JBF104" s="27" t="s">
        <v>30</v>
      </c>
      <c r="JBG104" s="47"/>
      <c r="JBH104" s="47"/>
      <c r="JBI104" s="12" t="s">
        <v>18</v>
      </c>
      <c r="JBJ104" s="27" t="s">
        <v>30</v>
      </c>
      <c r="JBK104" s="47"/>
      <c r="JBL104" s="47"/>
      <c r="JBM104" s="12" t="s">
        <v>18</v>
      </c>
      <c r="JBN104" s="27" t="s">
        <v>30</v>
      </c>
      <c r="JBO104" s="47"/>
      <c r="JBP104" s="47"/>
      <c r="JBQ104" s="12" t="s">
        <v>18</v>
      </c>
      <c r="JBR104" s="27" t="s">
        <v>30</v>
      </c>
      <c r="JBS104" s="47"/>
      <c r="JBT104" s="47"/>
      <c r="JBU104" s="12" t="s">
        <v>18</v>
      </c>
      <c r="JBV104" s="27" t="s">
        <v>30</v>
      </c>
      <c r="JBW104" s="47"/>
      <c r="JBX104" s="47"/>
      <c r="JBY104" s="12" t="s">
        <v>18</v>
      </c>
      <c r="JBZ104" s="27" t="s">
        <v>30</v>
      </c>
      <c r="JCA104" s="47"/>
      <c r="JCB104" s="47"/>
      <c r="JCC104" s="12" t="s">
        <v>18</v>
      </c>
      <c r="JCD104" s="27" t="s">
        <v>30</v>
      </c>
      <c r="JCE104" s="47"/>
      <c r="JCF104" s="47"/>
      <c r="JCG104" s="12" t="s">
        <v>18</v>
      </c>
      <c r="JCH104" s="27" t="s">
        <v>30</v>
      </c>
      <c r="JCI104" s="47"/>
      <c r="JCJ104" s="47"/>
      <c r="JCK104" s="12" t="s">
        <v>18</v>
      </c>
      <c r="JCL104" s="27" t="s">
        <v>30</v>
      </c>
      <c r="JCM104" s="47"/>
      <c r="JCN104" s="47"/>
      <c r="JCO104" s="12" t="s">
        <v>18</v>
      </c>
      <c r="JCP104" s="27" t="s">
        <v>30</v>
      </c>
      <c r="JCQ104" s="47"/>
      <c r="JCR104" s="47"/>
      <c r="JCS104" s="12" t="s">
        <v>18</v>
      </c>
      <c r="JCT104" s="27" t="s">
        <v>30</v>
      </c>
      <c r="JCU104" s="47"/>
      <c r="JCV104" s="47"/>
      <c r="JCW104" s="12" t="s">
        <v>18</v>
      </c>
      <c r="JCX104" s="27" t="s">
        <v>30</v>
      </c>
      <c r="JCY104" s="47"/>
      <c r="JCZ104" s="47"/>
      <c r="JDA104" s="12" t="s">
        <v>18</v>
      </c>
      <c r="JDB104" s="27" t="s">
        <v>30</v>
      </c>
      <c r="JDC104" s="47"/>
      <c r="JDD104" s="47"/>
      <c r="JDE104" s="12" t="s">
        <v>18</v>
      </c>
      <c r="JDF104" s="27" t="s">
        <v>30</v>
      </c>
      <c r="JDG104" s="47"/>
      <c r="JDH104" s="47"/>
      <c r="JDI104" s="12" t="s">
        <v>18</v>
      </c>
      <c r="JDJ104" s="27" t="s">
        <v>30</v>
      </c>
      <c r="JDK104" s="47"/>
      <c r="JDL104" s="47"/>
      <c r="JDM104" s="12" t="s">
        <v>18</v>
      </c>
      <c r="JDN104" s="27" t="s">
        <v>30</v>
      </c>
      <c r="JDO104" s="47"/>
      <c r="JDP104" s="47"/>
      <c r="JDQ104" s="12" t="s">
        <v>18</v>
      </c>
      <c r="JDR104" s="27" t="s">
        <v>30</v>
      </c>
      <c r="JDS104" s="47"/>
      <c r="JDT104" s="47"/>
      <c r="JDU104" s="12" t="s">
        <v>18</v>
      </c>
      <c r="JDV104" s="27" t="s">
        <v>30</v>
      </c>
      <c r="JDW104" s="47"/>
      <c r="JDX104" s="47"/>
      <c r="JDY104" s="12" t="s">
        <v>18</v>
      </c>
      <c r="JDZ104" s="27" t="s">
        <v>30</v>
      </c>
      <c r="JEA104" s="47"/>
      <c r="JEB104" s="47"/>
      <c r="JEC104" s="12" t="s">
        <v>18</v>
      </c>
      <c r="JED104" s="27" t="s">
        <v>30</v>
      </c>
      <c r="JEE104" s="47"/>
      <c r="JEF104" s="47"/>
      <c r="JEG104" s="12" t="s">
        <v>18</v>
      </c>
      <c r="JEH104" s="27" t="s">
        <v>30</v>
      </c>
      <c r="JEI104" s="47"/>
      <c r="JEJ104" s="47"/>
      <c r="JEK104" s="12" t="s">
        <v>18</v>
      </c>
      <c r="JEL104" s="27" t="s">
        <v>30</v>
      </c>
      <c r="JEM104" s="47"/>
      <c r="JEN104" s="47"/>
      <c r="JEO104" s="12" t="s">
        <v>18</v>
      </c>
      <c r="JEP104" s="27" t="s">
        <v>30</v>
      </c>
      <c r="JEQ104" s="47"/>
      <c r="JER104" s="47"/>
      <c r="JES104" s="12" t="s">
        <v>18</v>
      </c>
      <c r="JET104" s="27" t="s">
        <v>30</v>
      </c>
      <c r="JEU104" s="47"/>
      <c r="JEV104" s="47"/>
      <c r="JEW104" s="12" t="s">
        <v>18</v>
      </c>
      <c r="JEX104" s="27" t="s">
        <v>30</v>
      </c>
      <c r="JEY104" s="47"/>
      <c r="JEZ104" s="47"/>
      <c r="JFA104" s="12" t="s">
        <v>18</v>
      </c>
      <c r="JFB104" s="27" t="s">
        <v>30</v>
      </c>
      <c r="JFC104" s="47"/>
      <c r="JFD104" s="47"/>
      <c r="JFE104" s="12" t="s">
        <v>18</v>
      </c>
      <c r="JFF104" s="27" t="s">
        <v>30</v>
      </c>
      <c r="JFG104" s="47"/>
      <c r="JFH104" s="47"/>
      <c r="JFI104" s="12" t="s">
        <v>18</v>
      </c>
      <c r="JFJ104" s="27" t="s">
        <v>30</v>
      </c>
      <c r="JFK104" s="47"/>
      <c r="JFL104" s="47"/>
      <c r="JFM104" s="12" t="s">
        <v>18</v>
      </c>
      <c r="JFN104" s="27" t="s">
        <v>30</v>
      </c>
      <c r="JFO104" s="47"/>
      <c r="JFP104" s="47"/>
      <c r="JFQ104" s="12" t="s">
        <v>18</v>
      </c>
      <c r="JFR104" s="27" t="s">
        <v>30</v>
      </c>
      <c r="JFS104" s="47"/>
      <c r="JFT104" s="47"/>
      <c r="JFU104" s="12" t="s">
        <v>18</v>
      </c>
      <c r="JFV104" s="27" t="s">
        <v>30</v>
      </c>
      <c r="JFW104" s="47"/>
      <c r="JFX104" s="47"/>
      <c r="JFY104" s="12" t="s">
        <v>18</v>
      </c>
      <c r="JFZ104" s="27" t="s">
        <v>30</v>
      </c>
      <c r="JGA104" s="47"/>
      <c r="JGB104" s="47"/>
      <c r="JGC104" s="12" t="s">
        <v>18</v>
      </c>
      <c r="JGD104" s="27" t="s">
        <v>30</v>
      </c>
      <c r="JGE104" s="47"/>
      <c r="JGF104" s="47"/>
      <c r="JGG104" s="12" t="s">
        <v>18</v>
      </c>
      <c r="JGH104" s="27" t="s">
        <v>30</v>
      </c>
      <c r="JGI104" s="47"/>
      <c r="JGJ104" s="47"/>
      <c r="JGK104" s="12" t="s">
        <v>18</v>
      </c>
      <c r="JGL104" s="27" t="s">
        <v>30</v>
      </c>
      <c r="JGM104" s="47"/>
      <c r="JGN104" s="47"/>
      <c r="JGO104" s="12" t="s">
        <v>18</v>
      </c>
      <c r="JGP104" s="27" t="s">
        <v>30</v>
      </c>
      <c r="JGQ104" s="47"/>
      <c r="JGR104" s="47"/>
      <c r="JGS104" s="12" t="s">
        <v>18</v>
      </c>
      <c r="JGT104" s="27" t="s">
        <v>30</v>
      </c>
      <c r="JGU104" s="47"/>
      <c r="JGV104" s="47"/>
      <c r="JGW104" s="12" t="s">
        <v>18</v>
      </c>
      <c r="JGX104" s="27" t="s">
        <v>30</v>
      </c>
      <c r="JGY104" s="47"/>
      <c r="JGZ104" s="47"/>
      <c r="JHA104" s="12" t="s">
        <v>18</v>
      </c>
      <c r="JHB104" s="27" t="s">
        <v>30</v>
      </c>
      <c r="JHC104" s="47"/>
      <c r="JHD104" s="47"/>
      <c r="JHE104" s="12" t="s">
        <v>18</v>
      </c>
      <c r="JHF104" s="27" t="s">
        <v>30</v>
      </c>
      <c r="JHG104" s="47"/>
      <c r="JHH104" s="47"/>
      <c r="JHI104" s="12" t="s">
        <v>18</v>
      </c>
      <c r="JHJ104" s="27" t="s">
        <v>30</v>
      </c>
      <c r="JHK104" s="47"/>
      <c r="JHL104" s="47"/>
      <c r="JHM104" s="12" t="s">
        <v>18</v>
      </c>
      <c r="JHN104" s="27" t="s">
        <v>30</v>
      </c>
      <c r="JHO104" s="47"/>
      <c r="JHP104" s="47"/>
      <c r="JHQ104" s="12" t="s">
        <v>18</v>
      </c>
      <c r="JHR104" s="27" t="s">
        <v>30</v>
      </c>
      <c r="JHS104" s="47"/>
      <c r="JHT104" s="47"/>
      <c r="JHU104" s="12" t="s">
        <v>18</v>
      </c>
      <c r="JHV104" s="27" t="s">
        <v>30</v>
      </c>
      <c r="JHW104" s="47"/>
      <c r="JHX104" s="47"/>
      <c r="JHY104" s="12" t="s">
        <v>18</v>
      </c>
      <c r="JHZ104" s="27" t="s">
        <v>30</v>
      </c>
      <c r="JIA104" s="47"/>
      <c r="JIB104" s="47"/>
      <c r="JIC104" s="12" t="s">
        <v>18</v>
      </c>
      <c r="JID104" s="27" t="s">
        <v>30</v>
      </c>
      <c r="JIE104" s="47"/>
      <c r="JIF104" s="47"/>
      <c r="JIG104" s="12" t="s">
        <v>18</v>
      </c>
      <c r="JIH104" s="27" t="s">
        <v>30</v>
      </c>
      <c r="JII104" s="47"/>
      <c r="JIJ104" s="47"/>
      <c r="JIK104" s="12" t="s">
        <v>18</v>
      </c>
      <c r="JIL104" s="27" t="s">
        <v>30</v>
      </c>
      <c r="JIM104" s="47"/>
      <c r="JIN104" s="47"/>
      <c r="JIO104" s="12" t="s">
        <v>18</v>
      </c>
      <c r="JIP104" s="27" t="s">
        <v>30</v>
      </c>
      <c r="JIQ104" s="47"/>
      <c r="JIR104" s="47"/>
      <c r="JIS104" s="12" t="s">
        <v>18</v>
      </c>
      <c r="JIT104" s="27" t="s">
        <v>30</v>
      </c>
      <c r="JIU104" s="47"/>
      <c r="JIV104" s="47"/>
      <c r="JIW104" s="12" t="s">
        <v>18</v>
      </c>
      <c r="JIX104" s="27" t="s">
        <v>30</v>
      </c>
      <c r="JIY104" s="47"/>
      <c r="JIZ104" s="47"/>
      <c r="JJA104" s="12" t="s">
        <v>18</v>
      </c>
      <c r="JJB104" s="27" t="s">
        <v>30</v>
      </c>
      <c r="JJC104" s="47"/>
      <c r="JJD104" s="47"/>
      <c r="JJE104" s="12" t="s">
        <v>18</v>
      </c>
      <c r="JJF104" s="27" t="s">
        <v>30</v>
      </c>
      <c r="JJG104" s="47"/>
      <c r="JJH104" s="47"/>
      <c r="JJI104" s="12" t="s">
        <v>18</v>
      </c>
      <c r="JJJ104" s="27" t="s">
        <v>30</v>
      </c>
      <c r="JJK104" s="47"/>
      <c r="JJL104" s="47"/>
      <c r="JJM104" s="12" t="s">
        <v>18</v>
      </c>
      <c r="JJN104" s="27" t="s">
        <v>30</v>
      </c>
      <c r="JJO104" s="47"/>
      <c r="JJP104" s="47"/>
      <c r="JJQ104" s="12" t="s">
        <v>18</v>
      </c>
      <c r="JJR104" s="27" t="s">
        <v>30</v>
      </c>
      <c r="JJS104" s="47"/>
      <c r="JJT104" s="47"/>
      <c r="JJU104" s="12" t="s">
        <v>18</v>
      </c>
      <c r="JJV104" s="27" t="s">
        <v>30</v>
      </c>
      <c r="JJW104" s="47"/>
      <c r="JJX104" s="47"/>
      <c r="JJY104" s="12" t="s">
        <v>18</v>
      </c>
      <c r="JJZ104" s="27" t="s">
        <v>30</v>
      </c>
      <c r="JKA104" s="47"/>
      <c r="JKB104" s="47"/>
      <c r="JKC104" s="12" t="s">
        <v>18</v>
      </c>
      <c r="JKD104" s="27" t="s">
        <v>30</v>
      </c>
      <c r="JKE104" s="47"/>
      <c r="JKF104" s="47"/>
      <c r="JKG104" s="12" t="s">
        <v>18</v>
      </c>
      <c r="JKH104" s="27" t="s">
        <v>30</v>
      </c>
      <c r="JKI104" s="47"/>
      <c r="JKJ104" s="47"/>
      <c r="JKK104" s="12" t="s">
        <v>18</v>
      </c>
      <c r="JKL104" s="27" t="s">
        <v>30</v>
      </c>
      <c r="JKM104" s="47"/>
      <c r="JKN104" s="47"/>
      <c r="JKO104" s="12" t="s">
        <v>18</v>
      </c>
      <c r="JKP104" s="27" t="s">
        <v>30</v>
      </c>
      <c r="JKQ104" s="47"/>
      <c r="JKR104" s="47"/>
      <c r="JKS104" s="12" t="s">
        <v>18</v>
      </c>
      <c r="JKT104" s="27" t="s">
        <v>30</v>
      </c>
      <c r="JKU104" s="47"/>
      <c r="JKV104" s="47"/>
      <c r="JKW104" s="12" t="s">
        <v>18</v>
      </c>
      <c r="JKX104" s="27" t="s">
        <v>30</v>
      </c>
      <c r="JKY104" s="47"/>
      <c r="JKZ104" s="47"/>
      <c r="JLA104" s="12" t="s">
        <v>18</v>
      </c>
      <c r="JLB104" s="27" t="s">
        <v>30</v>
      </c>
      <c r="JLC104" s="47"/>
      <c r="JLD104" s="47"/>
      <c r="JLE104" s="12" t="s">
        <v>18</v>
      </c>
      <c r="JLF104" s="27" t="s">
        <v>30</v>
      </c>
      <c r="JLG104" s="47"/>
      <c r="JLH104" s="47"/>
      <c r="JLI104" s="12" t="s">
        <v>18</v>
      </c>
      <c r="JLJ104" s="27" t="s">
        <v>30</v>
      </c>
      <c r="JLK104" s="47"/>
      <c r="JLL104" s="47"/>
      <c r="JLM104" s="12" t="s">
        <v>18</v>
      </c>
      <c r="JLN104" s="27" t="s">
        <v>30</v>
      </c>
      <c r="JLO104" s="47"/>
      <c r="JLP104" s="47"/>
      <c r="JLQ104" s="12" t="s">
        <v>18</v>
      </c>
      <c r="JLR104" s="27" t="s">
        <v>30</v>
      </c>
      <c r="JLS104" s="47"/>
      <c r="JLT104" s="47"/>
      <c r="JLU104" s="12" t="s">
        <v>18</v>
      </c>
      <c r="JLV104" s="27" t="s">
        <v>30</v>
      </c>
      <c r="JLW104" s="47"/>
      <c r="JLX104" s="47"/>
      <c r="JLY104" s="12" t="s">
        <v>18</v>
      </c>
      <c r="JLZ104" s="27" t="s">
        <v>30</v>
      </c>
      <c r="JMA104" s="47"/>
      <c r="JMB104" s="47"/>
      <c r="JMC104" s="12" t="s">
        <v>18</v>
      </c>
      <c r="JMD104" s="27" t="s">
        <v>30</v>
      </c>
      <c r="JME104" s="47"/>
      <c r="JMF104" s="47"/>
      <c r="JMG104" s="12" t="s">
        <v>18</v>
      </c>
      <c r="JMH104" s="27" t="s">
        <v>30</v>
      </c>
      <c r="JMI104" s="47"/>
      <c r="JMJ104" s="47"/>
      <c r="JMK104" s="12" t="s">
        <v>18</v>
      </c>
      <c r="JML104" s="27" t="s">
        <v>30</v>
      </c>
      <c r="JMM104" s="47"/>
      <c r="JMN104" s="47"/>
      <c r="JMO104" s="12" t="s">
        <v>18</v>
      </c>
      <c r="JMP104" s="27" t="s">
        <v>30</v>
      </c>
      <c r="JMQ104" s="47"/>
      <c r="JMR104" s="47"/>
      <c r="JMS104" s="12" t="s">
        <v>18</v>
      </c>
      <c r="JMT104" s="27" t="s">
        <v>30</v>
      </c>
      <c r="JMU104" s="47"/>
      <c r="JMV104" s="47"/>
      <c r="JMW104" s="12" t="s">
        <v>18</v>
      </c>
      <c r="JMX104" s="27" t="s">
        <v>30</v>
      </c>
      <c r="JMY104" s="47"/>
      <c r="JMZ104" s="47"/>
      <c r="JNA104" s="12" t="s">
        <v>18</v>
      </c>
      <c r="JNB104" s="27" t="s">
        <v>30</v>
      </c>
      <c r="JNC104" s="47"/>
      <c r="JND104" s="47"/>
      <c r="JNE104" s="12" t="s">
        <v>18</v>
      </c>
      <c r="JNF104" s="27" t="s">
        <v>30</v>
      </c>
      <c r="JNG104" s="47"/>
      <c r="JNH104" s="47"/>
      <c r="JNI104" s="12" t="s">
        <v>18</v>
      </c>
      <c r="JNJ104" s="27" t="s">
        <v>30</v>
      </c>
      <c r="JNK104" s="47"/>
      <c r="JNL104" s="47"/>
      <c r="JNM104" s="12" t="s">
        <v>18</v>
      </c>
      <c r="JNN104" s="27" t="s">
        <v>30</v>
      </c>
      <c r="JNO104" s="47"/>
      <c r="JNP104" s="47"/>
      <c r="JNQ104" s="12" t="s">
        <v>18</v>
      </c>
      <c r="JNR104" s="27" t="s">
        <v>30</v>
      </c>
      <c r="JNS104" s="47"/>
      <c r="JNT104" s="47"/>
      <c r="JNU104" s="12" t="s">
        <v>18</v>
      </c>
      <c r="JNV104" s="27" t="s">
        <v>30</v>
      </c>
      <c r="JNW104" s="47"/>
      <c r="JNX104" s="47"/>
      <c r="JNY104" s="12" t="s">
        <v>18</v>
      </c>
      <c r="JNZ104" s="27" t="s">
        <v>30</v>
      </c>
      <c r="JOA104" s="47"/>
      <c r="JOB104" s="47"/>
      <c r="JOC104" s="12" t="s">
        <v>18</v>
      </c>
      <c r="JOD104" s="27" t="s">
        <v>30</v>
      </c>
      <c r="JOE104" s="47"/>
      <c r="JOF104" s="47"/>
      <c r="JOG104" s="12" t="s">
        <v>18</v>
      </c>
      <c r="JOH104" s="27" t="s">
        <v>30</v>
      </c>
      <c r="JOI104" s="47"/>
      <c r="JOJ104" s="47"/>
      <c r="JOK104" s="12" t="s">
        <v>18</v>
      </c>
      <c r="JOL104" s="27" t="s">
        <v>30</v>
      </c>
      <c r="JOM104" s="47"/>
      <c r="JON104" s="47"/>
      <c r="JOO104" s="12" t="s">
        <v>18</v>
      </c>
      <c r="JOP104" s="27" t="s">
        <v>30</v>
      </c>
      <c r="JOQ104" s="47"/>
      <c r="JOR104" s="47"/>
      <c r="JOS104" s="12" t="s">
        <v>18</v>
      </c>
      <c r="JOT104" s="27" t="s">
        <v>30</v>
      </c>
      <c r="JOU104" s="47"/>
      <c r="JOV104" s="47"/>
      <c r="JOW104" s="12" t="s">
        <v>18</v>
      </c>
      <c r="JOX104" s="27" t="s">
        <v>30</v>
      </c>
      <c r="JOY104" s="47"/>
      <c r="JOZ104" s="47"/>
      <c r="JPA104" s="12" t="s">
        <v>18</v>
      </c>
      <c r="JPB104" s="27" t="s">
        <v>30</v>
      </c>
      <c r="JPC104" s="47"/>
      <c r="JPD104" s="47"/>
      <c r="JPE104" s="12" t="s">
        <v>18</v>
      </c>
      <c r="JPF104" s="27" t="s">
        <v>30</v>
      </c>
      <c r="JPG104" s="47"/>
      <c r="JPH104" s="47"/>
      <c r="JPI104" s="12" t="s">
        <v>18</v>
      </c>
      <c r="JPJ104" s="27" t="s">
        <v>30</v>
      </c>
      <c r="JPK104" s="47"/>
      <c r="JPL104" s="47"/>
      <c r="JPM104" s="12" t="s">
        <v>18</v>
      </c>
      <c r="JPN104" s="27" t="s">
        <v>30</v>
      </c>
      <c r="JPO104" s="47"/>
      <c r="JPP104" s="47"/>
      <c r="JPQ104" s="12" t="s">
        <v>18</v>
      </c>
      <c r="JPR104" s="27" t="s">
        <v>30</v>
      </c>
      <c r="JPS104" s="47"/>
      <c r="JPT104" s="47"/>
      <c r="JPU104" s="12" t="s">
        <v>18</v>
      </c>
      <c r="JPV104" s="27" t="s">
        <v>30</v>
      </c>
      <c r="JPW104" s="47"/>
      <c r="JPX104" s="47"/>
      <c r="JPY104" s="12" t="s">
        <v>18</v>
      </c>
      <c r="JPZ104" s="27" t="s">
        <v>30</v>
      </c>
      <c r="JQA104" s="47"/>
      <c r="JQB104" s="47"/>
      <c r="JQC104" s="12" t="s">
        <v>18</v>
      </c>
      <c r="JQD104" s="27" t="s">
        <v>30</v>
      </c>
      <c r="JQE104" s="47"/>
      <c r="JQF104" s="47"/>
      <c r="JQG104" s="12" t="s">
        <v>18</v>
      </c>
      <c r="JQH104" s="27" t="s">
        <v>30</v>
      </c>
      <c r="JQI104" s="47"/>
      <c r="JQJ104" s="47"/>
      <c r="JQK104" s="12" t="s">
        <v>18</v>
      </c>
      <c r="JQL104" s="27" t="s">
        <v>30</v>
      </c>
      <c r="JQM104" s="47"/>
      <c r="JQN104" s="47"/>
      <c r="JQO104" s="12" t="s">
        <v>18</v>
      </c>
      <c r="JQP104" s="27" t="s">
        <v>30</v>
      </c>
      <c r="JQQ104" s="47"/>
      <c r="JQR104" s="47"/>
      <c r="JQS104" s="12" t="s">
        <v>18</v>
      </c>
      <c r="JQT104" s="27" t="s">
        <v>30</v>
      </c>
      <c r="JQU104" s="47"/>
      <c r="JQV104" s="47"/>
      <c r="JQW104" s="12" t="s">
        <v>18</v>
      </c>
      <c r="JQX104" s="27" t="s">
        <v>30</v>
      </c>
      <c r="JQY104" s="47"/>
      <c r="JQZ104" s="47"/>
      <c r="JRA104" s="12" t="s">
        <v>18</v>
      </c>
      <c r="JRB104" s="27" t="s">
        <v>30</v>
      </c>
      <c r="JRC104" s="47"/>
      <c r="JRD104" s="47"/>
      <c r="JRE104" s="12" t="s">
        <v>18</v>
      </c>
      <c r="JRF104" s="27" t="s">
        <v>30</v>
      </c>
      <c r="JRG104" s="47"/>
      <c r="JRH104" s="47"/>
      <c r="JRI104" s="12" t="s">
        <v>18</v>
      </c>
      <c r="JRJ104" s="27" t="s">
        <v>30</v>
      </c>
      <c r="JRK104" s="47"/>
      <c r="JRL104" s="47"/>
      <c r="JRM104" s="12" t="s">
        <v>18</v>
      </c>
      <c r="JRN104" s="27" t="s">
        <v>30</v>
      </c>
      <c r="JRO104" s="47"/>
      <c r="JRP104" s="47"/>
      <c r="JRQ104" s="12" t="s">
        <v>18</v>
      </c>
      <c r="JRR104" s="27" t="s">
        <v>30</v>
      </c>
      <c r="JRS104" s="47"/>
      <c r="JRT104" s="47"/>
      <c r="JRU104" s="12" t="s">
        <v>18</v>
      </c>
      <c r="JRV104" s="27" t="s">
        <v>30</v>
      </c>
      <c r="JRW104" s="47"/>
      <c r="JRX104" s="47"/>
      <c r="JRY104" s="12" t="s">
        <v>18</v>
      </c>
      <c r="JRZ104" s="27" t="s">
        <v>30</v>
      </c>
      <c r="JSA104" s="47"/>
      <c r="JSB104" s="47"/>
      <c r="JSC104" s="12" t="s">
        <v>18</v>
      </c>
      <c r="JSD104" s="27" t="s">
        <v>30</v>
      </c>
      <c r="JSE104" s="47"/>
      <c r="JSF104" s="47"/>
      <c r="JSG104" s="12" t="s">
        <v>18</v>
      </c>
      <c r="JSH104" s="27" t="s">
        <v>30</v>
      </c>
      <c r="JSI104" s="47"/>
      <c r="JSJ104" s="47"/>
      <c r="JSK104" s="12" t="s">
        <v>18</v>
      </c>
      <c r="JSL104" s="27" t="s">
        <v>30</v>
      </c>
      <c r="JSM104" s="47"/>
      <c r="JSN104" s="47"/>
      <c r="JSO104" s="12" t="s">
        <v>18</v>
      </c>
      <c r="JSP104" s="27" t="s">
        <v>30</v>
      </c>
      <c r="JSQ104" s="47"/>
      <c r="JSR104" s="47"/>
      <c r="JSS104" s="12" t="s">
        <v>18</v>
      </c>
      <c r="JST104" s="27" t="s">
        <v>30</v>
      </c>
      <c r="JSU104" s="47"/>
      <c r="JSV104" s="47"/>
      <c r="JSW104" s="12" t="s">
        <v>18</v>
      </c>
      <c r="JSX104" s="27" t="s">
        <v>30</v>
      </c>
      <c r="JSY104" s="47"/>
      <c r="JSZ104" s="47"/>
      <c r="JTA104" s="12" t="s">
        <v>18</v>
      </c>
      <c r="JTB104" s="27" t="s">
        <v>30</v>
      </c>
      <c r="JTC104" s="47"/>
      <c r="JTD104" s="47"/>
      <c r="JTE104" s="12" t="s">
        <v>18</v>
      </c>
      <c r="JTF104" s="27" t="s">
        <v>30</v>
      </c>
      <c r="JTG104" s="47"/>
      <c r="JTH104" s="47"/>
      <c r="JTI104" s="12" t="s">
        <v>18</v>
      </c>
      <c r="JTJ104" s="27" t="s">
        <v>30</v>
      </c>
      <c r="JTK104" s="47"/>
      <c r="JTL104" s="47"/>
      <c r="JTM104" s="12" t="s">
        <v>18</v>
      </c>
      <c r="JTN104" s="27" t="s">
        <v>30</v>
      </c>
      <c r="JTO104" s="47"/>
      <c r="JTP104" s="47"/>
      <c r="JTQ104" s="12" t="s">
        <v>18</v>
      </c>
      <c r="JTR104" s="27" t="s">
        <v>30</v>
      </c>
      <c r="JTS104" s="47"/>
      <c r="JTT104" s="47"/>
      <c r="JTU104" s="12" t="s">
        <v>18</v>
      </c>
      <c r="JTV104" s="27" t="s">
        <v>30</v>
      </c>
      <c r="JTW104" s="47"/>
      <c r="JTX104" s="47"/>
      <c r="JTY104" s="12" t="s">
        <v>18</v>
      </c>
      <c r="JTZ104" s="27" t="s">
        <v>30</v>
      </c>
      <c r="JUA104" s="47"/>
      <c r="JUB104" s="47"/>
      <c r="JUC104" s="12" t="s">
        <v>18</v>
      </c>
      <c r="JUD104" s="27" t="s">
        <v>30</v>
      </c>
      <c r="JUE104" s="47"/>
      <c r="JUF104" s="47"/>
      <c r="JUG104" s="12" t="s">
        <v>18</v>
      </c>
      <c r="JUH104" s="27" t="s">
        <v>30</v>
      </c>
      <c r="JUI104" s="47"/>
      <c r="JUJ104" s="47"/>
      <c r="JUK104" s="12" t="s">
        <v>18</v>
      </c>
      <c r="JUL104" s="27" t="s">
        <v>30</v>
      </c>
      <c r="JUM104" s="47"/>
      <c r="JUN104" s="47"/>
      <c r="JUO104" s="12" t="s">
        <v>18</v>
      </c>
      <c r="JUP104" s="27" t="s">
        <v>30</v>
      </c>
      <c r="JUQ104" s="47"/>
      <c r="JUR104" s="47"/>
      <c r="JUS104" s="12" t="s">
        <v>18</v>
      </c>
      <c r="JUT104" s="27" t="s">
        <v>30</v>
      </c>
      <c r="JUU104" s="47"/>
      <c r="JUV104" s="47"/>
      <c r="JUW104" s="12" t="s">
        <v>18</v>
      </c>
      <c r="JUX104" s="27" t="s">
        <v>30</v>
      </c>
      <c r="JUY104" s="47"/>
      <c r="JUZ104" s="47"/>
      <c r="JVA104" s="12" t="s">
        <v>18</v>
      </c>
      <c r="JVB104" s="27" t="s">
        <v>30</v>
      </c>
      <c r="JVC104" s="47"/>
      <c r="JVD104" s="47"/>
      <c r="JVE104" s="12" t="s">
        <v>18</v>
      </c>
      <c r="JVF104" s="27" t="s">
        <v>30</v>
      </c>
      <c r="JVG104" s="47"/>
      <c r="JVH104" s="47"/>
      <c r="JVI104" s="12" t="s">
        <v>18</v>
      </c>
      <c r="JVJ104" s="27" t="s">
        <v>30</v>
      </c>
      <c r="JVK104" s="47"/>
      <c r="JVL104" s="47"/>
      <c r="JVM104" s="12" t="s">
        <v>18</v>
      </c>
      <c r="JVN104" s="27" t="s">
        <v>30</v>
      </c>
      <c r="JVO104" s="47"/>
      <c r="JVP104" s="47"/>
      <c r="JVQ104" s="12" t="s">
        <v>18</v>
      </c>
      <c r="JVR104" s="27" t="s">
        <v>30</v>
      </c>
      <c r="JVS104" s="47"/>
      <c r="JVT104" s="47"/>
      <c r="JVU104" s="12" t="s">
        <v>18</v>
      </c>
      <c r="JVV104" s="27" t="s">
        <v>30</v>
      </c>
      <c r="JVW104" s="47"/>
      <c r="JVX104" s="47"/>
      <c r="JVY104" s="12" t="s">
        <v>18</v>
      </c>
      <c r="JVZ104" s="27" t="s">
        <v>30</v>
      </c>
      <c r="JWA104" s="47"/>
      <c r="JWB104" s="47"/>
      <c r="JWC104" s="12" t="s">
        <v>18</v>
      </c>
      <c r="JWD104" s="27" t="s">
        <v>30</v>
      </c>
      <c r="JWE104" s="47"/>
      <c r="JWF104" s="47"/>
      <c r="JWG104" s="12" t="s">
        <v>18</v>
      </c>
      <c r="JWH104" s="27" t="s">
        <v>30</v>
      </c>
      <c r="JWI104" s="47"/>
      <c r="JWJ104" s="47"/>
      <c r="JWK104" s="12" t="s">
        <v>18</v>
      </c>
      <c r="JWL104" s="27" t="s">
        <v>30</v>
      </c>
      <c r="JWM104" s="47"/>
      <c r="JWN104" s="47"/>
      <c r="JWO104" s="12" t="s">
        <v>18</v>
      </c>
      <c r="JWP104" s="27" t="s">
        <v>30</v>
      </c>
      <c r="JWQ104" s="47"/>
      <c r="JWR104" s="47"/>
      <c r="JWS104" s="12" t="s">
        <v>18</v>
      </c>
      <c r="JWT104" s="27" t="s">
        <v>30</v>
      </c>
      <c r="JWU104" s="47"/>
      <c r="JWV104" s="47"/>
      <c r="JWW104" s="12" t="s">
        <v>18</v>
      </c>
      <c r="JWX104" s="27" t="s">
        <v>30</v>
      </c>
      <c r="JWY104" s="47"/>
      <c r="JWZ104" s="47"/>
      <c r="JXA104" s="12" t="s">
        <v>18</v>
      </c>
      <c r="JXB104" s="27" t="s">
        <v>30</v>
      </c>
      <c r="JXC104" s="47"/>
      <c r="JXD104" s="47"/>
      <c r="JXE104" s="12" t="s">
        <v>18</v>
      </c>
      <c r="JXF104" s="27" t="s">
        <v>30</v>
      </c>
      <c r="JXG104" s="47"/>
      <c r="JXH104" s="47"/>
      <c r="JXI104" s="12" t="s">
        <v>18</v>
      </c>
      <c r="JXJ104" s="27" t="s">
        <v>30</v>
      </c>
      <c r="JXK104" s="47"/>
      <c r="JXL104" s="47"/>
      <c r="JXM104" s="12" t="s">
        <v>18</v>
      </c>
      <c r="JXN104" s="27" t="s">
        <v>30</v>
      </c>
      <c r="JXO104" s="47"/>
      <c r="JXP104" s="47"/>
      <c r="JXQ104" s="12" t="s">
        <v>18</v>
      </c>
      <c r="JXR104" s="27" t="s">
        <v>30</v>
      </c>
      <c r="JXS104" s="47"/>
      <c r="JXT104" s="47"/>
      <c r="JXU104" s="12" t="s">
        <v>18</v>
      </c>
      <c r="JXV104" s="27" t="s">
        <v>30</v>
      </c>
      <c r="JXW104" s="47"/>
      <c r="JXX104" s="47"/>
      <c r="JXY104" s="12" t="s">
        <v>18</v>
      </c>
      <c r="JXZ104" s="27" t="s">
        <v>30</v>
      </c>
      <c r="JYA104" s="47"/>
      <c r="JYB104" s="47"/>
      <c r="JYC104" s="12" t="s">
        <v>18</v>
      </c>
      <c r="JYD104" s="27" t="s">
        <v>30</v>
      </c>
      <c r="JYE104" s="47"/>
      <c r="JYF104" s="47"/>
      <c r="JYG104" s="12" t="s">
        <v>18</v>
      </c>
      <c r="JYH104" s="27" t="s">
        <v>30</v>
      </c>
      <c r="JYI104" s="47"/>
      <c r="JYJ104" s="47"/>
      <c r="JYK104" s="12" t="s">
        <v>18</v>
      </c>
      <c r="JYL104" s="27" t="s">
        <v>30</v>
      </c>
      <c r="JYM104" s="47"/>
      <c r="JYN104" s="47"/>
      <c r="JYO104" s="12" t="s">
        <v>18</v>
      </c>
      <c r="JYP104" s="27" t="s">
        <v>30</v>
      </c>
      <c r="JYQ104" s="47"/>
      <c r="JYR104" s="47"/>
      <c r="JYS104" s="12" t="s">
        <v>18</v>
      </c>
      <c r="JYT104" s="27" t="s">
        <v>30</v>
      </c>
      <c r="JYU104" s="47"/>
      <c r="JYV104" s="47"/>
      <c r="JYW104" s="12" t="s">
        <v>18</v>
      </c>
      <c r="JYX104" s="27" t="s">
        <v>30</v>
      </c>
      <c r="JYY104" s="47"/>
      <c r="JYZ104" s="47"/>
      <c r="JZA104" s="12" t="s">
        <v>18</v>
      </c>
      <c r="JZB104" s="27" t="s">
        <v>30</v>
      </c>
      <c r="JZC104" s="47"/>
      <c r="JZD104" s="47"/>
      <c r="JZE104" s="12" t="s">
        <v>18</v>
      </c>
      <c r="JZF104" s="27" t="s">
        <v>30</v>
      </c>
      <c r="JZG104" s="47"/>
      <c r="JZH104" s="47"/>
      <c r="JZI104" s="12" t="s">
        <v>18</v>
      </c>
      <c r="JZJ104" s="27" t="s">
        <v>30</v>
      </c>
      <c r="JZK104" s="47"/>
      <c r="JZL104" s="47"/>
      <c r="JZM104" s="12" t="s">
        <v>18</v>
      </c>
      <c r="JZN104" s="27" t="s">
        <v>30</v>
      </c>
      <c r="JZO104" s="47"/>
      <c r="JZP104" s="47"/>
      <c r="JZQ104" s="12" t="s">
        <v>18</v>
      </c>
      <c r="JZR104" s="27" t="s">
        <v>30</v>
      </c>
      <c r="JZS104" s="47"/>
      <c r="JZT104" s="47"/>
      <c r="JZU104" s="12" t="s">
        <v>18</v>
      </c>
      <c r="JZV104" s="27" t="s">
        <v>30</v>
      </c>
      <c r="JZW104" s="47"/>
      <c r="JZX104" s="47"/>
      <c r="JZY104" s="12" t="s">
        <v>18</v>
      </c>
      <c r="JZZ104" s="27" t="s">
        <v>30</v>
      </c>
      <c r="KAA104" s="47"/>
      <c r="KAB104" s="47"/>
      <c r="KAC104" s="12" t="s">
        <v>18</v>
      </c>
      <c r="KAD104" s="27" t="s">
        <v>30</v>
      </c>
      <c r="KAE104" s="47"/>
      <c r="KAF104" s="47"/>
      <c r="KAG104" s="12" t="s">
        <v>18</v>
      </c>
      <c r="KAH104" s="27" t="s">
        <v>30</v>
      </c>
      <c r="KAI104" s="47"/>
      <c r="KAJ104" s="47"/>
      <c r="KAK104" s="12" t="s">
        <v>18</v>
      </c>
      <c r="KAL104" s="27" t="s">
        <v>30</v>
      </c>
      <c r="KAM104" s="47"/>
      <c r="KAN104" s="47"/>
      <c r="KAO104" s="12" t="s">
        <v>18</v>
      </c>
      <c r="KAP104" s="27" t="s">
        <v>30</v>
      </c>
      <c r="KAQ104" s="47"/>
      <c r="KAR104" s="47"/>
      <c r="KAS104" s="12" t="s">
        <v>18</v>
      </c>
      <c r="KAT104" s="27" t="s">
        <v>30</v>
      </c>
      <c r="KAU104" s="47"/>
      <c r="KAV104" s="47"/>
      <c r="KAW104" s="12" t="s">
        <v>18</v>
      </c>
      <c r="KAX104" s="27" t="s">
        <v>30</v>
      </c>
      <c r="KAY104" s="47"/>
      <c r="KAZ104" s="47"/>
      <c r="KBA104" s="12" t="s">
        <v>18</v>
      </c>
      <c r="KBB104" s="27" t="s">
        <v>30</v>
      </c>
      <c r="KBC104" s="47"/>
      <c r="KBD104" s="47"/>
      <c r="KBE104" s="12" t="s">
        <v>18</v>
      </c>
      <c r="KBF104" s="27" t="s">
        <v>30</v>
      </c>
      <c r="KBG104" s="47"/>
      <c r="KBH104" s="47"/>
      <c r="KBI104" s="12" t="s">
        <v>18</v>
      </c>
      <c r="KBJ104" s="27" t="s">
        <v>30</v>
      </c>
      <c r="KBK104" s="47"/>
      <c r="KBL104" s="47"/>
      <c r="KBM104" s="12" t="s">
        <v>18</v>
      </c>
      <c r="KBN104" s="27" t="s">
        <v>30</v>
      </c>
      <c r="KBO104" s="47"/>
      <c r="KBP104" s="47"/>
      <c r="KBQ104" s="12" t="s">
        <v>18</v>
      </c>
      <c r="KBR104" s="27" t="s">
        <v>30</v>
      </c>
      <c r="KBS104" s="47"/>
      <c r="KBT104" s="47"/>
      <c r="KBU104" s="12" t="s">
        <v>18</v>
      </c>
      <c r="KBV104" s="27" t="s">
        <v>30</v>
      </c>
      <c r="KBW104" s="47"/>
      <c r="KBX104" s="47"/>
      <c r="KBY104" s="12" t="s">
        <v>18</v>
      </c>
      <c r="KBZ104" s="27" t="s">
        <v>30</v>
      </c>
      <c r="KCA104" s="47"/>
      <c r="KCB104" s="47"/>
      <c r="KCC104" s="12" t="s">
        <v>18</v>
      </c>
      <c r="KCD104" s="27" t="s">
        <v>30</v>
      </c>
      <c r="KCE104" s="47"/>
      <c r="KCF104" s="47"/>
      <c r="KCG104" s="12" t="s">
        <v>18</v>
      </c>
      <c r="KCH104" s="27" t="s">
        <v>30</v>
      </c>
      <c r="KCI104" s="47"/>
      <c r="KCJ104" s="47"/>
      <c r="KCK104" s="12" t="s">
        <v>18</v>
      </c>
      <c r="KCL104" s="27" t="s">
        <v>30</v>
      </c>
      <c r="KCM104" s="47"/>
      <c r="KCN104" s="47"/>
      <c r="KCO104" s="12" t="s">
        <v>18</v>
      </c>
      <c r="KCP104" s="27" t="s">
        <v>30</v>
      </c>
      <c r="KCQ104" s="47"/>
      <c r="KCR104" s="47"/>
      <c r="KCS104" s="12" t="s">
        <v>18</v>
      </c>
      <c r="KCT104" s="27" t="s">
        <v>30</v>
      </c>
      <c r="KCU104" s="47"/>
      <c r="KCV104" s="47"/>
      <c r="KCW104" s="12" t="s">
        <v>18</v>
      </c>
      <c r="KCX104" s="27" t="s">
        <v>30</v>
      </c>
      <c r="KCY104" s="47"/>
      <c r="KCZ104" s="47"/>
      <c r="KDA104" s="12" t="s">
        <v>18</v>
      </c>
      <c r="KDB104" s="27" t="s">
        <v>30</v>
      </c>
      <c r="KDC104" s="47"/>
      <c r="KDD104" s="47"/>
      <c r="KDE104" s="12" t="s">
        <v>18</v>
      </c>
      <c r="KDF104" s="27" t="s">
        <v>30</v>
      </c>
      <c r="KDG104" s="47"/>
      <c r="KDH104" s="47"/>
      <c r="KDI104" s="12" t="s">
        <v>18</v>
      </c>
      <c r="KDJ104" s="27" t="s">
        <v>30</v>
      </c>
      <c r="KDK104" s="47"/>
      <c r="KDL104" s="47"/>
      <c r="KDM104" s="12" t="s">
        <v>18</v>
      </c>
      <c r="KDN104" s="27" t="s">
        <v>30</v>
      </c>
      <c r="KDO104" s="47"/>
      <c r="KDP104" s="47"/>
      <c r="KDQ104" s="12" t="s">
        <v>18</v>
      </c>
      <c r="KDR104" s="27" t="s">
        <v>30</v>
      </c>
      <c r="KDS104" s="47"/>
      <c r="KDT104" s="47"/>
      <c r="KDU104" s="12" t="s">
        <v>18</v>
      </c>
      <c r="KDV104" s="27" t="s">
        <v>30</v>
      </c>
      <c r="KDW104" s="47"/>
      <c r="KDX104" s="47"/>
      <c r="KDY104" s="12" t="s">
        <v>18</v>
      </c>
      <c r="KDZ104" s="27" t="s">
        <v>30</v>
      </c>
      <c r="KEA104" s="47"/>
      <c r="KEB104" s="47"/>
      <c r="KEC104" s="12" t="s">
        <v>18</v>
      </c>
      <c r="KED104" s="27" t="s">
        <v>30</v>
      </c>
      <c r="KEE104" s="47"/>
      <c r="KEF104" s="47"/>
      <c r="KEG104" s="12" t="s">
        <v>18</v>
      </c>
      <c r="KEH104" s="27" t="s">
        <v>30</v>
      </c>
      <c r="KEI104" s="47"/>
      <c r="KEJ104" s="47"/>
      <c r="KEK104" s="12" t="s">
        <v>18</v>
      </c>
      <c r="KEL104" s="27" t="s">
        <v>30</v>
      </c>
      <c r="KEM104" s="47"/>
      <c r="KEN104" s="47"/>
      <c r="KEO104" s="12" t="s">
        <v>18</v>
      </c>
      <c r="KEP104" s="27" t="s">
        <v>30</v>
      </c>
      <c r="KEQ104" s="47"/>
      <c r="KER104" s="47"/>
      <c r="KES104" s="12" t="s">
        <v>18</v>
      </c>
      <c r="KET104" s="27" t="s">
        <v>30</v>
      </c>
      <c r="KEU104" s="47"/>
      <c r="KEV104" s="47"/>
      <c r="KEW104" s="12" t="s">
        <v>18</v>
      </c>
      <c r="KEX104" s="27" t="s">
        <v>30</v>
      </c>
      <c r="KEY104" s="47"/>
      <c r="KEZ104" s="47"/>
      <c r="KFA104" s="12" t="s">
        <v>18</v>
      </c>
      <c r="KFB104" s="27" t="s">
        <v>30</v>
      </c>
      <c r="KFC104" s="47"/>
      <c r="KFD104" s="47"/>
      <c r="KFE104" s="12" t="s">
        <v>18</v>
      </c>
      <c r="KFF104" s="27" t="s">
        <v>30</v>
      </c>
      <c r="KFG104" s="47"/>
      <c r="KFH104" s="47"/>
      <c r="KFI104" s="12" t="s">
        <v>18</v>
      </c>
      <c r="KFJ104" s="27" t="s">
        <v>30</v>
      </c>
      <c r="KFK104" s="47"/>
      <c r="KFL104" s="47"/>
      <c r="KFM104" s="12" t="s">
        <v>18</v>
      </c>
      <c r="KFN104" s="27" t="s">
        <v>30</v>
      </c>
      <c r="KFO104" s="47"/>
      <c r="KFP104" s="47"/>
      <c r="KFQ104" s="12" t="s">
        <v>18</v>
      </c>
      <c r="KFR104" s="27" t="s">
        <v>30</v>
      </c>
      <c r="KFS104" s="47"/>
      <c r="KFT104" s="47"/>
      <c r="KFU104" s="12" t="s">
        <v>18</v>
      </c>
      <c r="KFV104" s="27" t="s">
        <v>30</v>
      </c>
      <c r="KFW104" s="47"/>
      <c r="KFX104" s="47"/>
      <c r="KFY104" s="12" t="s">
        <v>18</v>
      </c>
      <c r="KFZ104" s="27" t="s">
        <v>30</v>
      </c>
      <c r="KGA104" s="47"/>
      <c r="KGB104" s="47"/>
      <c r="KGC104" s="12" t="s">
        <v>18</v>
      </c>
      <c r="KGD104" s="27" t="s">
        <v>30</v>
      </c>
      <c r="KGE104" s="47"/>
      <c r="KGF104" s="47"/>
      <c r="KGG104" s="12" t="s">
        <v>18</v>
      </c>
      <c r="KGH104" s="27" t="s">
        <v>30</v>
      </c>
      <c r="KGI104" s="47"/>
      <c r="KGJ104" s="47"/>
      <c r="KGK104" s="12" t="s">
        <v>18</v>
      </c>
      <c r="KGL104" s="27" t="s">
        <v>30</v>
      </c>
      <c r="KGM104" s="47"/>
      <c r="KGN104" s="47"/>
      <c r="KGO104" s="12" t="s">
        <v>18</v>
      </c>
      <c r="KGP104" s="27" t="s">
        <v>30</v>
      </c>
      <c r="KGQ104" s="47"/>
      <c r="KGR104" s="47"/>
      <c r="KGS104" s="12" t="s">
        <v>18</v>
      </c>
      <c r="KGT104" s="27" t="s">
        <v>30</v>
      </c>
      <c r="KGU104" s="47"/>
      <c r="KGV104" s="47"/>
      <c r="KGW104" s="12" t="s">
        <v>18</v>
      </c>
      <c r="KGX104" s="27" t="s">
        <v>30</v>
      </c>
      <c r="KGY104" s="47"/>
      <c r="KGZ104" s="47"/>
      <c r="KHA104" s="12" t="s">
        <v>18</v>
      </c>
      <c r="KHB104" s="27" t="s">
        <v>30</v>
      </c>
      <c r="KHC104" s="47"/>
      <c r="KHD104" s="47"/>
      <c r="KHE104" s="12" t="s">
        <v>18</v>
      </c>
      <c r="KHF104" s="27" t="s">
        <v>30</v>
      </c>
      <c r="KHG104" s="47"/>
      <c r="KHH104" s="47"/>
      <c r="KHI104" s="12" t="s">
        <v>18</v>
      </c>
      <c r="KHJ104" s="27" t="s">
        <v>30</v>
      </c>
      <c r="KHK104" s="47"/>
      <c r="KHL104" s="47"/>
      <c r="KHM104" s="12" t="s">
        <v>18</v>
      </c>
      <c r="KHN104" s="27" t="s">
        <v>30</v>
      </c>
      <c r="KHO104" s="47"/>
      <c r="KHP104" s="47"/>
      <c r="KHQ104" s="12" t="s">
        <v>18</v>
      </c>
      <c r="KHR104" s="27" t="s">
        <v>30</v>
      </c>
      <c r="KHS104" s="47"/>
      <c r="KHT104" s="47"/>
      <c r="KHU104" s="12" t="s">
        <v>18</v>
      </c>
      <c r="KHV104" s="27" t="s">
        <v>30</v>
      </c>
      <c r="KHW104" s="47"/>
      <c r="KHX104" s="47"/>
      <c r="KHY104" s="12" t="s">
        <v>18</v>
      </c>
      <c r="KHZ104" s="27" t="s">
        <v>30</v>
      </c>
      <c r="KIA104" s="47"/>
      <c r="KIB104" s="47"/>
      <c r="KIC104" s="12" t="s">
        <v>18</v>
      </c>
      <c r="KID104" s="27" t="s">
        <v>30</v>
      </c>
      <c r="KIE104" s="47"/>
      <c r="KIF104" s="47"/>
      <c r="KIG104" s="12" t="s">
        <v>18</v>
      </c>
      <c r="KIH104" s="27" t="s">
        <v>30</v>
      </c>
      <c r="KII104" s="47"/>
      <c r="KIJ104" s="47"/>
      <c r="KIK104" s="12" t="s">
        <v>18</v>
      </c>
      <c r="KIL104" s="27" t="s">
        <v>30</v>
      </c>
      <c r="KIM104" s="47"/>
      <c r="KIN104" s="47"/>
      <c r="KIO104" s="12" t="s">
        <v>18</v>
      </c>
      <c r="KIP104" s="27" t="s">
        <v>30</v>
      </c>
      <c r="KIQ104" s="47"/>
      <c r="KIR104" s="47"/>
      <c r="KIS104" s="12" t="s">
        <v>18</v>
      </c>
      <c r="KIT104" s="27" t="s">
        <v>30</v>
      </c>
      <c r="KIU104" s="47"/>
      <c r="KIV104" s="47"/>
      <c r="KIW104" s="12" t="s">
        <v>18</v>
      </c>
      <c r="KIX104" s="27" t="s">
        <v>30</v>
      </c>
      <c r="KIY104" s="47"/>
      <c r="KIZ104" s="47"/>
      <c r="KJA104" s="12" t="s">
        <v>18</v>
      </c>
      <c r="KJB104" s="27" t="s">
        <v>30</v>
      </c>
      <c r="KJC104" s="47"/>
      <c r="KJD104" s="47"/>
      <c r="KJE104" s="12" t="s">
        <v>18</v>
      </c>
      <c r="KJF104" s="27" t="s">
        <v>30</v>
      </c>
      <c r="KJG104" s="47"/>
      <c r="KJH104" s="47"/>
      <c r="KJI104" s="12" t="s">
        <v>18</v>
      </c>
      <c r="KJJ104" s="27" t="s">
        <v>30</v>
      </c>
      <c r="KJK104" s="47"/>
      <c r="KJL104" s="47"/>
      <c r="KJM104" s="12" t="s">
        <v>18</v>
      </c>
      <c r="KJN104" s="27" t="s">
        <v>30</v>
      </c>
      <c r="KJO104" s="47"/>
      <c r="KJP104" s="47"/>
      <c r="KJQ104" s="12" t="s">
        <v>18</v>
      </c>
      <c r="KJR104" s="27" t="s">
        <v>30</v>
      </c>
      <c r="KJS104" s="47"/>
      <c r="KJT104" s="47"/>
      <c r="KJU104" s="12" t="s">
        <v>18</v>
      </c>
      <c r="KJV104" s="27" t="s">
        <v>30</v>
      </c>
      <c r="KJW104" s="47"/>
      <c r="KJX104" s="47"/>
      <c r="KJY104" s="12" t="s">
        <v>18</v>
      </c>
      <c r="KJZ104" s="27" t="s">
        <v>30</v>
      </c>
      <c r="KKA104" s="47"/>
      <c r="KKB104" s="47"/>
      <c r="KKC104" s="12" t="s">
        <v>18</v>
      </c>
      <c r="KKD104" s="27" t="s">
        <v>30</v>
      </c>
      <c r="KKE104" s="47"/>
      <c r="KKF104" s="47"/>
      <c r="KKG104" s="12" t="s">
        <v>18</v>
      </c>
      <c r="KKH104" s="27" t="s">
        <v>30</v>
      </c>
      <c r="KKI104" s="47"/>
      <c r="KKJ104" s="47"/>
      <c r="KKK104" s="12" t="s">
        <v>18</v>
      </c>
      <c r="KKL104" s="27" t="s">
        <v>30</v>
      </c>
      <c r="KKM104" s="47"/>
      <c r="KKN104" s="47"/>
      <c r="KKO104" s="12" t="s">
        <v>18</v>
      </c>
      <c r="KKP104" s="27" t="s">
        <v>30</v>
      </c>
      <c r="KKQ104" s="47"/>
      <c r="KKR104" s="47"/>
      <c r="KKS104" s="12" t="s">
        <v>18</v>
      </c>
      <c r="KKT104" s="27" t="s">
        <v>30</v>
      </c>
      <c r="KKU104" s="47"/>
      <c r="KKV104" s="47"/>
      <c r="KKW104" s="12" t="s">
        <v>18</v>
      </c>
      <c r="KKX104" s="27" t="s">
        <v>30</v>
      </c>
      <c r="KKY104" s="47"/>
      <c r="KKZ104" s="47"/>
      <c r="KLA104" s="12" t="s">
        <v>18</v>
      </c>
      <c r="KLB104" s="27" t="s">
        <v>30</v>
      </c>
      <c r="KLC104" s="47"/>
      <c r="KLD104" s="47"/>
      <c r="KLE104" s="12" t="s">
        <v>18</v>
      </c>
      <c r="KLF104" s="27" t="s">
        <v>30</v>
      </c>
      <c r="KLG104" s="47"/>
      <c r="KLH104" s="47"/>
      <c r="KLI104" s="12" t="s">
        <v>18</v>
      </c>
      <c r="KLJ104" s="27" t="s">
        <v>30</v>
      </c>
      <c r="KLK104" s="47"/>
      <c r="KLL104" s="47"/>
      <c r="KLM104" s="12" t="s">
        <v>18</v>
      </c>
      <c r="KLN104" s="27" t="s">
        <v>30</v>
      </c>
      <c r="KLO104" s="47"/>
      <c r="KLP104" s="47"/>
      <c r="KLQ104" s="12" t="s">
        <v>18</v>
      </c>
      <c r="KLR104" s="27" t="s">
        <v>30</v>
      </c>
      <c r="KLS104" s="47"/>
      <c r="KLT104" s="47"/>
      <c r="KLU104" s="12" t="s">
        <v>18</v>
      </c>
      <c r="KLV104" s="27" t="s">
        <v>30</v>
      </c>
      <c r="KLW104" s="47"/>
      <c r="KLX104" s="47"/>
      <c r="KLY104" s="12" t="s">
        <v>18</v>
      </c>
      <c r="KLZ104" s="27" t="s">
        <v>30</v>
      </c>
      <c r="KMA104" s="47"/>
      <c r="KMB104" s="47"/>
      <c r="KMC104" s="12" t="s">
        <v>18</v>
      </c>
      <c r="KMD104" s="27" t="s">
        <v>30</v>
      </c>
      <c r="KME104" s="47"/>
      <c r="KMF104" s="47"/>
      <c r="KMG104" s="12" t="s">
        <v>18</v>
      </c>
      <c r="KMH104" s="27" t="s">
        <v>30</v>
      </c>
      <c r="KMI104" s="47"/>
      <c r="KMJ104" s="47"/>
      <c r="KMK104" s="12" t="s">
        <v>18</v>
      </c>
      <c r="KML104" s="27" t="s">
        <v>30</v>
      </c>
      <c r="KMM104" s="47"/>
      <c r="KMN104" s="47"/>
      <c r="KMO104" s="12" t="s">
        <v>18</v>
      </c>
      <c r="KMP104" s="27" t="s">
        <v>30</v>
      </c>
      <c r="KMQ104" s="47"/>
      <c r="KMR104" s="47"/>
      <c r="KMS104" s="12" t="s">
        <v>18</v>
      </c>
      <c r="KMT104" s="27" t="s">
        <v>30</v>
      </c>
      <c r="KMU104" s="47"/>
      <c r="KMV104" s="47"/>
      <c r="KMW104" s="12" t="s">
        <v>18</v>
      </c>
      <c r="KMX104" s="27" t="s">
        <v>30</v>
      </c>
      <c r="KMY104" s="47"/>
      <c r="KMZ104" s="47"/>
      <c r="KNA104" s="12" t="s">
        <v>18</v>
      </c>
      <c r="KNB104" s="27" t="s">
        <v>30</v>
      </c>
      <c r="KNC104" s="47"/>
      <c r="KND104" s="47"/>
      <c r="KNE104" s="12" t="s">
        <v>18</v>
      </c>
      <c r="KNF104" s="27" t="s">
        <v>30</v>
      </c>
      <c r="KNG104" s="47"/>
      <c r="KNH104" s="47"/>
      <c r="KNI104" s="12" t="s">
        <v>18</v>
      </c>
      <c r="KNJ104" s="27" t="s">
        <v>30</v>
      </c>
      <c r="KNK104" s="47"/>
      <c r="KNL104" s="47"/>
      <c r="KNM104" s="12" t="s">
        <v>18</v>
      </c>
      <c r="KNN104" s="27" t="s">
        <v>30</v>
      </c>
      <c r="KNO104" s="47"/>
      <c r="KNP104" s="47"/>
      <c r="KNQ104" s="12" t="s">
        <v>18</v>
      </c>
      <c r="KNR104" s="27" t="s">
        <v>30</v>
      </c>
      <c r="KNS104" s="47"/>
      <c r="KNT104" s="47"/>
      <c r="KNU104" s="12" t="s">
        <v>18</v>
      </c>
      <c r="KNV104" s="27" t="s">
        <v>30</v>
      </c>
      <c r="KNW104" s="47"/>
      <c r="KNX104" s="47"/>
      <c r="KNY104" s="12" t="s">
        <v>18</v>
      </c>
      <c r="KNZ104" s="27" t="s">
        <v>30</v>
      </c>
      <c r="KOA104" s="47"/>
      <c r="KOB104" s="47"/>
      <c r="KOC104" s="12" t="s">
        <v>18</v>
      </c>
      <c r="KOD104" s="27" t="s">
        <v>30</v>
      </c>
      <c r="KOE104" s="47"/>
      <c r="KOF104" s="47"/>
      <c r="KOG104" s="12" t="s">
        <v>18</v>
      </c>
      <c r="KOH104" s="27" t="s">
        <v>30</v>
      </c>
      <c r="KOI104" s="47"/>
      <c r="KOJ104" s="47"/>
      <c r="KOK104" s="12" t="s">
        <v>18</v>
      </c>
      <c r="KOL104" s="27" t="s">
        <v>30</v>
      </c>
      <c r="KOM104" s="47"/>
      <c r="KON104" s="47"/>
      <c r="KOO104" s="12" t="s">
        <v>18</v>
      </c>
      <c r="KOP104" s="27" t="s">
        <v>30</v>
      </c>
      <c r="KOQ104" s="47"/>
      <c r="KOR104" s="47"/>
      <c r="KOS104" s="12" t="s">
        <v>18</v>
      </c>
      <c r="KOT104" s="27" t="s">
        <v>30</v>
      </c>
      <c r="KOU104" s="47"/>
      <c r="KOV104" s="47"/>
      <c r="KOW104" s="12" t="s">
        <v>18</v>
      </c>
      <c r="KOX104" s="27" t="s">
        <v>30</v>
      </c>
      <c r="KOY104" s="47"/>
      <c r="KOZ104" s="47"/>
      <c r="KPA104" s="12" t="s">
        <v>18</v>
      </c>
      <c r="KPB104" s="27" t="s">
        <v>30</v>
      </c>
      <c r="KPC104" s="47"/>
      <c r="KPD104" s="47"/>
      <c r="KPE104" s="12" t="s">
        <v>18</v>
      </c>
      <c r="KPF104" s="27" t="s">
        <v>30</v>
      </c>
      <c r="KPG104" s="47"/>
      <c r="KPH104" s="47"/>
      <c r="KPI104" s="12" t="s">
        <v>18</v>
      </c>
      <c r="KPJ104" s="27" t="s">
        <v>30</v>
      </c>
      <c r="KPK104" s="47"/>
      <c r="KPL104" s="47"/>
      <c r="KPM104" s="12" t="s">
        <v>18</v>
      </c>
      <c r="KPN104" s="27" t="s">
        <v>30</v>
      </c>
      <c r="KPO104" s="47"/>
      <c r="KPP104" s="47"/>
      <c r="KPQ104" s="12" t="s">
        <v>18</v>
      </c>
      <c r="KPR104" s="27" t="s">
        <v>30</v>
      </c>
      <c r="KPS104" s="47"/>
      <c r="KPT104" s="47"/>
      <c r="KPU104" s="12" t="s">
        <v>18</v>
      </c>
      <c r="KPV104" s="27" t="s">
        <v>30</v>
      </c>
      <c r="KPW104" s="47"/>
      <c r="KPX104" s="47"/>
      <c r="KPY104" s="12" t="s">
        <v>18</v>
      </c>
      <c r="KPZ104" s="27" t="s">
        <v>30</v>
      </c>
      <c r="KQA104" s="47"/>
      <c r="KQB104" s="47"/>
      <c r="KQC104" s="12" t="s">
        <v>18</v>
      </c>
      <c r="KQD104" s="27" t="s">
        <v>30</v>
      </c>
      <c r="KQE104" s="47"/>
      <c r="KQF104" s="47"/>
      <c r="KQG104" s="12" t="s">
        <v>18</v>
      </c>
      <c r="KQH104" s="27" t="s">
        <v>30</v>
      </c>
      <c r="KQI104" s="47"/>
      <c r="KQJ104" s="47"/>
      <c r="KQK104" s="12" t="s">
        <v>18</v>
      </c>
      <c r="KQL104" s="27" t="s">
        <v>30</v>
      </c>
      <c r="KQM104" s="47"/>
      <c r="KQN104" s="47"/>
      <c r="KQO104" s="12" t="s">
        <v>18</v>
      </c>
      <c r="KQP104" s="27" t="s">
        <v>30</v>
      </c>
      <c r="KQQ104" s="47"/>
      <c r="KQR104" s="47"/>
      <c r="KQS104" s="12" t="s">
        <v>18</v>
      </c>
      <c r="KQT104" s="27" t="s">
        <v>30</v>
      </c>
      <c r="KQU104" s="47"/>
      <c r="KQV104" s="47"/>
      <c r="KQW104" s="12" t="s">
        <v>18</v>
      </c>
      <c r="KQX104" s="27" t="s">
        <v>30</v>
      </c>
      <c r="KQY104" s="47"/>
      <c r="KQZ104" s="47"/>
      <c r="KRA104" s="12" t="s">
        <v>18</v>
      </c>
      <c r="KRB104" s="27" t="s">
        <v>30</v>
      </c>
      <c r="KRC104" s="47"/>
      <c r="KRD104" s="47"/>
      <c r="KRE104" s="12" t="s">
        <v>18</v>
      </c>
      <c r="KRF104" s="27" t="s">
        <v>30</v>
      </c>
      <c r="KRG104" s="47"/>
      <c r="KRH104" s="47"/>
      <c r="KRI104" s="12" t="s">
        <v>18</v>
      </c>
      <c r="KRJ104" s="27" t="s">
        <v>30</v>
      </c>
      <c r="KRK104" s="47"/>
      <c r="KRL104" s="47"/>
      <c r="KRM104" s="12" t="s">
        <v>18</v>
      </c>
      <c r="KRN104" s="27" t="s">
        <v>30</v>
      </c>
      <c r="KRO104" s="47"/>
      <c r="KRP104" s="47"/>
      <c r="KRQ104" s="12" t="s">
        <v>18</v>
      </c>
      <c r="KRR104" s="27" t="s">
        <v>30</v>
      </c>
      <c r="KRS104" s="47"/>
      <c r="KRT104" s="47"/>
      <c r="KRU104" s="12" t="s">
        <v>18</v>
      </c>
      <c r="KRV104" s="27" t="s">
        <v>30</v>
      </c>
      <c r="KRW104" s="47"/>
      <c r="KRX104" s="47"/>
      <c r="KRY104" s="12" t="s">
        <v>18</v>
      </c>
      <c r="KRZ104" s="27" t="s">
        <v>30</v>
      </c>
      <c r="KSA104" s="47"/>
      <c r="KSB104" s="47"/>
      <c r="KSC104" s="12" t="s">
        <v>18</v>
      </c>
      <c r="KSD104" s="27" t="s">
        <v>30</v>
      </c>
      <c r="KSE104" s="47"/>
      <c r="KSF104" s="47"/>
      <c r="KSG104" s="12" t="s">
        <v>18</v>
      </c>
      <c r="KSH104" s="27" t="s">
        <v>30</v>
      </c>
      <c r="KSI104" s="47"/>
      <c r="KSJ104" s="47"/>
      <c r="KSK104" s="12" t="s">
        <v>18</v>
      </c>
      <c r="KSL104" s="27" t="s">
        <v>30</v>
      </c>
      <c r="KSM104" s="47"/>
      <c r="KSN104" s="47"/>
      <c r="KSO104" s="12" t="s">
        <v>18</v>
      </c>
      <c r="KSP104" s="27" t="s">
        <v>30</v>
      </c>
      <c r="KSQ104" s="47"/>
      <c r="KSR104" s="47"/>
      <c r="KSS104" s="12" t="s">
        <v>18</v>
      </c>
      <c r="KST104" s="27" t="s">
        <v>30</v>
      </c>
      <c r="KSU104" s="47"/>
      <c r="KSV104" s="47"/>
      <c r="KSW104" s="12" t="s">
        <v>18</v>
      </c>
      <c r="KSX104" s="27" t="s">
        <v>30</v>
      </c>
      <c r="KSY104" s="47"/>
      <c r="KSZ104" s="47"/>
      <c r="KTA104" s="12" t="s">
        <v>18</v>
      </c>
      <c r="KTB104" s="27" t="s">
        <v>30</v>
      </c>
      <c r="KTC104" s="47"/>
      <c r="KTD104" s="47"/>
      <c r="KTE104" s="12" t="s">
        <v>18</v>
      </c>
      <c r="KTF104" s="27" t="s">
        <v>30</v>
      </c>
      <c r="KTG104" s="47"/>
      <c r="KTH104" s="47"/>
      <c r="KTI104" s="12" t="s">
        <v>18</v>
      </c>
      <c r="KTJ104" s="27" t="s">
        <v>30</v>
      </c>
      <c r="KTK104" s="47"/>
      <c r="KTL104" s="47"/>
      <c r="KTM104" s="12" t="s">
        <v>18</v>
      </c>
      <c r="KTN104" s="27" t="s">
        <v>30</v>
      </c>
      <c r="KTO104" s="47"/>
      <c r="KTP104" s="47"/>
      <c r="KTQ104" s="12" t="s">
        <v>18</v>
      </c>
      <c r="KTR104" s="27" t="s">
        <v>30</v>
      </c>
      <c r="KTS104" s="47"/>
      <c r="KTT104" s="47"/>
      <c r="KTU104" s="12" t="s">
        <v>18</v>
      </c>
      <c r="KTV104" s="27" t="s">
        <v>30</v>
      </c>
      <c r="KTW104" s="47"/>
      <c r="KTX104" s="47"/>
      <c r="KTY104" s="12" t="s">
        <v>18</v>
      </c>
      <c r="KTZ104" s="27" t="s">
        <v>30</v>
      </c>
      <c r="KUA104" s="47"/>
      <c r="KUB104" s="47"/>
      <c r="KUC104" s="12" t="s">
        <v>18</v>
      </c>
      <c r="KUD104" s="27" t="s">
        <v>30</v>
      </c>
      <c r="KUE104" s="47"/>
      <c r="KUF104" s="47"/>
      <c r="KUG104" s="12" t="s">
        <v>18</v>
      </c>
      <c r="KUH104" s="27" t="s">
        <v>30</v>
      </c>
      <c r="KUI104" s="47"/>
      <c r="KUJ104" s="47"/>
      <c r="KUK104" s="12" t="s">
        <v>18</v>
      </c>
      <c r="KUL104" s="27" t="s">
        <v>30</v>
      </c>
      <c r="KUM104" s="47"/>
      <c r="KUN104" s="47"/>
      <c r="KUO104" s="12" t="s">
        <v>18</v>
      </c>
      <c r="KUP104" s="27" t="s">
        <v>30</v>
      </c>
      <c r="KUQ104" s="47"/>
      <c r="KUR104" s="47"/>
      <c r="KUS104" s="12" t="s">
        <v>18</v>
      </c>
      <c r="KUT104" s="27" t="s">
        <v>30</v>
      </c>
      <c r="KUU104" s="47"/>
      <c r="KUV104" s="47"/>
      <c r="KUW104" s="12" t="s">
        <v>18</v>
      </c>
      <c r="KUX104" s="27" t="s">
        <v>30</v>
      </c>
      <c r="KUY104" s="47"/>
      <c r="KUZ104" s="47"/>
      <c r="KVA104" s="12" t="s">
        <v>18</v>
      </c>
      <c r="KVB104" s="27" t="s">
        <v>30</v>
      </c>
      <c r="KVC104" s="47"/>
      <c r="KVD104" s="47"/>
      <c r="KVE104" s="12" t="s">
        <v>18</v>
      </c>
      <c r="KVF104" s="27" t="s">
        <v>30</v>
      </c>
      <c r="KVG104" s="47"/>
      <c r="KVH104" s="47"/>
      <c r="KVI104" s="12" t="s">
        <v>18</v>
      </c>
      <c r="KVJ104" s="27" t="s">
        <v>30</v>
      </c>
      <c r="KVK104" s="47"/>
      <c r="KVL104" s="47"/>
      <c r="KVM104" s="12" t="s">
        <v>18</v>
      </c>
      <c r="KVN104" s="27" t="s">
        <v>30</v>
      </c>
      <c r="KVO104" s="47"/>
      <c r="KVP104" s="47"/>
      <c r="KVQ104" s="12" t="s">
        <v>18</v>
      </c>
      <c r="KVR104" s="27" t="s">
        <v>30</v>
      </c>
      <c r="KVS104" s="47"/>
      <c r="KVT104" s="47"/>
      <c r="KVU104" s="12" t="s">
        <v>18</v>
      </c>
      <c r="KVV104" s="27" t="s">
        <v>30</v>
      </c>
      <c r="KVW104" s="47"/>
      <c r="KVX104" s="47"/>
      <c r="KVY104" s="12" t="s">
        <v>18</v>
      </c>
      <c r="KVZ104" s="27" t="s">
        <v>30</v>
      </c>
      <c r="KWA104" s="47"/>
      <c r="KWB104" s="47"/>
      <c r="KWC104" s="12" t="s">
        <v>18</v>
      </c>
      <c r="KWD104" s="27" t="s">
        <v>30</v>
      </c>
      <c r="KWE104" s="47"/>
      <c r="KWF104" s="47"/>
      <c r="KWG104" s="12" t="s">
        <v>18</v>
      </c>
      <c r="KWH104" s="27" t="s">
        <v>30</v>
      </c>
      <c r="KWI104" s="47"/>
      <c r="KWJ104" s="47"/>
      <c r="KWK104" s="12" t="s">
        <v>18</v>
      </c>
      <c r="KWL104" s="27" t="s">
        <v>30</v>
      </c>
      <c r="KWM104" s="47"/>
      <c r="KWN104" s="47"/>
      <c r="KWO104" s="12" t="s">
        <v>18</v>
      </c>
      <c r="KWP104" s="27" t="s">
        <v>30</v>
      </c>
      <c r="KWQ104" s="47"/>
      <c r="KWR104" s="47"/>
      <c r="KWS104" s="12" t="s">
        <v>18</v>
      </c>
      <c r="KWT104" s="27" t="s">
        <v>30</v>
      </c>
      <c r="KWU104" s="47"/>
      <c r="KWV104" s="47"/>
      <c r="KWW104" s="12" t="s">
        <v>18</v>
      </c>
      <c r="KWX104" s="27" t="s">
        <v>30</v>
      </c>
      <c r="KWY104" s="47"/>
      <c r="KWZ104" s="47"/>
      <c r="KXA104" s="12" t="s">
        <v>18</v>
      </c>
      <c r="KXB104" s="27" t="s">
        <v>30</v>
      </c>
      <c r="KXC104" s="47"/>
      <c r="KXD104" s="47"/>
      <c r="KXE104" s="12" t="s">
        <v>18</v>
      </c>
      <c r="KXF104" s="27" t="s">
        <v>30</v>
      </c>
      <c r="KXG104" s="47"/>
      <c r="KXH104" s="47"/>
      <c r="KXI104" s="12" t="s">
        <v>18</v>
      </c>
      <c r="KXJ104" s="27" t="s">
        <v>30</v>
      </c>
      <c r="KXK104" s="47"/>
      <c r="KXL104" s="47"/>
      <c r="KXM104" s="12" t="s">
        <v>18</v>
      </c>
      <c r="KXN104" s="27" t="s">
        <v>30</v>
      </c>
      <c r="KXO104" s="47"/>
      <c r="KXP104" s="47"/>
      <c r="KXQ104" s="12" t="s">
        <v>18</v>
      </c>
      <c r="KXR104" s="27" t="s">
        <v>30</v>
      </c>
      <c r="KXS104" s="47"/>
      <c r="KXT104" s="47"/>
      <c r="KXU104" s="12" t="s">
        <v>18</v>
      </c>
      <c r="KXV104" s="27" t="s">
        <v>30</v>
      </c>
      <c r="KXW104" s="47"/>
      <c r="KXX104" s="47"/>
      <c r="KXY104" s="12" t="s">
        <v>18</v>
      </c>
      <c r="KXZ104" s="27" t="s">
        <v>30</v>
      </c>
      <c r="KYA104" s="47"/>
      <c r="KYB104" s="47"/>
      <c r="KYC104" s="12" t="s">
        <v>18</v>
      </c>
      <c r="KYD104" s="27" t="s">
        <v>30</v>
      </c>
      <c r="KYE104" s="47"/>
      <c r="KYF104" s="47"/>
      <c r="KYG104" s="12" t="s">
        <v>18</v>
      </c>
      <c r="KYH104" s="27" t="s">
        <v>30</v>
      </c>
      <c r="KYI104" s="47"/>
      <c r="KYJ104" s="47"/>
      <c r="KYK104" s="12" t="s">
        <v>18</v>
      </c>
      <c r="KYL104" s="27" t="s">
        <v>30</v>
      </c>
      <c r="KYM104" s="47"/>
      <c r="KYN104" s="47"/>
      <c r="KYO104" s="12" t="s">
        <v>18</v>
      </c>
      <c r="KYP104" s="27" t="s">
        <v>30</v>
      </c>
      <c r="KYQ104" s="47"/>
      <c r="KYR104" s="47"/>
      <c r="KYS104" s="12" t="s">
        <v>18</v>
      </c>
      <c r="KYT104" s="27" t="s">
        <v>30</v>
      </c>
      <c r="KYU104" s="47"/>
      <c r="KYV104" s="47"/>
      <c r="KYW104" s="12" t="s">
        <v>18</v>
      </c>
      <c r="KYX104" s="27" t="s">
        <v>30</v>
      </c>
      <c r="KYY104" s="47"/>
      <c r="KYZ104" s="47"/>
      <c r="KZA104" s="12" t="s">
        <v>18</v>
      </c>
      <c r="KZB104" s="27" t="s">
        <v>30</v>
      </c>
      <c r="KZC104" s="47"/>
      <c r="KZD104" s="47"/>
      <c r="KZE104" s="12" t="s">
        <v>18</v>
      </c>
      <c r="KZF104" s="27" t="s">
        <v>30</v>
      </c>
      <c r="KZG104" s="47"/>
      <c r="KZH104" s="47"/>
      <c r="KZI104" s="12" t="s">
        <v>18</v>
      </c>
      <c r="KZJ104" s="27" t="s">
        <v>30</v>
      </c>
      <c r="KZK104" s="47"/>
      <c r="KZL104" s="47"/>
      <c r="KZM104" s="12" t="s">
        <v>18</v>
      </c>
      <c r="KZN104" s="27" t="s">
        <v>30</v>
      </c>
      <c r="KZO104" s="47"/>
      <c r="KZP104" s="47"/>
      <c r="KZQ104" s="12" t="s">
        <v>18</v>
      </c>
      <c r="KZR104" s="27" t="s">
        <v>30</v>
      </c>
      <c r="KZS104" s="47"/>
      <c r="KZT104" s="47"/>
      <c r="KZU104" s="12" t="s">
        <v>18</v>
      </c>
      <c r="KZV104" s="27" t="s">
        <v>30</v>
      </c>
      <c r="KZW104" s="47"/>
      <c r="KZX104" s="47"/>
      <c r="KZY104" s="12" t="s">
        <v>18</v>
      </c>
      <c r="KZZ104" s="27" t="s">
        <v>30</v>
      </c>
      <c r="LAA104" s="47"/>
      <c r="LAB104" s="47"/>
      <c r="LAC104" s="12" t="s">
        <v>18</v>
      </c>
      <c r="LAD104" s="27" t="s">
        <v>30</v>
      </c>
      <c r="LAE104" s="47"/>
      <c r="LAF104" s="47"/>
      <c r="LAG104" s="12" t="s">
        <v>18</v>
      </c>
      <c r="LAH104" s="27" t="s">
        <v>30</v>
      </c>
      <c r="LAI104" s="47"/>
      <c r="LAJ104" s="47"/>
      <c r="LAK104" s="12" t="s">
        <v>18</v>
      </c>
      <c r="LAL104" s="27" t="s">
        <v>30</v>
      </c>
      <c r="LAM104" s="47"/>
      <c r="LAN104" s="47"/>
      <c r="LAO104" s="12" t="s">
        <v>18</v>
      </c>
      <c r="LAP104" s="27" t="s">
        <v>30</v>
      </c>
      <c r="LAQ104" s="47"/>
      <c r="LAR104" s="47"/>
      <c r="LAS104" s="12" t="s">
        <v>18</v>
      </c>
      <c r="LAT104" s="27" t="s">
        <v>30</v>
      </c>
      <c r="LAU104" s="47"/>
      <c r="LAV104" s="47"/>
      <c r="LAW104" s="12" t="s">
        <v>18</v>
      </c>
      <c r="LAX104" s="27" t="s">
        <v>30</v>
      </c>
      <c r="LAY104" s="47"/>
      <c r="LAZ104" s="47"/>
      <c r="LBA104" s="12" t="s">
        <v>18</v>
      </c>
      <c r="LBB104" s="27" t="s">
        <v>30</v>
      </c>
      <c r="LBC104" s="47"/>
      <c r="LBD104" s="47"/>
      <c r="LBE104" s="12" t="s">
        <v>18</v>
      </c>
      <c r="LBF104" s="27" t="s">
        <v>30</v>
      </c>
      <c r="LBG104" s="47"/>
      <c r="LBH104" s="47"/>
      <c r="LBI104" s="12" t="s">
        <v>18</v>
      </c>
      <c r="LBJ104" s="27" t="s">
        <v>30</v>
      </c>
      <c r="LBK104" s="47"/>
      <c r="LBL104" s="47"/>
      <c r="LBM104" s="12" t="s">
        <v>18</v>
      </c>
      <c r="LBN104" s="27" t="s">
        <v>30</v>
      </c>
      <c r="LBO104" s="47"/>
      <c r="LBP104" s="47"/>
      <c r="LBQ104" s="12" t="s">
        <v>18</v>
      </c>
      <c r="LBR104" s="27" t="s">
        <v>30</v>
      </c>
      <c r="LBS104" s="47"/>
      <c r="LBT104" s="47"/>
      <c r="LBU104" s="12" t="s">
        <v>18</v>
      </c>
      <c r="LBV104" s="27" t="s">
        <v>30</v>
      </c>
      <c r="LBW104" s="47"/>
      <c r="LBX104" s="47"/>
      <c r="LBY104" s="12" t="s">
        <v>18</v>
      </c>
      <c r="LBZ104" s="27" t="s">
        <v>30</v>
      </c>
      <c r="LCA104" s="47"/>
      <c r="LCB104" s="47"/>
      <c r="LCC104" s="12" t="s">
        <v>18</v>
      </c>
      <c r="LCD104" s="27" t="s">
        <v>30</v>
      </c>
      <c r="LCE104" s="47"/>
      <c r="LCF104" s="47"/>
      <c r="LCG104" s="12" t="s">
        <v>18</v>
      </c>
      <c r="LCH104" s="27" t="s">
        <v>30</v>
      </c>
      <c r="LCI104" s="47"/>
      <c r="LCJ104" s="47"/>
      <c r="LCK104" s="12" t="s">
        <v>18</v>
      </c>
      <c r="LCL104" s="27" t="s">
        <v>30</v>
      </c>
      <c r="LCM104" s="47"/>
      <c r="LCN104" s="47"/>
      <c r="LCO104" s="12" t="s">
        <v>18</v>
      </c>
      <c r="LCP104" s="27" t="s">
        <v>30</v>
      </c>
      <c r="LCQ104" s="47"/>
      <c r="LCR104" s="47"/>
      <c r="LCS104" s="12" t="s">
        <v>18</v>
      </c>
      <c r="LCT104" s="27" t="s">
        <v>30</v>
      </c>
      <c r="LCU104" s="47"/>
      <c r="LCV104" s="47"/>
      <c r="LCW104" s="12" t="s">
        <v>18</v>
      </c>
      <c r="LCX104" s="27" t="s">
        <v>30</v>
      </c>
      <c r="LCY104" s="47"/>
      <c r="LCZ104" s="47"/>
      <c r="LDA104" s="12" t="s">
        <v>18</v>
      </c>
      <c r="LDB104" s="27" t="s">
        <v>30</v>
      </c>
      <c r="LDC104" s="47"/>
      <c r="LDD104" s="47"/>
      <c r="LDE104" s="12" t="s">
        <v>18</v>
      </c>
      <c r="LDF104" s="27" t="s">
        <v>30</v>
      </c>
      <c r="LDG104" s="47"/>
      <c r="LDH104" s="47"/>
      <c r="LDI104" s="12" t="s">
        <v>18</v>
      </c>
      <c r="LDJ104" s="27" t="s">
        <v>30</v>
      </c>
      <c r="LDK104" s="47"/>
      <c r="LDL104" s="47"/>
      <c r="LDM104" s="12" t="s">
        <v>18</v>
      </c>
      <c r="LDN104" s="27" t="s">
        <v>30</v>
      </c>
      <c r="LDO104" s="47"/>
      <c r="LDP104" s="47"/>
      <c r="LDQ104" s="12" t="s">
        <v>18</v>
      </c>
      <c r="LDR104" s="27" t="s">
        <v>30</v>
      </c>
      <c r="LDS104" s="47"/>
      <c r="LDT104" s="47"/>
      <c r="LDU104" s="12" t="s">
        <v>18</v>
      </c>
      <c r="LDV104" s="27" t="s">
        <v>30</v>
      </c>
      <c r="LDW104" s="47"/>
      <c r="LDX104" s="47"/>
      <c r="LDY104" s="12" t="s">
        <v>18</v>
      </c>
      <c r="LDZ104" s="27" t="s">
        <v>30</v>
      </c>
      <c r="LEA104" s="47"/>
      <c r="LEB104" s="47"/>
      <c r="LEC104" s="12" t="s">
        <v>18</v>
      </c>
      <c r="LED104" s="27" t="s">
        <v>30</v>
      </c>
      <c r="LEE104" s="47"/>
      <c r="LEF104" s="47"/>
      <c r="LEG104" s="12" t="s">
        <v>18</v>
      </c>
      <c r="LEH104" s="27" t="s">
        <v>30</v>
      </c>
      <c r="LEI104" s="47"/>
      <c r="LEJ104" s="47"/>
      <c r="LEK104" s="12" t="s">
        <v>18</v>
      </c>
      <c r="LEL104" s="27" t="s">
        <v>30</v>
      </c>
      <c r="LEM104" s="47"/>
      <c r="LEN104" s="47"/>
      <c r="LEO104" s="12" t="s">
        <v>18</v>
      </c>
      <c r="LEP104" s="27" t="s">
        <v>30</v>
      </c>
      <c r="LEQ104" s="47"/>
      <c r="LER104" s="47"/>
      <c r="LES104" s="12" t="s">
        <v>18</v>
      </c>
      <c r="LET104" s="27" t="s">
        <v>30</v>
      </c>
      <c r="LEU104" s="47"/>
      <c r="LEV104" s="47"/>
      <c r="LEW104" s="12" t="s">
        <v>18</v>
      </c>
      <c r="LEX104" s="27" t="s">
        <v>30</v>
      </c>
      <c r="LEY104" s="47"/>
      <c r="LEZ104" s="47"/>
      <c r="LFA104" s="12" t="s">
        <v>18</v>
      </c>
      <c r="LFB104" s="27" t="s">
        <v>30</v>
      </c>
      <c r="LFC104" s="47"/>
      <c r="LFD104" s="47"/>
      <c r="LFE104" s="12" t="s">
        <v>18</v>
      </c>
      <c r="LFF104" s="27" t="s">
        <v>30</v>
      </c>
      <c r="LFG104" s="47"/>
      <c r="LFH104" s="47"/>
      <c r="LFI104" s="12" t="s">
        <v>18</v>
      </c>
      <c r="LFJ104" s="27" t="s">
        <v>30</v>
      </c>
      <c r="LFK104" s="47"/>
      <c r="LFL104" s="47"/>
      <c r="LFM104" s="12" t="s">
        <v>18</v>
      </c>
      <c r="LFN104" s="27" t="s">
        <v>30</v>
      </c>
      <c r="LFO104" s="47"/>
      <c r="LFP104" s="47"/>
      <c r="LFQ104" s="12" t="s">
        <v>18</v>
      </c>
      <c r="LFR104" s="27" t="s">
        <v>30</v>
      </c>
      <c r="LFS104" s="47"/>
      <c r="LFT104" s="47"/>
      <c r="LFU104" s="12" t="s">
        <v>18</v>
      </c>
      <c r="LFV104" s="27" t="s">
        <v>30</v>
      </c>
      <c r="LFW104" s="47"/>
      <c r="LFX104" s="47"/>
      <c r="LFY104" s="12" t="s">
        <v>18</v>
      </c>
      <c r="LFZ104" s="27" t="s">
        <v>30</v>
      </c>
      <c r="LGA104" s="47"/>
      <c r="LGB104" s="47"/>
      <c r="LGC104" s="12" t="s">
        <v>18</v>
      </c>
      <c r="LGD104" s="27" t="s">
        <v>30</v>
      </c>
      <c r="LGE104" s="47"/>
      <c r="LGF104" s="47"/>
      <c r="LGG104" s="12" t="s">
        <v>18</v>
      </c>
      <c r="LGH104" s="27" t="s">
        <v>30</v>
      </c>
      <c r="LGI104" s="47"/>
      <c r="LGJ104" s="47"/>
      <c r="LGK104" s="12" t="s">
        <v>18</v>
      </c>
      <c r="LGL104" s="27" t="s">
        <v>30</v>
      </c>
      <c r="LGM104" s="47"/>
      <c r="LGN104" s="47"/>
      <c r="LGO104" s="12" t="s">
        <v>18</v>
      </c>
      <c r="LGP104" s="27" t="s">
        <v>30</v>
      </c>
      <c r="LGQ104" s="47"/>
      <c r="LGR104" s="47"/>
      <c r="LGS104" s="12" t="s">
        <v>18</v>
      </c>
      <c r="LGT104" s="27" t="s">
        <v>30</v>
      </c>
      <c r="LGU104" s="47"/>
      <c r="LGV104" s="47"/>
      <c r="LGW104" s="12" t="s">
        <v>18</v>
      </c>
      <c r="LGX104" s="27" t="s">
        <v>30</v>
      </c>
      <c r="LGY104" s="47"/>
      <c r="LGZ104" s="47"/>
      <c r="LHA104" s="12" t="s">
        <v>18</v>
      </c>
      <c r="LHB104" s="27" t="s">
        <v>30</v>
      </c>
      <c r="LHC104" s="47"/>
      <c r="LHD104" s="47"/>
      <c r="LHE104" s="12" t="s">
        <v>18</v>
      </c>
      <c r="LHF104" s="27" t="s">
        <v>30</v>
      </c>
      <c r="LHG104" s="47"/>
      <c r="LHH104" s="47"/>
      <c r="LHI104" s="12" t="s">
        <v>18</v>
      </c>
      <c r="LHJ104" s="27" t="s">
        <v>30</v>
      </c>
      <c r="LHK104" s="47"/>
      <c r="LHL104" s="47"/>
      <c r="LHM104" s="12" t="s">
        <v>18</v>
      </c>
      <c r="LHN104" s="27" t="s">
        <v>30</v>
      </c>
      <c r="LHO104" s="47"/>
      <c r="LHP104" s="47"/>
      <c r="LHQ104" s="12" t="s">
        <v>18</v>
      </c>
      <c r="LHR104" s="27" t="s">
        <v>30</v>
      </c>
      <c r="LHS104" s="47"/>
      <c r="LHT104" s="47"/>
      <c r="LHU104" s="12" t="s">
        <v>18</v>
      </c>
      <c r="LHV104" s="27" t="s">
        <v>30</v>
      </c>
      <c r="LHW104" s="47"/>
      <c r="LHX104" s="47"/>
      <c r="LHY104" s="12" t="s">
        <v>18</v>
      </c>
      <c r="LHZ104" s="27" t="s">
        <v>30</v>
      </c>
      <c r="LIA104" s="47"/>
      <c r="LIB104" s="47"/>
      <c r="LIC104" s="12" t="s">
        <v>18</v>
      </c>
      <c r="LID104" s="27" t="s">
        <v>30</v>
      </c>
      <c r="LIE104" s="47"/>
      <c r="LIF104" s="47"/>
      <c r="LIG104" s="12" t="s">
        <v>18</v>
      </c>
      <c r="LIH104" s="27" t="s">
        <v>30</v>
      </c>
      <c r="LII104" s="47"/>
      <c r="LIJ104" s="47"/>
      <c r="LIK104" s="12" t="s">
        <v>18</v>
      </c>
      <c r="LIL104" s="27" t="s">
        <v>30</v>
      </c>
      <c r="LIM104" s="47"/>
      <c r="LIN104" s="47"/>
      <c r="LIO104" s="12" t="s">
        <v>18</v>
      </c>
      <c r="LIP104" s="27" t="s">
        <v>30</v>
      </c>
      <c r="LIQ104" s="47"/>
      <c r="LIR104" s="47"/>
      <c r="LIS104" s="12" t="s">
        <v>18</v>
      </c>
      <c r="LIT104" s="27" t="s">
        <v>30</v>
      </c>
      <c r="LIU104" s="47"/>
      <c r="LIV104" s="47"/>
      <c r="LIW104" s="12" t="s">
        <v>18</v>
      </c>
      <c r="LIX104" s="27" t="s">
        <v>30</v>
      </c>
      <c r="LIY104" s="47"/>
      <c r="LIZ104" s="47"/>
      <c r="LJA104" s="12" t="s">
        <v>18</v>
      </c>
      <c r="LJB104" s="27" t="s">
        <v>30</v>
      </c>
      <c r="LJC104" s="47"/>
      <c r="LJD104" s="47"/>
      <c r="LJE104" s="12" t="s">
        <v>18</v>
      </c>
      <c r="LJF104" s="27" t="s">
        <v>30</v>
      </c>
      <c r="LJG104" s="47"/>
      <c r="LJH104" s="47"/>
      <c r="LJI104" s="12" t="s">
        <v>18</v>
      </c>
      <c r="LJJ104" s="27" t="s">
        <v>30</v>
      </c>
      <c r="LJK104" s="47"/>
      <c r="LJL104" s="47"/>
      <c r="LJM104" s="12" t="s">
        <v>18</v>
      </c>
      <c r="LJN104" s="27" t="s">
        <v>30</v>
      </c>
      <c r="LJO104" s="47"/>
      <c r="LJP104" s="47"/>
      <c r="LJQ104" s="12" t="s">
        <v>18</v>
      </c>
      <c r="LJR104" s="27" t="s">
        <v>30</v>
      </c>
      <c r="LJS104" s="47"/>
      <c r="LJT104" s="47"/>
      <c r="LJU104" s="12" t="s">
        <v>18</v>
      </c>
      <c r="LJV104" s="27" t="s">
        <v>30</v>
      </c>
      <c r="LJW104" s="47"/>
      <c r="LJX104" s="47"/>
      <c r="LJY104" s="12" t="s">
        <v>18</v>
      </c>
      <c r="LJZ104" s="27" t="s">
        <v>30</v>
      </c>
      <c r="LKA104" s="47"/>
      <c r="LKB104" s="47"/>
      <c r="LKC104" s="12" t="s">
        <v>18</v>
      </c>
      <c r="LKD104" s="27" t="s">
        <v>30</v>
      </c>
      <c r="LKE104" s="47"/>
      <c r="LKF104" s="47"/>
      <c r="LKG104" s="12" t="s">
        <v>18</v>
      </c>
      <c r="LKH104" s="27" t="s">
        <v>30</v>
      </c>
      <c r="LKI104" s="47"/>
      <c r="LKJ104" s="47"/>
      <c r="LKK104" s="12" t="s">
        <v>18</v>
      </c>
      <c r="LKL104" s="27" t="s">
        <v>30</v>
      </c>
      <c r="LKM104" s="47"/>
      <c r="LKN104" s="47"/>
      <c r="LKO104" s="12" t="s">
        <v>18</v>
      </c>
      <c r="LKP104" s="27" t="s">
        <v>30</v>
      </c>
      <c r="LKQ104" s="47"/>
      <c r="LKR104" s="47"/>
      <c r="LKS104" s="12" t="s">
        <v>18</v>
      </c>
      <c r="LKT104" s="27" t="s">
        <v>30</v>
      </c>
      <c r="LKU104" s="47"/>
      <c r="LKV104" s="47"/>
      <c r="LKW104" s="12" t="s">
        <v>18</v>
      </c>
      <c r="LKX104" s="27" t="s">
        <v>30</v>
      </c>
      <c r="LKY104" s="47"/>
      <c r="LKZ104" s="47"/>
      <c r="LLA104" s="12" t="s">
        <v>18</v>
      </c>
      <c r="LLB104" s="27" t="s">
        <v>30</v>
      </c>
      <c r="LLC104" s="47"/>
      <c r="LLD104" s="47"/>
      <c r="LLE104" s="12" t="s">
        <v>18</v>
      </c>
      <c r="LLF104" s="27" t="s">
        <v>30</v>
      </c>
      <c r="LLG104" s="47"/>
      <c r="LLH104" s="47"/>
      <c r="LLI104" s="12" t="s">
        <v>18</v>
      </c>
      <c r="LLJ104" s="27" t="s">
        <v>30</v>
      </c>
      <c r="LLK104" s="47"/>
      <c r="LLL104" s="47"/>
      <c r="LLM104" s="12" t="s">
        <v>18</v>
      </c>
      <c r="LLN104" s="27" t="s">
        <v>30</v>
      </c>
      <c r="LLO104" s="47"/>
      <c r="LLP104" s="47"/>
      <c r="LLQ104" s="12" t="s">
        <v>18</v>
      </c>
      <c r="LLR104" s="27" t="s">
        <v>30</v>
      </c>
      <c r="LLS104" s="47"/>
      <c r="LLT104" s="47"/>
      <c r="LLU104" s="12" t="s">
        <v>18</v>
      </c>
      <c r="LLV104" s="27" t="s">
        <v>30</v>
      </c>
      <c r="LLW104" s="47"/>
      <c r="LLX104" s="47"/>
      <c r="LLY104" s="12" t="s">
        <v>18</v>
      </c>
      <c r="LLZ104" s="27" t="s">
        <v>30</v>
      </c>
      <c r="LMA104" s="47"/>
      <c r="LMB104" s="47"/>
      <c r="LMC104" s="12" t="s">
        <v>18</v>
      </c>
      <c r="LMD104" s="27" t="s">
        <v>30</v>
      </c>
      <c r="LME104" s="47"/>
      <c r="LMF104" s="47"/>
      <c r="LMG104" s="12" t="s">
        <v>18</v>
      </c>
      <c r="LMH104" s="27" t="s">
        <v>30</v>
      </c>
      <c r="LMI104" s="47"/>
      <c r="LMJ104" s="47"/>
      <c r="LMK104" s="12" t="s">
        <v>18</v>
      </c>
      <c r="LML104" s="27" t="s">
        <v>30</v>
      </c>
      <c r="LMM104" s="47"/>
      <c r="LMN104" s="47"/>
      <c r="LMO104" s="12" t="s">
        <v>18</v>
      </c>
      <c r="LMP104" s="27" t="s">
        <v>30</v>
      </c>
      <c r="LMQ104" s="47"/>
      <c r="LMR104" s="47"/>
      <c r="LMS104" s="12" t="s">
        <v>18</v>
      </c>
      <c r="LMT104" s="27" t="s">
        <v>30</v>
      </c>
      <c r="LMU104" s="47"/>
      <c r="LMV104" s="47"/>
      <c r="LMW104" s="12" t="s">
        <v>18</v>
      </c>
      <c r="LMX104" s="27" t="s">
        <v>30</v>
      </c>
      <c r="LMY104" s="47"/>
      <c r="LMZ104" s="47"/>
      <c r="LNA104" s="12" t="s">
        <v>18</v>
      </c>
      <c r="LNB104" s="27" t="s">
        <v>30</v>
      </c>
      <c r="LNC104" s="47"/>
      <c r="LND104" s="47"/>
      <c r="LNE104" s="12" t="s">
        <v>18</v>
      </c>
      <c r="LNF104" s="27" t="s">
        <v>30</v>
      </c>
      <c r="LNG104" s="47"/>
      <c r="LNH104" s="47"/>
      <c r="LNI104" s="12" t="s">
        <v>18</v>
      </c>
      <c r="LNJ104" s="27" t="s">
        <v>30</v>
      </c>
      <c r="LNK104" s="47"/>
      <c r="LNL104" s="47"/>
      <c r="LNM104" s="12" t="s">
        <v>18</v>
      </c>
      <c r="LNN104" s="27" t="s">
        <v>30</v>
      </c>
      <c r="LNO104" s="47"/>
      <c r="LNP104" s="47"/>
      <c r="LNQ104" s="12" t="s">
        <v>18</v>
      </c>
      <c r="LNR104" s="27" t="s">
        <v>30</v>
      </c>
      <c r="LNS104" s="47"/>
      <c r="LNT104" s="47"/>
      <c r="LNU104" s="12" t="s">
        <v>18</v>
      </c>
      <c r="LNV104" s="27" t="s">
        <v>30</v>
      </c>
      <c r="LNW104" s="47"/>
      <c r="LNX104" s="47"/>
      <c r="LNY104" s="12" t="s">
        <v>18</v>
      </c>
      <c r="LNZ104" s="27" t="s">
        <v>30</v>
      </c>
      <c r="LOA104" s="47"/>
      <c r="LOB104" s="47"/>
      <c r="LOC104" s="12" t="s">
        <v>18</v>
      </c>
      <c r="LOD104" s="27" t="s">
        <v>30</v>
      </c>
      <c r="LOE104" s="47"/>
      <c r="LOF104" s="47"/>
      <c r="LOG104" s="12" t="s">
        <v>18</v>
      </c>
      <c r="LOH104" s="27" t="s">
        <v>30</v>
      </c>
      <c r="LOI104" s="47"/>
      <c r="LOJ104" s="47"/>
      <c r="LOK104" s="12" t="s">
        <v>18</v>
      </c>
      <c r="LOL104" s="27" t="s">
        <v>30</v>
      </c>
      <c r="LOM104" s="47"/>
      <c r="LON104" s="47"/>
      <c r="LOO104" s="12" t="s">
        <v>18</v>
      </c>
      <c r="LOP104" s="27" t="s">
        <v>30</v>
      </c>
      <c r="LOQ104" s="47"/>
      <c r="LOR104" s="47"/>
      <c r="LOS104" s="12" t="s">
        <v>18</v>
      </c>
      <c r="LOT104" s="27" t="s">
        <v>30</v>
      </c>
      <c r="LOU104" s="47"/>
      <c r="LOV104" s="47"/>
      <c r="LOW104" s="12" t="s">
        <v>18</v>
      </c>
      <c r="LOX104" s="27" t="s">
        <v>30</v>
      </c>
      <c r="LOY104" s="47"/>
      <c r="LOZ104" s="47"/>
      <c r="LPA104" s="12" t="s">
        <v>18</v>
      </c>
      <c r="LPB104" s="27" t="s">
        <v>30</v>
      </c>
      <c r="LPC104" s="47"/>
      <c r="LPD104" s="47"/>
      <c r="LPE104" s="12" t="s">
        <v>18</v>
      </c>
      <c r="LPF104" s="27" t="s">
        <v>30</v>
      </c>
      <c r="LPG104" s="47"/>
      <c r="LPH104" s="47"/>
      <c r="LPI104" s="12" t="s">
        <v>18</v>
      </c>
      <c r="LPJ104" s="27" t="s">
        <v>30</v>
      </c>
      <c r="LPK104" s="47"/>
      <c r="LPL104" s="47"/>
      <c r="LPM104" s="12" t="s">
        <v>18</v>
      </c>
      <c r="LPN104" s="27" t="s">
        <v>30</v>
      </c>
      <c r="LPO104" s="47"/>
      <c r="LPP104" s="47"/>
      <c r="LPQ104" s="12" t="s">
        <v>18</v>
      </c>
      <c r="LPR104" s="27" t="s">
        <v>30</v>
      </c>
      <c r="LPS104" s="47"/>
      <c r="LPT104" s="47"/>
      <c r="LPU104" s="12" t="s">
        <v>18</v>
      </c>
      <c r="LPV104" s="27" t="s">
        <v>30</v>
      </c>
      <c r="LPW104" s="47"/>
      <c r="LPX104" s="47"/>
      <c r="LPY104" s="12" t="s">
        <v>18</v>
      </c>
      <c r="LPZ104" s="27" t="s">
        <v>30</v>
      </c>
      <c r="LQA104" s="47"/>
      <c r="LQB104" s="47"/>
      <c r="LQC104" s="12" t="s">
        <v>18</v>
      </c>
      <c r="LQD104" s="27" t="s">
        <v>30</v>
      </c>
      <c r="LQE104" s="47"/>
      <c r="LQF104" s="47"/>
      <c r="LQG104" s="12" t="s">
        <v>18</v>
      </c>
      <c r="LQH104" s="27" t="s">
        <v>30</v>
      </c>
      <c r="LQI104" s="47"/>
      <c r="LQJ104" s="47"/>
      <c r="LQK104" s="12" t="s">
        <v>18</v>
      </c>
      <c r="LQL104" s="27" t="s">
        <v>30</v>
      </c>
      <c r="LQM104" s="47"/>
      <c r="LQN104" s="47"/>
      <c r="LQO104" s="12" t="s">
        <v>18</v>
      </c>
      <c r="LQP104" s="27" t="s">
        <v>30</v>
      </c>
      <c r="LQQ104" s="47"/>
      <c r="LQR104" s="47"/>
      <c r="LQS104" s="12" t="s">
        <v>18</v>
      </c>
      <c r="LQT104" s="27" t="s">
        <v>30</v>
      </c>
      <c r="LQU104" s="47"/>
      <c r="LQV104" s="47"/>
      <c r="LQW104" s="12" t="s">
        <v>18</v>
      </c>
      <c r="LQX104" s="27" t="s">
        <v>30</v>
      </c>
      <c r="LQY104" s="47"/>
      <c r="LQZ104" s="47"/>
      <c r="LRA104" s="12" t="s">
        <v>18</v>
      </c>
      <c r="LRB104" s="27" t="s">
        <v>30</v>
      </c>
      <c r="LRC104" s="47"/>
      <c r="LRD104" s="47"/>
      <c r="LRE104" s="12" t="s">
        <v>18</v>
      </c>
      <c r="LRF104" s="27" t="s">
        <v>30</v>
      </c>
      <c r="LRG104" s="47"/>
      <c r="LRH104" s="47"/>
      <c r="LRI104" s="12" t="s">
        <v>18</v>
      </c>
      <c r="LRJ104" s="27" t="s">
        <v>30</v>
      </c>
      <c r="LRK104" s="47"/>
      <c r="LRL104" s="47"/>
      <c r="LRM104" s="12" t="s">
        <v>18</v>
      </c>
      <c r="LRN104" s="27" t="s">
        <v>30</v>
      </c>
      <c r="LRO104" s="47"/>
      <c r="LRP104" s="47"/>
      <c r="LRQ104" s="12" t="s">
        <v>18</v>
      </c>
      <c r="LRR104" s="27" t="s">
        <v>30</v>
      </c>
      <c r="LRS104" s="47"/>
      <c r="LRT104" s="47"/>
      <c r="LRU104" s="12" t="s">
        <v>18</v>
      </c>
      <c r="LRV104" s="27" t="s">
        <v>30</v>
      </c>
      <c r="LRW104" s="47"/>
      <c r="LRX104" s="47"/>
      <c r="LRY104" s="12" t="s">
        <v>18</v>
      </c>
      <c r="LRZ104" s="27" t="s">
        <v>30</v>
      </c>
      <c r="LSA104" s="47"/>
      <c r="LSB104" s="47"/>
      <c r="LSC104" s="12" t="s">
        <v>18</v>
      </c>
      <c r="LSD104" s="27" t="s">
        <v>30</v>
      </c>
      <c r="LSE104" s="47"/>
      <c r="LSF104" s="47"/>
      <c r="LSG104" s="12" t="s">
        <v>18</v>
      </c>
      <c r="LSH104" s="27" t="s">
        <v>30</v>
      </c>
      <c r="LSI104" s="47"/>
      <c r="LSJ104" s="47"/>
      <c r="LSK104" s="12" t="s">
        <v>18</v>
      </c>
      <c r="LSL104" s="27" t="s">
        <v>30</v>
      </c>
      <c r="LSM104" s="47"/>
      <c r="LSN104" s="47"/>
      <c r="LSO104" s="12" t="s">
        <v>18</v>
      </c>
      <c r="LSP104" s="27" t="s">
        <v>30</v>
      </c>
      <c r="LSQ104" s="47"/>
      <c r="LSR104" s="47"/>
      <c r="LSS104" s="12" t="s">
        <v>18</v>
      </c>
      <c r="LST104" s="27" t="s">
        <v>30</v>
      </c>
      <c r="LSU104" s="47"/>
      <c r="LSV104" s="47"/>
      <c r="LSW104" s="12" t="s">
        <v>18</v>
      </c>
      <c r="LSX104" s="27" t="s">
        <v>30</v>
      </c>
      <c r="LSY104" s="47"/>
      <c r="LSZ104" s="47"/>
      <c r="LTA104" s="12" t="s">
        <v>18</v>
      </c>
      <c r="LTB104" s="27" t="s">
        <v>30</v>
      </c>
      <c r="LTC104" s="47"/>
      <c r="LTD104" s="47"/>
      <c r="LTE104" s="12" t="s">
        <v>18</v>
      </c>
      <c r="LTF104" s="27" t="s">
        <v>30</v>
      </c>
      <c r="LTG104" s="47"/>
      <c r="LTH104" s="47"/>
      <c r="LTI104" s="12" t="s">
        <v>18</v>
      </c>
      <c r="LTJ104" s="27" t="s">
        <v>30</v>
      </c>
      <c r="LTK104" s="47"/>
      <c r="LTL104" s="47"/>
      <c r="LTM104" s="12" t="s">
        <v>18</v>
      </c>
      <c r="LTN104" s="27" t="s">
        <v>30</v>
      </c>
      <c r="LTO104" s="47"/>
      <c r="LTP104" s="47"/>
      <c r="LTQ104" s="12" t="s">
        <v>18</v>
      </c>
      <c r="LTR104" s="27" t="s">
        <v>30</v>
      </c>
      <c r="LTS104" s="47"/>
      <c r="LTT104" s="47"/>
      <c r="LTU104" s="12" t="s">
        <v>18</v>
      </c>
      <c r="LTV104" s="27" t="s">
        <v>30</v>
      </c>
      <c r="LTW104" s="47"/>
      <c r="LTX104" s="47"/>
      <c r="LTY104" s="12" t="s">
        <v>18</v>
      </c>
      <c r="LTZ104" s="27" t="s">
        <v>30</v>
      </c>
      <c r="LUA104" s="47"/>
      <c r="LUB104" s="47"/>
      <c r="LUC104" s="12" t="s">
        <v>18</v>
      </c>
      <c r="LUD104" s="27" t="s">
        <v>30</v>
      </c>
      <c r="LUE104" s="47"/>
      <c r="LUF104" s="47"/>
      <c r="LUG104" s="12" t="s">
        <v>18</v>
      </c>
      <c r="LUH104" s="27" t="s">
        <v>30</v>
      </c>
      <c r="LUI104" s="47"/>
      <c r="LUJ104" s="47"/>
      <c r="LUK104" s="12" t="s">
        <v>18</v>
      </c>
      <c r="LUL104" s="27" t="s">
        <v>30</v>
      </c>
      <c r="LUM104" s="47"/>
      <c r="LUN104" s="47"/>
      <c r="LUO104" s="12" t="s">
        <v>18</v>
      </c>
      <c r="LUP104" s="27" t="s">
        <v>30</v>
      </c>
      <c r="LUQ104" s="47"/>
      <c r="LUR104" s="47"/>
      <c r="LUS104" s="12" t="s">
        <v>18</v>
      </c>
      <c r="LUT104" s="27" t="s">
        <v>30</v>
      </c>
      <c r="LUU104" s="47"/>
      <c r="LUV104" s="47"/>
      <c r="LUW104" s="12" t="s">
        <v>18</v>
      </c>
      <c r="LUX104" s="27" t="s">
        <v>30</v>
      </c>
      <c r="LUY104" s="47"/>
      <c r="LUZ104" s="47"/>
      <c r="LVA104" s="12" t="s">
        <v>18</v>
      </c>
      <c r="LVB104" s="27" t="s">
        <v>30</v>
      </c>
      <c r="LVC104" s="47"/>
      <c r="LVD104" s="47"/>
      <c r="LVE104" s="12" t="s">
        <v>18</v>
      </c>
      <c r="LVF104" s="27" t="s">
        <v>30</v>
      </c>
      <c r="LVG104" s="47"/>
      <c r="LVH104" s="47"/>
      <c r="LVI104" s="12" t="s">
        <v>18</v>
      </c>
      <c r="LVJ104" s="27" t="s">
        <v>30</v>
      </c>
      <c r="LVK104" s="47"/>
      <c r="LVL104" s="47"/>
      <c r="LVM104" s="12" t="s">
        <v>18</v>
      </c>
      <c r="LVN104" s="27" t="s">
        <v>30</v>
      </c>
      <c r="LVO104" s="47"/>
      <c r="LVP104" s="47"/>
      <c r="LVQ104" s="12" t="s">
        <v>18</v>
      </c>
      <c r="LVR104" s="27" t="s">
        <v>30</v>
      </c>
      <c r="LVS104" s="47"/>
      <c r="LVT104" s="47"/>
      <c r="LVU104" s="12" t="s">
        <v>18</v>
      </c>
      <c r="LVV104" s="27" t="s">
        <v>30</v>
      </c>
      <c r="LVW104" s="47"/>
      <c r="LVX104" s="47"/>
      <c r="LVY104" s="12" t="s">
        <v>18</v>
      </c>
      <c r="LVZ104" s="27" t="s">
        <v>30</v>
      </c>
      <c r="LWA104" s="47"/>
      <c r="LWB104" s="47"/>
      <c r="LWC104" s="12" t="s">
        <v>18</v>
      </c>
      <c r="LWD104" s="27" t="s">
        <v>30</v>
      </c>
      <c r="LWE104" s="47"/>
      <c r="LWF104" s="47"/>
      <c r="LWG104" s="12" t="s">
        <v>18</v>
      </c>
      <c r="LWH104" s="27" t="s">
        <v>30</v>
      </c>
      <c r="LWI104" s="47"/>
      <c r="LWJ104" s="47"/>
      <c r="LWK104" s="12" t="s">
        <v>18</v>
      </c>
      <c r="LWL104" s="27" t="s">
        <v>30</v>
      </c>
      <c r="LWM104" s="47"/>
      <c r="LWN104" s="47"/>
      <c r="LWO104" s="12" t="s">
        <v>18</v>
      </c>
      <c r="LWP104" s="27" t="s">
        <v>30</v>
      </c>
      <c r="LWQ104" s="47"/>
      <c r="LWR104" s="47"/>
      <c r="LWS104" s="12" t="s">
        <v>18</v>
      </c>
      <c r="LWT104" s="27" t="s">
        <v>30</v>
      </c>
      <c r="LWU104" s="47"/>
      <c r="LWV104" s="47"/>
      <c r="LWW104" s="12" t="s">
        <v>18</v>
      </c>
      <c r="LWX104" s="27" t="s">
        <v>30</v>
      </c>
      <c r="LWY104" s="47"/>
      <c r="LWZ104" s="47"/>
      <c r="LXA104" s="12" t="s">
        <v>18</v>
      </c>
      <c r="LXB104" s="27" t="s">
        <v>30</v>
      </c>
      <c r="LXC104" s="47"/>
      <c r="LXD104" s="47"/>
      <c r="LXE104" s="12" t="s">
        <v>18</v>
      </c>
      <c r="LXF104" s="27" t="s">
        <v>30</v>
      </c>
      <c r="LXG104" s="47"/>
      <c r="LXH104" s="47"/>
      <c r="LXI104" s="12" t="s">
        <v>18</v>
      </c>
      <c r="LXJ104" s="27" t="s">
        <v>30</v>
      </c>
      <c r="LXK104" s="47"/>
      <c r="LXL104" s="47"/>
      <c r="LXM104" s="12" t="s">
        <v>18</v>
      </c>
      <c r="LXN104" s="27" t="s">
        <v>30</v>
      </c>
      <c r="LXO104" s="47"/>
      <c r="LXP104" s="47"/>
      <c r="LXQ104" s="12" t="s">
        <v>18</v>
      </c>
      <c r="LXR104" s="27" t="s">
        <v>30</v>
      </c>
      <c r="LXS104" s="47"/>
      <c r="LXT104" s="47"/>
      <c r="LXU104" s="12" t="s">
        <v>18</v>
      </c>
      <c r="LXV104" s="27" t="s">
        <v>30</v>
      </c>
      <c r="LXW104" s="47"/>
      <c r="LXX104" s="47"/>
      <c r="LXY104" s="12" t="s">
        <v>18</v>
      </c>
      <c r="LXZ104" s="27" t="s">
        <v>30</v>
      </c>
      <c r="LYA104" s="47"/>
      <c r="LYB104" s="47"/>
      <c r="LYC104" s="12" t="s">
        <v>18</v>
      </c>
      <c r="LYD104" s="27" t="s">
        <v>30</v>
      </c>
      <c r="LYE104" s="47"/>
      <c r="LYF104" s="47"/>
      <c r="LYG104" s="12" t="s">
        <v>18</v>
      </c>
      <c r="LYH104" s="27" t="s">
        <v>30</v>
      </c>
      <c r="LYI104" s="47"/>
      <c r="LYJ104" s="47"/>
      <c r="LYK104" s="12" t="s">
        <v>18</v>
      </c>
      <c r="LYL104" s="27" t="s">
        <v>30</v>
      </c>
      <c r="LYM104" s="47"/>
      <c r="LYN104" s="47"/>
      <c r="LYO104" s="12" t="s">
        <v>18</v>
      </c>
      <c r="LYP104" s="27" t="s">
        <v>30</v>
      </c>
      <c r="LYQ104" s="47"/>
      <c r="LYR104" s="47"/>
      <c r="LYS104" s="12" t="s">
        <v>18</v>
      </c>
      <c r="LYT104" s="27" t="s">
        <v>30</v>
      </c>
      <c r="LYU104" s="47"/>
      <c r="LYV104" s="47"/>
      <c r="LYW104" s="12" t="s">
        <v>18</v>
      </c>
      <c r="LYX104" s="27" t="s">
        <v>30</v>
      </c>
      <c r="LYY104" s="47"/>
      <c r="LYZ104" s="47"/>
      <c r="LZA104" s="12" t="s">
        <v>18</v>
      </c>
      <c r="LZB104" s="27" t="s">
        <v>30</v>
      </c>
      <c r="LZC104" s="47"/>
      <c r="LZD104" s="47"/>
      <c r="LZE104" s="12" t="s">
        <v>18</v>
      </c>
      <c r="LZF104" s="27" t="s">
        <v>30</v>
      </c>
      <c r="LZG104" s="47"/>
      <c r="LZH104" s="47"/>
      <c r="LZI104" s="12" t="s">
        <v>18</v>
      </c>
      <c r="LZJ104" s="27" t="s">
        <v>30</v>
      </c>
      <c r="LZK104" s="47"/>
      <c r="LZL104" s="47"/>
      <c r="LZM104" s="12" t="s">
        <v>18</v>
      </c>
      <c r="LZN104" s="27" t="s">
        <v>30</v>
      </c>
      <c r="LZO104" s="47"/>
      <c r="LZP104" s="47"/>
      <c r="LZQ104" s="12" t="s">
        <v>18</v>
      </c>
      <c r="LZR104" s="27" t="s">
        <v>30</v>
      </c>
      <c r="LZS104" s="47"/>
      <c r="LZT104" s="47"/>
      <c r="LZU104" s="12" t="s">
        <v>18</v>
      </c>
      <c r="LZV104" s="27" t="s">
        <v>30</v>
      </c>
      <c r="LZW104" s="47"/>
      <c r="LZX104" s="47"/>
      <c r="LZY104" s="12" t="s">
        <v>18</v>
      </c>
      <c r="LZZ104" s="27" t="s">
        <v>30</v>
      </c>
      <c r="MAA104" s="47"/>
      <c r="MAB104" s="47"/>
      <c r="MAC104" s="12" t="s">
        <v>18</v>
      </c>
      <c r="MAD104" s="27" t="s">
        <v>30</v>
      </c>
      <c r="MAE104" s="47"/>
      <c r="MAF104" s="47"/>
      <c r="MAG104" s="12" t="s">
        <v>18</v>
      </c>
      <c r="MAH104" s="27" t="s">
        <v>30</v>
      </c>
      <c r="MAI104" s="47"/>
      <c r="MAJ104" s="47"/>
      <c r="MAK104" s="12" t="s">
        <v>18</v>
      </c>
      <c r="MAL104" s="27" t="s">
        <v>30</v>
      </c>
      <c r="MAM104" s="47"/>
      <c r="MAN104" s="47"/>
      <c r="MAO104" s="12" t="s">
        <v>18</v>
      </c>
      <c r="MAP104" s="27" t="s">
        <v>30</v>
      </c>
      <c r="MAQ104" s="47"/>
      <c r="MAR104" s="47"/>
      <c r="MAS104" s="12" t="s">
        <v>18</v>
      </c>
      <c r="MAT104" s="27" t="s">
        <v>30</v>
      </c>
      <c r="MAU104" s="47"/>
      <c r="MAV104" s="47"/>
      <c r="MAW104" s="12" t="s">
        <v>18</v>
      </c>
      <c r="MAX104" s="27" t="s">
        <v>30</v>
      </c>
      <c r="MAY104" s="47"/>
      <c r="MAZ104" s="47"/>
      <c r="MBA104" s="12" t="s">
        <v>18</v>
      </c>
      <c r="MBB104" s="27" t="s">
        <v>30</v>
      </c>
      <c r="MBC104" s="47"/>
      <c r="MBD104" s="47"/>
      <c r="MBE104" s="12" t="s">
        <v>18</v>
      </c>
      <c r="MBF104" s="27" t="s">
        <v>30</v>
      </c>
      <c r="MBG104" s="47"/>
      <c r="MBH104" s="47"/>
      <c r="MBI104" s="12" t="s">
        <v>18</v>
      </c>
      <c r="MBJ104" s="27" t="s">
        <v>30</v>
      </c>
      <c r="MBK104" s="47"/>
      <c r="MBL104" s="47"/>
      <c r="MBM104" s="12" t="s">
        <v>18</v>
      </c>
      <c r="MBN104" s="27" t="s">
        <v>30</v>
      </c>
      <c r="MBO104" s="47"/>
      <c r="MBP104" s="47"/>
      <c r="MBQ104" s="12" t="s">
        <v>18</v>
      </c>
      <c r="MBR104" s="27" t="s">
        <v>30</v>
      </c>
      <c r="MBS104" s="47"/>
      <c r="MBT104" s="47"/>
      <c r="MBU104" s="12" t="s">
        <v>18</v>
      </c>
      <c r="MBV104" s="27" t="s">
        <v>30</v>
      </c>
      <c r="MBW104" s="47"/>
      <c r="MBX104" s="47"/>
      <c r="MBY104" s="12" t="s">
        <v>18</v>
      </c>
      <c r="MBZ104" s="27" t="s">
        <v>30</v>
      </c>
      <c r="MCA104" s="47"/>
      <c r="MCB104" s="47"/>
      <c r="MCC104" s="12" t="s">
        <v>18</v>
      </c>
      <c r="MCD104" s="27" t="s">
        <v>30</v>
      </c>
      <c r="MCE104" s="47"/>
      <c r="MCF104" s="47"/>
      <c r="MCG104" s="12" t="s">
        <v>18</v>
      </c>
      <c r="MCH104" s="27" t="s">
        <v>30</v>
      </c>
      <c r="MCI104" s="47"/>
      <c r="MCJ104" s="47"/>
      <c r="MCK104" s="12" t="s">
        <v>18</v>
      </c>
      <c r="MCL104" s="27" t="s">
        <v>30</v>
      </c>
      <c r="MCM104" s="47"/>
      <c r="MCN104" s="47"/>
      <c r="MCO104" s="12" t="s">
        <v>18</v>
      </c>
      <c r="MCP104" s="27" t="s">
        <v>30</v>
      </c>
      <c r="MCQ104" s="47"/>
      <c r="MCR104" s="47"/>
      <c r="MCS104" s="12" t="s">
        <v>18</v>
      </c>
      <c r="MCT104" s="27" t="s">
        <v>30</v>
      </c>
      <c r="MCU104" s="47"/>
      <c r="MCV104" s="47"/>
      <c r="MCW104" s="12" t="s">
        <v>18</v>
      </c>
      <c r="MCX104" s="27" t="s">
        <v>30</v>
      </c>
      <c r="MCY104" s="47"/>
      <c r="MCZ104" s="47"/>
      <c r="MDA104" s="12" t="s">
        <v>18</v>
      </c>
      <c r="MDB104" s="27" t="s">
        <v>30</v>
      </c>
      <c r="MDC104" s="47"/>
      <c r="MDD104" s="47"/>
      <c r="MDE104" s="12" t="s">
        <v>18</v>
      </c>
      <c r="MDF104" s="27" t="s">
        <v>30</v>
      </c>
      <c r="MDG104" s="47"/>
      <c r="MDH104" s="47"/>
      <c r="MDI104" s="12" t="s">
        <v>18</v>
      </c>
      <c r="MDJ104" s="27" t="s">
        <v>30</v>
      </c>
      <c r="MDK104" s="47"/>
      <c r="MDL104" s="47"/>
      <c r="MDM104" s="12" t="s">
        <v>18</v>
      </c>
      <c r="MDN104" s="27" t="s">
        <v>30</v>
      </c>
      <c r="MDO104" s="47"/>
      <c r="MDP104" s="47"/>
      <c r="MDQ104" s="12" t="s">
        <v>18</v>
      </c>
      <c r="MDR104" s="27" t="s">
        <v>30</v>
      </c>
      <c r="MDS104" s="47"/>
      <c r="MDT104" s="47"/>
      <c r="MDU104" s="12" t="s">
        <v>18</v>
      </c>
      <c r="MDV104" s="27" t="s">
        <v>30</v>
      </c>
      <c r="MDW104" s="47"/>
      <c r="MDX104" s="47"/>
      <c r="MDY104" s="12" t="s">
        <v>18</v>
      </c>
      <c r="MDZ104" s="27" t="s">
        <v>30</v>
      </c>
      <c r="MEA104" s="47"/>
      <c r="MEB104" s="47"/>
      <c r="MEC104" s="12" t="s">
        <v>18</v>
      </c>
      <c r="MED104" s="27" t="s">
        <v>30</v>
      </c>
      <c r="MEE104" s="47"/>
      <c r="MEF104" s="47"/>
      <c r="MEG104" s="12" t="s">
        <v>18</v>
      </c>
      <c r="MEH104" s="27" t="s">
        <v>30</v>
      </c>
      <c r="MEI104" s="47"/>
      <c r="MEJ104" s="47"/>
      <c r="MEK104" s="12" t="s">
        <v>18</v>
      </c>
      <c r="MEL104" s="27" t="s">
        <v>30</v>
      </c>
      <c r="MEM104" s="47"/>
      <c r="MEN104" s="47"/>
      <c r="MEO104" s="12" t="s">
        <v>18</v>
      </c>
      <c r="MEP104" s="27" t="s">
        <v>30</v>
      </c>
      <c r="MEQ104" s="47"/>
      <c r="MER104" s="47"/>
      <c r="MES104" s="12" t="s">
        <v>18</v>
      </c>
      <c r="MET104" s="27" t="s">
        <v>30</v>
      </c>
      <c r="MEU104" s="47"/>
      <c r="MEV104" s="47"/>
      <c r="MEW104" s="12" t="s">
        <v>18</v>
      </c>
      <c r="MEX104" s="27" t="s">
        <v>30</v>
      </c>
      <c r="MEY104" s="47"/>
      <c r="MEZ104" s="47"/>
      <c r="MFA104" s="12" t="s">
        <v>18</v>
      </c>
      <c r="MFB104" s="27" t="s">
        <v>30</v>
      </c>
      <c r="MFC104" s="47"/>
      <c r="MFD104" s="47"/>
      <c r="MFE104" s="12" t="s">
        <v>18</v>
      </c>
      <c r="MFF104" s="27" t="s">
        <v>30</v>
      </c>
      <c r="MFG104" s="47"/>
      <c r="MFH104" s="47"/>
      <c r="MFI104" s="12" t="s">
        <v>18</v>
      </c>
      <c r="MFJ104" s="27" t="s">
        <v>30</v>
      </c>
      <c r="MFK104" s="47"/>
      <c r="MFL104" s="47"/>
      <c r="MFM104" s="12" t="s">
        <v>18</v>
      </c>
      <c r="MFN104" s="27" t="s">
        <v>30</v>
      </c>
      <c r="MFO104" s="47"/>
      <c r="MFP104" s="47"/>
      <c r="MFQ104" s="12" t="s">
        <v>18</v>
      </c>
      <c r="MFR104" s="27" t="s">
        <v>30</v>
      </c>
      <c r="MFS104" s="47"/>
      <c r="MFT104" s="47"/>
      <c r="MFU104" s="12" t="s">
        <v>18</v>
      </c>
      <c r="MFV104" s="27" t="s">
        <v>30</v>
      </c>
      <c r="MFW104" s="47"/>
      <c r="MFX104" s="47"/>
      <c r="MFY104" s="12" t="s">
        <v>18</v>
      </c>
      <c r="MFZ104" s="27" t="s">
        <v>30</v>
      </c>
      <c r="MGA104" s="47"/>
      <c r="MGB104" s="47"/>
      <c r="MGC104" s="12" t="s">
        <v>18</v>
      </c>
      <c r="MGD104" s="27" t="s">
        <v>30</v>
      </c>
      <c r="MGE104" s="47"/>
      <c r="MGF104" s="47"/>
      <c r="MGG104" s="12" t="s">
        <v>18</v>
      </c>
      <c r="MGH104" s="27" t="s">
        <v>30</v>
      </c>
      <c r="MGI104" s="47"/>
      <c r="MGJ104" s="47"/>
      <c r="MGK104" s="12" t="s">
        <v>18</v>
      </c>
      <c r="MGL104" s="27" t="s">
        <v>30</v>
      </c>
      <c r="MGM104" s="47"/>
      <c r="MGN104" s="47"/>
      <c r="MGO104" s="12" t="s">
        <v>18</v>
      </c>
      <c r="MGP104" s="27" t="s">
        <v>30</v>
      </c>
      <c r="MGQ104" s="47"/>
      <c r="MGR104" s="47"/>
      <c r="MGS104" s="12" t="s">
        <v>18</v>
      </c>
      <c r="MGT104" s="27" t="s">
        <v>30</v>
      </c>
      <c r="MGU104" s="47"/>
      <c r="MGV104" s="47"/>
      <c r="MGW104" s="12" t="s">
        <v>18</v>
      </c>
      <c r="MGX104" s="27" t="s">
        <v>30</v>
      </c>
      <c r="MGY104" s="47"/>
      <c r="MGZ104" s="47"/>
      <c r="MHA104" s="12" t="s">
        <v>18</v>
      </c>
      <c r="MHB104" s="27" t="s">
        <v>30</v>
      </c>
      <c r="MHC104" s="47"/>
      <c r="MHD104" s="47"/>
      <c r="MHE104" s="12" t="s">
        <v>18</v>
      </c>
      <c r="MHF104" s="27" t="s">
        <v>30</v>
      </c>
      <c r="MHG104" s="47"/>
      <c r="MHH104" s="47"/>
      <c r="MHI104" s="12" t="s">
        <v>18</v>
      </c>
      <c r="MHJ104" s="27" t="s">
        <v>30</v>
      </c>
      <c r="MHK104" s="47"/>
      <c r="MHL104" s="47"/>
      <c r="MHM104" s="12" t="s">
        <v>18</v>
      </c>
      <c r="MHN104" s="27" t="s">
        <v>30</v>
      </c>
      <c r="MHO104" s="47"/>
      <c r="MHP104" s="47"/>
      <c r="MHQ104" s="12" t="s">
        <v>18</v>
      </c>
      <c r="MHR104" s="27" t="s">
        <v>30</v>
      </c>
      <c r="MHS104" s="47"/>
      <c r="MHT104" s="47"/>
      <c r="MHU104" s="12" t="s">
        <v>18</v>
      </c>
      <c r="MHV104" s="27" t="s">
        <v>30</v>
      </c>
      <c r="MHW104" s="47"/>
      <c r="MHX104" s="47"/>
      <c r="MHY104" s="12" t="s">
        <v>18</v>
      </c>
      <c r="MHZ104" s="27" t="s">
        <v>30</v>
      </c>
      <c r="MIA104" s="47"/>
      <c r="MIB104" s="47"/>
      <c r="MIC104" s="12" t="s">
        <v>18</v>
      </c>
      <c r="MID104" s="27" t="s">
        <v>30</v>
      </c>
      <c r="MIE104" s="47"/>
      <c r="MIF104" s="47"/>
      <c r="MIG104" s="12" t="s">
        <v>18</v>
      </c>
      <c r="MIH104" s="27" t="s">
        <v>30</v>
      </c>
      <c r="MII104" s="47"/>
      <c r="MIJ104" s="47"/>
      <c r="MIK104" s="12" t="s">
        <v>18</v>
      </c>
      <c r="MIL104" s="27" t="s">
        <v>30</v>
      </c>
      <c r="MIM104" s="47"/>
      <c r="MIN104" s="47"/>
      <c r="MIO104" s="12" t="s">
        <v>18</v>
      </c>
      <c r="MIP104" s="27" t="s">
        <v>30</v>
      </c>
      <c r="MIQ104" s="47"/>
      <c r="MIR104" s="47"/>
      <c r="MIS104" s="12" t="s">
        <v>18</v>
      </c>
      <c r="MIT104" s="27" t="s">
        <v>30</v>
      </c>
      <c r="MIU104" s="47"/>
      <c r="MIV104" s="47"/>
      <c r="MIW104" s="12" t="s">
        <v>18</v>
      </c>
      <c r="MIX104" s="27" t="s">
        <v>30</v>
      </c>
      <c r="MIY104" s="47"/>
      <c r="MIZ104" s="47"/>
      <c r="MJA104" s="12" t="s">
        <v>18</v>
      </c>
      <c r="MJB104" s="27" t="s">
        <v>30</v>
      </c>
      <c r="MJC104" s="47"/>
      <c r="MJD104" s="47"/>
      <c r="MJE104" s="12" t="s">
        <v>18</v>
      </c>
      <c r="MJF104" s="27" t="s">
        <v>30</v>
      </c>
      <c r="MJG104" s="47"/>
      <c r="MJH104" s="47"/>
      <c r="MJI104" s="12" t="s">
        <v>18</v>
      </c>
      <c r="MJJ104" s="27" t="s">
        <v>30</v>
      </c>
      <c r="MJK104" s="47"/>
      <c r="MJL104" s="47"/>
      <c r="MJM104" s="12" t="s">
        <v>18</v>
      </c>
      <c r="MJN104" s="27" t="s">
        <v>30</v>
      </c>
      <c r="MJO104" s="47"/>
      <c r="MJP104" s="47"/>
      <c r="MJQ104" s="12" t="s">
        <v>18</v>
      </c>
      <c r="MJR104" s="27" t="s">
        <v>30</v>
      </c>
      <c r="MJS104" s="47"/>
      <c r="MJT104" s="47"/>
      <c r="MJU104" s="12" t="s">
        <v>18</v>
      </c>
      <c r="MJV104" s="27" t="s">
        <v>30</v>
      </c>
      <c r="MJW104" s="47"/>
      <c r="MJX104" s="47"/>
      <c r="MJY104" s="12" t="s">
        <v>18</v>
      </c>
      <c r="MJZ104" s="27" t="s">
        <v>30</v>
      </c>
      <c r="MKA104" s="47"/>
      <c r="MKB104" s="47"/>
      <c r="MKC104" s="12" t="s">
        <v>18</v>
      </c>
      <c r="MKD104" s="27" t="s">
        <v>30</v>
      </c>
      <c r="MKE104" s="47"/>
      <c r="MKF104" s="47"/>
      <c r="MKG104" s="12" t="s">
        <v>18</v>
      </c>
      <c r="MKH104" s="27" t="s">
        <v>30</v>
      </c>
      <c r="MKI104" s="47"/>
      <c r="MKJ104" s="47"/>
      <c r="MKK104" s="12" t="s">
        <v>18</v>
      </c>
      <c r="MKL104" s="27" t="s">
        <v>30</v>
      </c>
      <c r="MKM104" s="47"/>
      <c r="MKN104" s="47"/>
      <c r="MKO104" s="12" t="s">
        <v>18</v>
      </c>
      <c r="MKP104" s="27" t="s">
        <v>30</v>
      </c>
      <c r="MKQ104" s="47"/>
      <c r="MKR104" s="47"/>
      <c r="MKS104" s="12" t="s">
        <v>18</v>
      </c>
      <c r="MKT104" s="27" t="s">
        <v>30</v>
      </c>
      <c r="MKU104" s="47"/>
      <c r="MKV104" s="47"/>
      <c r="MKW104" s="12" t="s">
        <v>18</v>
      </c>
      <c r="MKX104" s="27" t="s">
        <v>30</v>
      </c>
      <c r="MKY104" s="47"/>
      <c r="MKZ104" s="47"/>
      <c r="MLA104" s="12" t="s">
        <v>18</v>
      </c>
      <c r="MLB104" s="27" t="s">
        <v>30</v>
      </c>
      <c r="MLC104" s="47"/>
      <c r="MLD104" s="47"/>
      <c r="MLE104" s="12" t="s">
        <v>18</v>
      </c>
      <c r="MLF104" s="27" t="s">
        <v>30</v>
      </c>
      <c r="MLG104" s="47"/>
      <c r="MLH104" s="47"/>
      <c r="MLI104" s="12" t="s">
        <v>18</v>
      </c>
      <c r="MLJ104" s="27" t="s">
        <v>30</v>
      </c>
      <c r="MLK104" s="47"/>
      <c r="MLL104" s="47"/>
      <c r="MLM104" s="12" t="s">
        <v>18</v>
      </c>
      <c r="MLN104" s="27" t="s">
        <v>30</v>
      </c>
      <c r="MLO104" s="47"/>
      <c r="MLP104" s="47"/>
      <c r="MLQ104" s="12" t="s">
        <v>18</v>
      </c>
      <c r="MLR104" s="27" t="s">
        <v>30</v>
      </c>
      <c r="MLS104" s="47"/>
      <c r="MLT104" s="47"/>
      <c r="MLU104" s="12" t="s">
        <v>18</v>
      </c>
      <c r="MLV104" s="27" t="s">
        <v>30</v>
      </c>
      <c r="MLW104" s="47"/>
      <c r="MLX104" s="47"/>
      <c r="MLY104" s="12" t="s">
        <v>18</v>
      </c>
      <c r="MLZ104" s="27" t="s">
        <v>30</v>
      </c>
      <c r="MMA104" s="47"/>
      <c r="MMB104" s="47"/>
      <c r="MMC104" s="12" t="s">
        <v>18</v>
      </c>
      <c r="MMD104" s="27" t="s">
        <v>30</v>
      </c>
      <c r="MME104" s="47"/>
      <c r="MMF104" s="47"/>
      <c r="MMG104" s="12" t="s">
        <v>18</v>
      </c>
      <c r="MMH104" s="27" t="s">
        <v>30</v>
      </c>
      <c r="MMI104" s="47"/>
      <c r="MMJ104" s="47"/>
      <c r="MMK104" s="12" t="s">
        <v>18</v>
      </c>
      <c r="MML104" s="27" t="s">
        <v>30</v>
      </c>
      <c r="MMM104" s="47"/>
      <c r="MMN104" s="47"/>
      <c r="MMO104" s="12" t="s">
        <v>18</v>
      </c>
      <c r="MMP104" s="27" t="s">
        <v>30</v>
      </c>
      <c r="MMQ104" s="47"/>
      <c r="MMR104" s="47"/>
      <c r="MMS104" s="12" t="s">
        <v>18</v>
      </c>
      <c r="MMT104" s="27" t="s">
        <v>30</v>
      </c>
      <c r="MMU104" s="47"/>
      <c r="MMV104" s="47"/>
      <c r="MMW104" s="12" t="s">
        <v>18</v>
      </c>
      <c r="MMX104" s="27" t="s">
        <v>30</v>
      </c>
      <c r="MMY104" s="47"/>
      <c r="MMZ104" s="47"/>
      <c r="MNA104" s="12" t="s">
        <v>18</v>
      </c>
      <c r="MNB104" s="27" t="s">
        <v>30</v>
      </c>
      <c r="MNC104" s="47"/>
      <c r="MND104" s="47"/>
      <c r="MNE104" s="12" t="s">
        <v>18</v>
      </c>
      <c r="MNF104" s="27" t="s">
        <v>30</v>
      </c>
      <c r="MNG104" s="47"/>
      <c r="MNH104" s="47"/>
      <c r="MNI104" s="12" t="s">
        <v>18</v>
      </c>
      <c r="MNJ104" s="27" t="s">
        <v>30</v>
      </c>
      <c r="MNK104" s="47"/>
      <c r="MNL104" s="47"/>
      <c r="MNM104" s="12" t="s">
        <v>18</v>
      </c>
      <c r="MNN104" s="27" t="s">
        <v>30</v>
      </c>
      <c r="MNO104" s="47"/>
      <c r="MNP104" s="47"/>
      <c r="MNQ104" s="12" t="s">
        <v>18</v>
      </c>
      <c r="MNR104" s="27" t="s">
        <v>30</v>
      </c>
      <c r="MNS104" s="47"/>
      <c r="MNT104" s="47"/>
      <c r="MNU104" s="12" t="s">
        <v>18</v>
      </c>
      <c r="MNV104" s="27" t="s">
        <v>30</v>
      </c>
      <c r="MNW104" s="47"/>
      <c r="MNX104" s="47"/>
      <c r="MNY104" s="12" t="s">
        <v>18</v>
      </c>
      <c r="MNZ104" s="27" t="s">
        <v>30</v>
      </c>
      <c r="MOA104" s="47"/>
      <c r="MOB104" s="47"/>
      <c r="MOC104" s="12" t="s">
        <v>18</v>
      </c>
      <c r="MOD104" s="27" t="s">
        <v>30</v>
      </c>
      <c r="MOE104" s="47"/>
      <c r="MOF104" s="47"/>
      <c r="MOG104" s="12" t="s">
        <v>18</v>
      </c>
      <c r="MOH104" s="27" t="s">
        <v>30</v>
      </c>
      <c r="MOI104" s="47"/>
      <c r="MOJ104" s="47"/>
      <c r="MOK104" s="12" t="s">
        <v>18</v>
      </c>
      <c r="MOL104" s="27" t="s">
        <v>30</v>
      </c>
      <c r="MOM104" s="47"/>
      <c r="MON104" s="47"/>
      <c r="MOO104" s="12" t="s">
        <v>18</v>
      </c>
      <c r="MOP104" s="27" t="s">
        <v>30</v>
      </c>
      <c r="MOQ104" s="47"/>
      <c r="MOR104" s="47"/>
      <c r="MOS104" s="12" t="s">
        <v>18</v>
      </c>
      <c r="MOT104" s="27" t="s">
        <v>30</v>
      </c>
      <c r="MOU104" s="47"/>
      <c r="MOV104" s="47"/>
      <c r="MOW104" s="12" t="s">
        <v>18</v>
      </c>
      <c r="MOX104" s="27" t="s">
        <v>30</v>
      </c>
      <c r="MOY104" s="47"/>
      <c r="MOZ104" s="47"/>
      <c r="MPA104" s="12" t="s">
        <v>18</v>
      </c>
      <c r="MPB104" s="27" t="s">
        <v>30</v>
      </c>
      <c r="MPC104" s="47"/>
      <c r="MPD104" s="47"/>
      <c r="MPE104" s="12" t="s">
        <v>18</v>
      </c>
      <c r="MPF104" s="27" t="s">
        <v>30</v>
      </c>
      <c r="MPG104" s="47"/>
      <c r="MPH104" s="47"/>
      <c r="MPI104" s="12" t="s">
        <v>18</v>
      </c>
      <c r="MPJ104" s="27" t="s">
        <v>30</v>
      </c>
      <c r="MPK104" s="47"/>
      <c r="MPL104" s="47"/>
      <c r="MPM104" s="12" t="s">
        <v>18</v>
      </c>
      <c r="MPN104" s="27" t="s">
        <v>30</v>
      </c>
      <c r="MPO104" s="47"/>
      <c r="MPP104" s="47"/>
      <c r="MPQ104" s="12" t="s">
        <v>18</v>
      </c>
      <c r="MPR104" s="27" t="s">
        <v>30</v>
      </c>
      <c r="MPS104" s="47"/>
      <c r="MPT104" s="47"/>
      <c r="MPU104" s="12" t="s">
        <v>18</v>
      </c>
      <c r="MPV104" s="27" t="s">
        <v>30</v>
      </c>
      <c r="MPW104" s="47"/>
      <c r="MPX104" s="47"/>
      <c r="MPY104" s="12" t="s">
        <v>18</v>
      </c>
      <c r="MPZ104" s="27" t="s">
        <v>30</v>
      </c>
      <c r="MQA104" s="47"/>
      <c r="MQB104" s="47"/>
      <c r="MQC104" s="12" t="s">
        <v>18</v>
      </c>
      <c r="MQD104" s="27" t="s">
        <v>30</v>
      </c>
      <c r="MQE104" s="47"/>
      <c r="MQF104" s="47"/>
      <c r="MQG104" s="12" t="s">
        <v>18</v>
      </c>
      <c r="MQH104" s="27" t="s">
        <v>30</v>
      </c>
      <c r="MQI104" s="47"/>
      <c r="MQJ104" s="47"/>
      <c r="MQK104" s="12" t="s">
        <v>18</v>
      </c>
      <c r="MQL104" s="27" t="s">
        <v>30</v>
      </c>
      <c r="MQM104" s="47"/>
      <c r="MQN104" s="47"/>
      <c r="MQO104" s="12" t="s">
        <v>18</v>
      </c>
      <c r="MQP104" s="27" t="s">
        <v>30</v>
      </c>
      <c r="MQQ104" s="47"/>
      <c r="MQR104" s="47"/>
      <c r="MQS104" s="12" t="s">
        <v>18</v>
      </c>
      <c r="MQT104" s="27" t="s">
        <v>30</v>
      </c>
      <c r="MQU104" s="47"/>
      <c r="MQV104" s="47"/>
      <c r="MQW104" s="12" t="s">
        <v>18</v>
      </c>
      <c r="MQX104" s="27" t="s">
        <v>30</v>
      </c>
      <c r="MQY104" s="47"/>
      <c r="MQZ104" s="47"/>
      <c r="MRA104" s="12" t="s">
        <v>18</v>
      </c>
      <c r="MRB104" s="27" t="s">
        <v>30</v>
      </c>
      <c r="MRC104" s="47"/>
      <c r="MRD104" s="47"/>
      <c r="MRE104" s="12" t="s">
        <v>18</v>
      </c>
      <c r="MRF104" s="27" t="s">
        <v>30</v>
      </c>
      <c r="MRG104" s="47"/>
      <c r="MRH104" s="47"/>
      <c r="MRI104" s="12" t="s">
        <v>18</v>
      </c>
      <c r="MRJ104" s="27" t="s">
        <v>30</v>
      </c>
      <c r="MRK104" s="47"/>
      <c r="MRL104" s="47"/>
      <c r="MRM104" s="12" t="s">
        <v>18</v>
      </c>
      <c r="MRN104" s="27" t="s">
        <v>30</v>
      </c>
      <c r="MRO104" s="47"/>
      <c r="MRP104" s="47"/>
      <c r="MRQ104" s="12" t="s">
        <v>18</v>
      </c>
      <c r="MRR104" s="27" t="s">
        <v>30</v>
      </c>
      <c r="MRS104" s="47"/>
      <c r="MRT104" s="47"/>
      <c r="MRU104" s="12" t="s">
        <v>18</v>
      </c>
      <c r="MRV104" s="27" t="s">
        <v>30</v>
      </c>
      <c r="MRW104" s="47"/>
      <c r="MRX104" s="47"/>
      <c r="MRY104" s="12" t="s">
        <v>18</v>
      </c>
      <c r="MRZ104" s="27" t="s">
        <v>30</v>
      </c>
      <c r="MSA104" s="47"/>
      <c r="MSB104" s="47"/>
      <c r="MSC104" s="12" t="s">
        <v>18</v>
      </c>
      <c r="MSD104" s="27" t="s">
        <v>30</v>
      </c>
      <c r="MSE104" s="47"/>
      <c r="MSF104" s="47"/>
      <c r="MSG104" s="12" t="s">
        <v>18</v>
      </c>
      <c r="MSH104" s="27" t="s">
        <v>30</v>
      </c>
      <c r="MSI104" s="47"/>
      <c r="MSJ104" s="47"/>
      <c r="MSK104" s="12" t="s">
        <v>18</v>
      </c>
      <c r="MSL104" s="27" t="s">
        <v>30</v>
      </c>
      <c r="MSM104" s="47"/>
      <c r="MSN104" s="47"/>
      <c r="MSO104" s="12" t="s">
        <v>18</v>
      </c>
      <c r="MSP104" s="27" t="s">
        <v>30</v>
      </c>
      <c r="MSQ104" s="47"/>
      <c r="MSR104" s="47"/>
      <c r="MSS104" s="12" t="s">
        <v>18</v>
      </c>
      <c r="MST104" s="27" t="s">
        <v>30</v>
      </c>
      <c r="MSU104" s="47"/>
      <c r="MSV104" s="47"/>
      <c r="MSW104" s="12" t="s">
        <v>18</v>
      </c>
      <c r="MSX104" s="27" t="s">
        <v>30</v>
      </c>
      <c r="MSY104" s="47"/>
      <c r="MSZ104" s="47"/>
      <c r="MTA104" s="12" t="s">
        <v>18</v>
      </c>
      <c r="MTB104" s="27" t="s">
        <v>30</v>
      </c>
      <c r="MTC104" s="47"/>
      <c r="MTD104" s="47"/>
      <c r="MTE104" s="12" t="s">
        <v>18</v>
      </c>
      <c r="MTF104" s="27" t="s">
        <v>30</v>
      </c>
      <c r="MTG104" s="47"/>
      <c r="MTH104" s="47"/>
      <c r="MTI104" s="12" t="s">
        <v>18</v>
      </c>
      <c r="MTJ104" s="27" t="s">
        <v>30</v>
      </c>
      <c r="MTK104" s="47"/>
      <c r="MTL104" s="47"/>
      <c r="MTM104" s="12" t="s">
        <v>18</v>
      </c>
      <c r="MTN104" s="27" t="s">
        <v>30</v>
      </c>
      <c r="MTO104" s="47"/>
      <c r="MTP104" s="47"/>
      <c r="MTQ104" s="12" t="s">
        <v>18</v>
      </c>
      <c r="MTR104" s="27" t="s">
        <v>30</v>
      </c>
      <c r="MTS104" s="47"/>
      <c r="MTT104" s="47"/>
      <c r="MTU104" s="12" t="s">
        <v>18</v>
      </c>
      <c r="MTV104" s="27" t="s">
        <v>30</v>
      </c>
      <c r="MTW104" s="47"/>
      <c r="MTX104" s="47"/>
      <c r="MTY104" s="12" t="s">
        <v>18</v>
      </c>
      <c r="MTZ104" s="27" t="s">
        <v>30</v>
      </c>
      <c r="MUA104" s="47"/>
      <c r="MUB104" s="47"/>
      <c r="MUC104" s="12" t="s">
        <v>18</v>
      </c>
      <c r="MUD104" s="27" t="s">
        <v>30</v>
      </c>
      <c r="MUE104" s="47"/>
      <c r="MUF104" s="47"/>
      <c r="MUG104" s="12" t="s">
        <v>18</v>
      </c>
      <c r="MUH104" s="27" t="s">
        <v>30</v>
      </c>
      <c r="MUI104" s="47"/>
      <c r="MUJ104" s="47"/>
      <c r="MUK104" s="12" t="s">
        <v>18</v>
      </c>
      <c r="MUL104" s="27" t="s">
        <v>30</v>
      </c>
      <c r="MUM104" s="47"/>
      <c r="MUN104" s="47"/>
      <c r="MUO104" s="12" t="s">
        <v>18</v>
      </c>
      <c r="MUP104" s="27" t="s">
        <v>30</v>
      </c>
      <c r="MUQ104" s="47"/>
      <c r="MUR104" s="47"/>
      <c r="MUS104" s="12" t="s">
        <v>18</v>
      </c>
      <c r="MUT104" s="27" t="s">
        <v>30</v>
      </c>
      <c r="MUU104" s="47"/>
      <c r="MUV104" s="47"/>
      <c r="MUW104" s="12" t="s">
        <v>18</v>
      </c>
      <c r="MUX104" s="27" t="s">
        <v>30</v>
      </c>
      <c r="MUY104" s="47"/>
      <c r="MUZ104" s="47"/>
      <c r="MVA104" s="12" t="s">
        <v>18</v>
      </c>
      <c r="MVB104" s="27" t="s">
        <v>30</v>
      </c>
      <c r="MVC104" s="47"/>
      <c r="MVD104" s="47"/>
      <c r="MVE104" s="12" t="s">
        <v>18</v>
      </c>
      <c r="MVF104" s="27" t="s">
        <v>30</v>
      </c>
      <c r="MVG104" s="47"/>
      <c r="MVH104" s="47"/>
      <c r="MVI104" s="12" t="s">
        <v>18</v>
      </c>
      <c r="MVJ104" s="27" t="s">
        <v>30</v>
      </c>
      <c r="MVK104" s="47"/>
      <c r="MVL104" s="47"/>
      <c r="MVM104" s="12" t="s">
        <v>18</v>
      </c>
      <c r="MVN104" s="27" t="s">
        <v>30</v>
      </c>
      <c r="MVO104" s="47"/>
      <c r="MVP104" s="47"/>
      <c r="MVQ104" s="12" t="s">
        <v>18</v>
      </c>
      <c r="MVR104" s="27" t="s">
        <v>30</v>
      </c>
      <c r="MVS104" s="47"/>
      <c r="MVT104" s="47"/>
      <c r="MVU104" s="12" t="s">
        <v>18</v>
      </c>
      <c r="MVV104" s="27" t="s">
        <v>30</v>
      </c>
      <c r="MVW104" s="47"/>
      <c r="MVX104" s="47"/>
      <c r="MVY104" s="12" t="s">
        <v>18</v>
      </c>
      <c r="MVZ104" s="27" t="s">
        <v>30</v>
      </c>
      <c r="MWA104" s="47"/>
      <c r="MWB104" s="47"/>
      <c r="MWC104" s="12" t="s">
        <v>18</v>
      </c>
      <c r="MWD104" s="27" t="s">
        <v>30</v>
      </c>
      <c r="MWE104" s="47"/>
      <c r="MWF104" s="47"/>
      <c r="MWG104" s="12" t="s">
        <v>18</v>
      </c>
      <c r="MWH104" s="27" t="s">
        <v>30</v>
      </c>
      <c r="MWI104" s="47"/>
      <c r="MWJ104" s="47"/>
      <c r="MWK104" s="12" t="s">
        <v>18</v>
      </c>
      <c r="MWL104" s="27" t="s">
        <v>30</v>
      </c>
      <c r="MWM104" s="47"/>
      <c r="MWN104" s="47"/>
      <c r="MWO104" s="12" t="s">
        <v>18</v>
      </c>
      <c r="MWP104" s="27" t="s">
        <v>30</v>
      </c>
      <c r="MWQ104" s="47"/>
      <c r="MWR104" s="47"/>
      <c r="MWS104" s="12" t="s">
        <v>18</v>
      </c>
      <c r="MWT104" s="27" t="s">
        <v>30</v>
      </c>
      <c r="MWU104" s="47"/>
      <c r="MWV104" s="47"/>
      <c r="MWW104" s="12" t="s">
        <v>18</v>
      </c>
      <c r="MWX104" s="27" t="s">
        <v>30</v>
      </c>
      <c r="MWY104" s="47"/>
      <c r="MWZ104" s="47"/>
      <c r="MXA104" s="12" t="s">
        <v>18</v>
      </c>
      <c r="MXB104" s="27" t="s">
        <v>30</v>
      </c>
      <c r="MXC104" s="47"/>
      <c r="MXD104" s="47"/>
      <c r="MXE104" s="12" t="s">
        <v>18</v>
      </c>
      <c r="MXF104" s="27" t="s">
        <v>30</v>
      </c>
      <c r="MXG104" s="47"/>
      <c r="MXH104" s="47"/>
      <c r="MXI104" s="12" t="s">
        <v>18</v>
      </c>
      <c r="MXJ104" s="27" t="s">
        <v>30</v>
      </c>
      <c r="MXK104" s="47"/>
      <c r="MXL104" s="47"/>
      <c r="MXM104" s="12" t="s">
        <v>18</v>
      </c>
      <c r="MXN104" s="27" t="s">
        <v>30</v>
      </c>
      <c r="MXO104" s="47"/>
      <c r="MXP104" s="47"/>
      <c r="MXQ104" s="12" t="s">
        <v>18</v>
      </c>
      <c r="MXR104" s="27" t="s">
        <v>30</v>
      </c>
      <c r="MXS104" s="47"/>
      <c r="MXT104" s="47"/>
      <c r="MXU104" s="12" t="s">
        <v>18</v>
      </c>
      <c r="MXV104" s="27" t="s">
        <v>30</v>
      </c>
      <c r="MXW104" s="47"/>
      <c r="MXX104" s="47"/>
      <c r="MXY104" s="12" t="s">
        <v>18</v>
      </c>
      <c r="MXZ104" s="27" t="s">
        <v>30</v>
      </c>
      <c r="MYA104" s="47"/>
      <c r="MYB104" s="47"/>
      <c r="MYC104" s="12" t="s">
        <v>18</v>
      </c>
      <c r="MYD104" s="27" t="s">
        <v>30</v>
      </c>
      <c r="MYE104" s="47"/>
      <c r="MYF104" s="47"/>
      <c r="MYG104" s="12" t="s">
        <v>18</v>
      </c>
      <c r="MYH104" s="27" t="s">
        <v>30</v>
      </c>
      <c r="MYI104" s="47"/>
      <c r="MYJ104" s="47"/>
      <c r="MYK104" s="12" t="s">
        <v>18</v>
      </c>
      <c r="MYL104" s="27" t="s">
        <v>30</v>
      </c>
      <c r="MYM104" s="47"/>
      <c r="MYN104" s="47"/>
      <c r="MYO104" s="12" t="s">
        <v>18</v>
      </c>
      <c r="MYP104" s="27" t="s">
        <v>30</v>
      </c>
      <c r="MYQ104" s="47"/>
      <c r="MYR104" s="47"/>
      <c r="MYS104" s="12" t="s">
        <v>18</v>
      </c>
      <c r="MYT104" s="27" t="s">
        <v>30</v>
      </c>
      <c r="MYU104" s="47"/>
      <c r="MYV104" s="47"/>
      <c r="MYW104" s="12" t="s">
        <v>18</v>
      </c>
      <c r="MYX104" s="27" t="s">
        <v>30</v>
      </c>
      <c r="MYY104" s="47"/>
      <c r="MYZ104" s="47"/>
      <c r="MZA104" s="12" t="s">
        <v>18</v>
      </c>
      <c r="MZB104" s="27" t="s">
        <v>30</v>
      </c>
      <c r="MZC104" s="47"/>
      <c r="MZD104" s="47"/>
      <c r="MZE104" s="12" t="s">
        <v>18</v>
      </c>
      <c r="MZF104" s="27" t="s">
        <v>30</v>
      </c>
      <c r="MZG104" s="47"/>
      <c r="MZH104" s="47"/>
      <c r="MZI104" s="12" t="s">
        <v>18</v>
      </c>
      <c r="MZJ104" s="27" t="s">
        <v>30</v>
      </c>
      <c r="MZK104" s="47"/>
      <c r="MZL104" s="47"/>
      <c r="MZM104" s="12" t="s">
        <v>18</v>
      </c>
      <c r="MZN104" s="27" t="s">
        <v>30</v>
      </c>
      <c r="MZO104" s="47"/>
      <c r="MZP104" s="47"/>
      <c r="MZQ104" s="12" t="s">
        <v>18</v>
      </c>
      <c r="MZR104" s="27" t="s">
        <v>30</v>
      </c>
      <c r="MZS104" s="47"/>
      <c r="MZT104" s="47"/>
      <c r="MZU104" s="12" t="s">
        <v>18</v>
      </c>
      <c r="MZV104" s="27" t="s">
        <v>30</v>
      </c>
      <c r="MZW104" s="47"/>
      <c r="MZX104" s="47"/>
      <c r="MZY104" s="12" t="s">
        <v>18</v>
      </c>
      <c r="MZZ104" s="27" t="s">
        <v>30</v>
      </c>
      <c r="NAA104" s="47"/>
      <c r="NAB104" s="47"/>
      <c r="NAC104" s="12" t="s">
        <v>18</v>
      </c>
      <c r="NAD104" s="27" t="s">
        <v>30</v>
      </c>
      <c r="NAE104" s="47"/>
      <c r="NAF104" s="47"/>
      <c r="NAG104" s="12" t="s">
        <v>18</v>
      </c>
      <c r="NAH104" s="27" t="s">
        <v>30</v>
      </c>
      <c r="NAI104" s="47"/>
      <c r="NAJ104" s="47"/>
      <c r="NAK104" s="12" t="s">
        <v>18</v>
      </c>
      <c r="NAL104" s="27" t="s">
        <v>30</v>
      </c>
      <c r="NAM104" s="47"/>
      <c r="NAN104" s="47"/>
      <c r="NAO104" s="12" t="s">
        <v>18</v>
      </c>
      <c r="NAP104" s="27" t="s">
        <v>30</v>
      </c>
      <c r="NAQ104" s="47"/>
      <c r="NAR104" s="47"/>
      <c r="NAS104" s="12" t="s">
        <v>18</v>
      </c>
      <c r="NAT104" s="27" t="s">
        <v>30</v>
      </c>
      <c r="NAU104" s="47"/>
      <c r="NAV104" s="47"/>
      <c r="NAW104" s="12" t="s">
        <v>18</v>
      </c>
      <c r="NAX104" s="27" t="s">
        <v>30</v>
      </c>
      <c r="NAY104" s="47"/>
      <c r="NAZ104" s="47"/>
      <c r="NBA104" s="12" t="s">
        <v>18</v>
      </c>
      <c r="NBB104" s="27" t="s">
        <v>30</v>
      </c>
      <c r="NBC104" s="47"/>
      <c r="NBD104" s="47"/>
      <c r="NBE104" s="12" t="s">
        <v>18</v>
      </c>
      <c r="NBF104" s="27" t="s">
        <v>30</v>
      </c>
      <c r="NBG104" s="47"/>
      <c r="NBH104" s="47"/>
      <c r="NBI104" s="12" t="s">
        <v>18</v>
      </c>
      <c r="NBJ104" s="27" t="s">
        <v>30</v>
      </c>
      <c r="NBK104" s="47"/>
      <c r="NBL104" s="47"/>
      <c r="NBM104" s="12" t="s">
        <v>18</v>
      </c>
      <c r="NBN104" s="27" t="s">
        <v>30</v>
      </c>
      <c r="NBO104" s="47"/>
      <c r="NBP104" s="47"/>
      <c r="NBQ104" s="12" t="s">
        <v>18</v>
      </c>
      <c r="NBR104" s="27" t="s">
        <v>30</v>
      </c>
      <c r="NBS104" s="47"/>
      <c r="NBT104" s="47"/>
      <c r="NBU104" s="12" t="s">
        <v>18</v>
      </c>
      <c r="NBV104" s="27" t="s">
        <v>30</v>
      </c>
      <c r="NBW104" s="47"/>
      <c r="NBX104" s="47"/>
      <c r="NBY104" s="12" t="s">
        <v>18</v>
      </c>
      <c r="NBZ104" s="27" t="s">
        <v>30</v>
      </c>
      <c r="NCA104" s="47"/>
      <c r="NCB104" s="47"/>
      <c r="NCC104" s="12" t="s">
        <v>18</v>
      </c>
      <c r="NCD104" s="27" t="s">
        <v>30</v>
      </c>
      <c r="NCE104" s="47"/>
      <c r="NCF104" s="47"/>
      <c r="NCG104" s="12" t="s">
        <v>18</v>
      </c>
      <c r="NCH104" s="27" t="s">
        <v>30</v>
      </c>
      <c r="NCI104" s="47"/>
      <c r="NCJ104" s="47"/>
      <c r="NCK104" s="12" t="s">
        <v>18</v>
      </c>
      <c r="NCL104" s="27" t="s">
        <v>30</v>
      </c>
      <c r="NCM104" s="47"/>
      <c r="NCN104" s="47"/>
      <c r="NCO104" s="12" t="s">
        <v>18</v>
      </c>
      <c r="NCP104" s="27" t="s">
        <v>30</v>
      </c>
      <c r="NCQ104" s="47"/>
      <c r="NCR104" s="47"/>
      <c r="NCS104" s="12" t="s">
        <v>18</v>
      </c>
      <c r="NCT104" s="27" t="s">
        <v>30</v>
      </c>
      <c r="NCU104" s="47"/>
      <c r="NCV104" s="47"/>
      <c r="NCW104" s="12" t="s">
        <v>18</v>
      </c>
      <c r="NCX104" s="27" t="s">
        <v>30</v>
      </c>
      <c r="NCY104" s="47"/>
      <c r="NCZ104" s="47"/>
      <c r="NDA104" s="12" t="s">
        <v>18</v>
      </c>
      <c r="NDB104" s="27" t="s">
        <v>30</v>
      </c>
      <c r="NDC104" s="47"/>
      <c r="NDD104" s="47"/>
      <c r="NDE104" s="12" t="s">
        <v>18</v>
      </c>
      <c r="NDF104" s="27" t="s">
        <v>30</v>
      </c>
      <c r="NDG104" s="47"/>
      <c r="NDH104" s="47"/>
      <c r="NDI104" s="12" t="s">
        <v>18</v>
      </c>
      <c r="NDJ104" s="27" t="s">
        <v>30</v>
      </c>
      <c r="NDK104" s="47"/>
      <c r="NDL104" s="47"/>
      <c r="NDM104" s="12" t="s">
        <v>18</v>
      </c>
      <c r="NDN104" s="27" t="s">
        <v>30</v>
      </c>
      <c r="NDO104" s="47"/>
      <c r="NDP104" s="47"/>
      <c r="NDQ104" s="12" t="s">
        <v>18</v>
      </c>
      <c r="NDR104" s="27" t="s">
        <v>30</v>
      </c>
      <c r="NDS104" s="47"/>
      <c r="NDT104" s="47"/>
      <c r="NDU104" s="12" t="s">
        <v>18</v>
      </c>
      <c r="NDV104" s="27" t="s">
        <v>30</v>
      </c>
      <c r="NDW104" s="47"/>
      <c r="NDX104" s="47"/>
      <c r="NDY104" s="12" t="s">
        <v>18</v>
      </c>
      <c r="NDZ104" s="27" t="s">
        <v>30</v>
      </c>
      <c r="NEA104" s="47"/>
      <c r="NEB104" s="47"/>
      <c r="NEC104" s="12" t="s">
        <v>18</v>
      </c>
      <c r="NED104" s="27" t="s">
        <v>30</v>
      </c>
      <c r="NEE104" s="47"/>
      <c r="NEF104" s="47"/>
      <c r="NEG104" s="12" t="s">
        <v>18</v>
      </c>
      <c r="NEH104" s="27" t="s">
        <v>30</v>
      </c>
      <c r="NEI104" s="47"/>
      <c r="NEJ104" s="47"/>
      <c r="NEK104" s="12" t="s">
        <v>18</v>
      </c>
      <c r="NEL104" s="27" t="s">
        <v>30</v>
      </c>
      <c r="NEM104" s="47"/>
      <c r="NEN104" s="47"/>
      <c r="NEO104" s="12" t="s">
        <v>18</v>
      </c>
      <c r="NEP104" s="27" t="s">
        <v>30</v>
      </c>
      <c r="NEQ104" s="47"/>
      <c r="NER104" s="47"/>
      <c r="NES104" s="12" t="s">
        <v>18</v>
      </c>
      <c r="NET104" s="27" t="s">
        <v>30</v>
      </c>
      <c r="NEU104" s="47"/>
      <c r="NEV104" s="47"/>
      <c r="NEW104" s="12" t="s">
        <v>18</v>
      </c>
      <c r="NEX104" s="27" t="s">
        <v>30</v>
      </c>
      <c r="NEY104" s="47"/>
      <c r="NEZ104" s="47"/>
      <c r="NFA104" s="12" t="s">
        <v>18</v>
      </c>
      <c r="NFB104" s="27" t="s">
        <v>30</v>
      </c>
      <c r="NFC104" s="47"/>
      <c r="NFD104" s="47"/>
      <c r="NFE104" s="12" t="s">
        <v>18</v>
      </c>
      <c r="NFF104" s="27" t="s">
        <v>30</v>
      </c>
      <c r="NFG104" s="47"/>
      <c r="NFH104" s="47"/>
      <c r="NFI104" s="12" t="s">
        <v>18</v>
      </c>
      <c r="NFJ104" s="27" t="s">
        <v>30</v>
      </c>
      <c r="NFK104" s="47"/>
      <c r="NFL104" s="47"/>
      <c r="NFM104" s="12" t="s">
        <v>18</v>
      </c>
      <c r="NFN104" s="27" t="s">
        <v>30</v>
      </c>
      <c r="NFO104" s="47"/>
      <c r="NFP104" s="47"/>
      <c r="NFQ104" s="12" t="s">
        <v>18</v>
      </c>
      <c r="NFR104" s="27" t="s">
        <v>30</v>
      </c>
      <c r="NFS104" s="47"/>
      <c r="NFT104" s="47"/>
      <c r="NFU104" s="12" t="s">
        <v>18</v>
      </c>
      <c r="NFV104" s="27" t="s">
        <v>30</v>
      </c>
      <c r="NFW104" s="47"/>
      <c r="NFX104" s="47"/>
      <c r="NFY104" s="12" t="s">
        <v>18</v>
      </c>
      <c r="NFZ104" s="27" t="s">
        <v>30</v>
      </c>
      <c r="NGA104" s="47"/>
      <c r="NGB104" s="47"/>
      <c r="NGC104" s="12" t="s">
        <v>18</v>
      </c>
      <c r="NGD104" s="27" t="s">
        <v>30</v>
      </c>
      <c r="NGE104" s="47"/>
      <c r="NGF104" s="47"/>
      <c r="NGG104" s="12" t="s">
        <v>18</v>
      </c>
      <c r="NGH104" s="27" t="s">
        <v>30</v>
      </c>
      <c r="NGI104" s="47"/>
      <c r="NGJ104" s="47"/>
      <c r="NGK104" s="12" t="s">
        <v>18</v>
      </c>
      <c r="NGL104" s="27" t="s">
        <v>30</v>
      </c>
      <c r="NGM104" s="47"/>
      <c r="NGN104" s="47"/>
      <c r="NGO104" s="12" t="s">
        <v>18</v>
      </c>
      <c r="NGP104" s="27" t="s">
        <v>30</v>
      </c>
      <c r="NGQ104" s="47"/>
      <c r="NGR104" s="47"/>
      <c r="NGS104" s="12" t="s">
        <v>18</v>
      </c>
      <c r="NGT104" s="27" t="s">
        <v>30</v>
      </c>
      <c r="NGU104" s="47"/>
      <c r="NGV104" s="47"/>
      <c r="NGW104" s="12" t="s">
        <v>18</v>
      </c>
      <c r="NGX104" s="27" t="s">
        <v>30</v>
      </c>
      <c r="NGY104" s="47"/>
      <c r="NGZ104" s="47"/>
      <c r="NHA104" s="12" t="s">
        <v>18</v>
      </c>
      <c r="NHB104" s="27" t="s">
        <v>30</v>
      </c>
      <c r="NHC104" s="47"/>
      <c r="NHD104" s="47"/>
      <c r="NHE104" s="12" t="s">
        <v>18</v>
      </c>
      <c r="NHF104" s="27" t="s">
        <v>30</v>
      </c>
      <c r="NHG104" s="47"/>
      <c r="NHH104" s="47"/>
      <c r="NHI104" s="12" t="s">
        <v>18</v>
      </c>
      <c r="NHJ104" s="27" t="s">
        <v>30</v>
      </c>
      <c r="NHK104" s="47"/>
      <c r="NHL104" s="47"/>
      <c r="NHM104" s="12" t="s">
        <v>18</v>
      </c>
      <c r="NHN104" s="27" t="s">
        <v>30</v>
      </c>
      <c r="NHO104" s="47"/>
      <c r="NHP104" s="47"/>
      <c r="NHQ104" s="12" t="s">
        <v>18</v>
      </c>
      <c r="NHR104" s="27" t="s">
        <v>30</v>
      </c>
      <c r="NHS104" s="47"/>
      <c r="NHT104" s="47"/>
      <c r="NHU104" s="12" t="s">
        <v>18</v>
      </c>
      <c r="NHV104" s="27" t="s">
        <v>30</v>
      </c>
      <c r="NHW104" s="47"/>
      <c r="NHX104" s="47"/>
      <c r="NHY104" s="12" t="s">
        <v>18</v>
      </c>
      <c r="NHZ104" s="27" t="s">
        <v>30</v>
      </c>
      <c r="NIA104" s="47"/>
      <c r="NIB104" s="47"/>
      <c r="NIC104" s="12" t="s">
        <v>18</v>
      </c>
      <c r="NID104" s="27" t="s">
        <v>30</v>
      </c>
      <c r="NIE104" s="47"/>
      <c r="NIF104" s="47"/>
      <c r="NIG104" s="12" t="s">
        <v>18</v>
      </c>
      <c r="NIH104" s="27" t="s">
        <v>30</v>
      </c>
      <c r="NII104" s="47"/>
      <c r="NIJ104" s="47"/>
      <c r="NIK104" s="12" t="s">
        <v>18</v>
      </c>
      <c r="NIL104" s="27" t="s">
        <v>30</v>
      </c>
      <c r="NIM104" s="47"/>
      <c r="NIN104" s="47"/>
      <c r="NIO104" s="12" t="s">
        <v>18</v>
      </c>
      <c r="NIP104" s="27" t="s">
        <v>30</v>
      </c>
      <c r="NIQ104" s="47"/>
      <c r="NIR104" s="47"/>
      <c r="NIS104" s="12" t="s">
        <v>18</v>
      </c>
      <c r="NIT104" s="27" t="s">
        <v>30</v>
      </c>
      <c r="NIU104" s="47"/>
      <c r="NIV104" s="47"/>
      <c r="NIW104" s="12" t="s">
        <v>18</v>
      </c>
      <c r="NIX104" s="27" t="s">
        <v>30</v>
      </c>
      <c r="NIY104" s="47"/>
      <c r="NIZ104" s="47"/>
      <c r="NJA104" s="12" t="s">
        <v>18</v>
      </c>
      <c r="NJB104" s="27" t="s">
        <v>30</v>
      </c>
      <c r="NJC104" s="47"/>
      <c r="NJD104" s="47"/>
      <c r="NJE104" s="12" t="s">
        <v>18</v>
      </c>
      <c r="NJF104" s="27" t="s">
        <v>30</v>
      </c>
      <c r="NJG104" s="47"/>
      <c r="NJH104" s="47"/>
      <c r="NJI104" s="12" t="s">
        <v>18</v>
      </c>
      <c r="NJJ104" s="27" t="s">
        <v>30</v>
      </c>
      <c r="NJK104" s="47"/>
      <c r="NJL104" s="47"/>
      <c r="NJM104" s="12" t="s">
        <v>18</v>
      </c>
      <c r="NJN104" s="27" t="s">
        <v>30</v>
      </c>
      <c r="NJO104" s="47"/>
      <c r="NJP104" s="47"/>
      <c r="NJQ104" s="12" t="s">
        <v>18</v>
      </c>
      <c r="NJR104" s="27" t="s">
        <v>30</v>
      </c>
      <c r="NJS104" s="47"/>
      <c r="NJT104" s="47"/>
      <c r="NJU104" s="12" t="s">
        <v>18</v>
      </c>
      <c r="NJV104" s="27" t="s">
        <v>30</v>
      </c>
      <c r="NJW104" s="47"/>
      <c r="NJX104" s="47"/>
      <c r="NJY104" s="12" t="s">
        <v>18</v>
      </c>
      <c r="NJZ104" s="27" t="s">
        <v>30</v>
      </c>
      <c r="NKA104" s="47"/>
      <c r="NKB104" s="47"/>
      <c r="NKC104" s="12" t="s">
        <v>18</v>
      </c>
      <c r="NKD104" s="27" t="s">
        <v>30</v>
      </c>
      <c r="NKE104" s="47"/>
      <c r="NKF104" s="47"/>
      <c r="NKG104" s="12" t="s">
        <v>18</v>
      </c>
      <c r="NKH104" s="27" t="s">
        <v>30</v>
      </c>
      <c r="NKI104" s="47"/>
      <c r="NKJ104" s="47"/>
      <c r="NKK104" s="12" t="s">
        <v>18</v>
      </c>
      <c r="NKL104" s="27" t="s">
        <v>30</v>
      </c>
      <c r="NKM104" s="47"/>
      <c r="NKN104" s="47"/>
      <c r="NKO104" s="12" t="s">
        <v>18</v>
      </c>
      <c r="NKP104" s="27" t="s">
        <v>30</v>
      </c>
      <c r="NKQ104" s="47"/>
      <c r="NKR104" s="47"/>
      <c r="NKS104" s="12" t="s">
        <v>18</v>
      </c>
      <c r="NKT104" s="27" t="s">
        <v>30</v>
      </c>
      <c r="NKU104" s="47"/>
      <c r="NKV104" s="47"/>
      <c r="NKW104" s="12" t="s">
        <v>18</v>
      </c>
      <c r="NKX104" s="27" t="s">
        <v>30</v>
      </c>
      <c r="NKY104" s="47"/>
      <c r="NKZ104" s="47"/>
      <c r="NLA104" s="12" t="s">
        <v>18</v>
      </c>
      <c r="NLB104" s="27" t="s">
        <v>30</v>
      </c>
      <c r="NLC104" s="47"/>
      <c r="NLD104" s="47"/>
      <c r="NLE104" s="12" t="s">
        <v>18</v>
      </c>
      <c r="NLF104" s="27" t="s">
        <v>30</v>
      </c>
      <c r="NLG104" s="47"/>
      <c r="NLH104" s="47"/>
      <c r="NLI104" s="12" t="s">
        <v>18</v>
      </c>
      <c r="NLJ104" s="27" t="s">
        <v>30</v>
      </c>
      <c r="NLK104" s="47"/>
      <c r="NLL104" s="47"/>
      <c r="NLM104" s="12" t="s">
        <v>18</v>
      </c>
      <c r="NLN104" s="27" t="s">
        <v>30</v>
      </c>
      <c r="NLO104" s="47"/>
      <c r="NLP104" s="47"/>
      <c r="NLQ104" s="12" t="s">
        <v>18</v>
      </c>
      <c r="NLR104" s="27" t="s">
        <v>30</v>
      </c>
      <c r="NLS104" s="47"/>
      <c r="NLT104" s="47"/>
      <c r="NLU104" s="12" t="s">
        <v>18</v>
      </c>
      <c r="NLV104" s="27" t="s">
        <v>30</v>
      </c>
      <c r="NLW104" s="47"/>
      <c r="NLX104" s="47"/>
      <c r="NLY104" s="12" t="s">
        <v>18</v>
      </c>
      <c r="NLZ104" s="27" t="s">
        <v>30</v>
      </c>
      <c r="NMA104" s="47"/>
      <c r="NMB104" s="47"/>
      <c r="NMC104" s="12" t="s">
        <v>18</v>
      </c>
      <c r="NMD104" s="27" t="s">
        <v>30</v>
      </c>
      <c r="NME104" s="47"/>
      <c r="NMF104" s="47"/>
      <c r="NMG104" s="12" t="s">
        <v>18</v>
      </c>
      <c r="NMH104" s="27" t="s">
        <v>30</v>
      </c>
      <c r="NMI104" s="47"/>
      <c r="NMJ104" s="47"/>
      <c r="NMK104" s="12" t="s">
        <v>18</v>
      </c>
      <c r="NML104" s="27" t="s">
        <v>30</v>
      </c>
      <c r="NMM104" s="47"/>
      <c r="NMN104" s="47"/>
      <c r="NMO104" s="12" t="s">
        <v>18</v>
      </c>
      <c r="NMP104" s="27" t="s">
        <v>30</v>
      </c>
      <c r="NMQ104" s="47"/>
      <c r="NMR104" s="47"/>
      <c r="NMS104" s="12" t="s">
        <v>18</v>
      </c>
      <c r="NMT104" s="27" t="s">
        <v>30</v>
      </c>
      <c r="NMU104" s="47"/>
      <c r="NMV104" s="47"/>
      <c r="NMW104" s="12" t="s">
        <v>18</v>
      </c>
      <c r="NMX104" s="27" t="s">
        <v>30</v>
      </c>
      <c r="NMY104" s="47"/>
      <c r="NMZ104" s="47"/>
      <c r="NNA104" s="12" t="s">
        <v>18</v>
      </c>
      <c r="NNB104" s="27" t="s">
        <v>30</v>
      </c>
      <c r="NNC104" s="47"/>
      <c r="NND104" s="47"/>
      <c r="NNE104" s="12" t="s">
        <v>18</v>
      </c>
      <c r="NNF104" s="27" t="s">
        <v>30</v>
      </c>
      <c r="NNG104" s="47"/>
      <c r="NNH104" s="47"/>
      <c r="NNI104" s="12" t="s">
        <v>18</v>
      </c>
      <c r="NNJ104" s="27" t="s">
        <v>30</v>
      </c>
      <c r="NNK104" s="47"/>
      <c r="NNL104" s="47"/>
      <c r="NNM104" s="12" t="s">
        <v>18</v>
      </c>
      <c r="NNN104" s="27" t="s">
        <v>30</v>
      </c>
      <c r="NNO104" s="47"/>
      <c r="NNP104" s="47"/>
      <c r="NNQ104" s="12" t="s">
        <v>18</v>
      </c>
      <c r="NNR104" s="27" t="s">
        <v>30</v>
      </c>
      <c r="NNS104" s="47"/>
      <c r="NNT104" s="47"/>
      <c r="NNU104" s="12" t="s">
        <v>18</v>
      </c>
      <c r="NNV104" s="27" t="s">
        <v>30</v>
      </c>
      <c r="NNW104" s="47"/>
      <c r="NNX104" s="47"/>
      <c r="NNY104" s="12" t="s">
        <v>18</v>
      </c>
      <c r="NNZ104" s="27" t="s">
        <v>30</v>
      </c>
      <c r="NOA104" s="47"/>
      <c r="NOB104" s="47"/>
      <c r="NOC104" s="12" t="s">
        <v>18</v>
      </c>
      <c r="NOD104" s="27" t="s">
        <v>30</v>
      </c>
      <c r="NOE104" s="47"/>
      <c r="NOF104" s="47"/>
      <c r="NOG104" s="12" t="s">
        <v>18</v>
      </c>
      <c r="NOH104" s="27" t="s">
        <v>30</v>
      </c>
      <c r="NOI104" s="47"/>
      <c r="NOJ104" s="47"/>
      <c r="NOK104" s="12" t="s">
        <v>18</v>
      </c>
      <c r="NOL104" s="27" t="s">
        <v>30</v>
      </c>
      <c r="NOM104" s="47"/>
      <c r="NON104" s="47"/>
      <c r="NOO104" s="12" t="s">
        <v>18</v>
      </c>
      <c r="NOP104" s="27" t="s">
        <v>30</v>
      </c>
      <c r="NOQ104" s="47"/>
      <c r="NOR104" s="47"/>
      <c r="NOS104" s="12" t="s">
        <v>18</v>
      </c>
      <c r="NOT104" s="27" t="s">
        <v>30</v>
      </c>
      <c r="NOU104" s="47"/>
      <c r="NOV104" s="47"/>
      <c r="NOW104" s="12" t="s">
        <v>18</v>
      </c>
      <c r="NOX104" s="27" t="s">
        <v>30</v>
      </c>
      <c r="NOY104" s="47"/>
      <c r="NOZ104" s="47"/>
      <c r="NPA104" s="12" t="s">
        <v>18</v>
      </c>
      <c r="NPB104" s="27" t="s">
        <v>30</v>
      </c>
      <c r="NPC104" s="47"/>
      <c r="NPD104" s="47"/>
      <c r="NPE104" s="12" t="s">
        <v>18</v>
      </c>
      <c r="NPF104" s="27" t="s">
        <v>30</v>
      </c>
      <c r="NPG104" s="47"/>
      <c r="NPH104" s="47"/>
      <c r="NPI104" s="12" t="s">
        <v>18</v>
      </c>
      <c r="NPJ104" s="27" t="s">
        <v>30</v>
      </c>
      <c r="NPK104" s="47"/>
      <c r="NPL104" s="47"/>
      <c r="NPM104" s="12" t="s">
        <v>18</v>
      </c>
      <c r="NPN104" s="27" t="s">
        <v>30</v>
      </c>
      <c r="NPO104" s="47"/>
      <c r="NPP104" s="47"/>
      <c r="NPQ104" s="12" t="s">
        <v>18</v>
      </c>
      <c r="NPR104" s="27" t="s">
        <v>30</v>
      </c>
      <c r="NPS104" s="47"/>
      <c r="NPT104" s="47"/>
      <c r="NPU104" s="12" t="s">
        <v>18</v>
      </c>
      <c r="NPV104" s="27" t="s">
        <v>30</v>
      </c>
      <c r="NPW104" s="47"/>
      <c r="NPX104" s="47"/>
      <c r="NPY104" s="12" t="s">
        <v>18</v>
      </c>
      <c r="NPZ104" s="27" t="s">
        <v>30</v>
      </c>
      <c r="NQA104" s="47"/>
      <c r="NQB104" s="47"/>
      <c r="NQC104" s="12" t="s">
        <v>18</v>
      </c>
      <c r="NQD104" s="27" t="s">
        <v>30</v>
      </c>
      <c r="NQE104" s="47"/>
      <c r="NQF104" s="47"/>
      <c r="NQG104" s="12" t="s">
        <v>18</v>
      </c>
      <c r="NQH104" s="27" t="s">
        <v>30</v>
      </c>
      <c r="NQI104" s="47"/>
      <c r="NQJ104" s="47"/>
      <c r="NQK104" s="12" t="s">
        <v>18</v>
      </c>
      <c r="NQL104" s="27" t="s">
        <v>30</v>
      </c>
      <c r="NQM104" s="47"/>
      <c r="NQN104" s="47"/>
      <c r="NQO104" s="12" t="s">
        <v>18</v>
      </c>
      <c r="NQP104" s="27" t="s">
        <v>30</v>
      </c>
      <c r="NQQ104" s="47"/>
      <c r="NQR104" s="47"/>
      <c r="NQS104" s="12" t="s">
        <v>18</v>
      </c>
      <c r="NQT104" s="27" t="s">
        <v>30</v>
      </c>
      <c r="NQU104" s="47"/>
      <c r="NQV104" s="47"/>
      <c r="NQW104" s="12" t="s">
        <v>18</v>
      </c>
      <c r="NQX104" s="27" t="s">
        <v>30</v>
      </c>
      <c r="NQY104" s="47"/>
      <c r="NQZ104" s="47"/>
      <c r="NRA104" s="12" t="s">
        <v>18</v>
      </c>
      <c r="NRB104" s="27" t="s">
        <v>30</v>
      </c>
      <c r="NRC104" s="47"/>
      <c r="NRD104" s="47"/>
      <c r="NRE104" s="12" t="s">
        <v>18</v>
      </c>
      <c r="NRF104" s="27" t="s">
        <v>30</v>
      </c>
      <c r="NRG104" s="47"/>
      <c r="NRH104" s="47"/>
      <c r="NRI104" s="12" t="s">
        <v>18</v>
      </c>
      <c r="NRJ104" s="27" t="s">
        <v>30</v>
      </c>
      <c r="NRK104" s="47"/>
      <c r="NRL104" s="47"/>
      <c r="NRM104" s="12" t="s">
        <v>18</v>
      </c>
      <c r="NRN104" s="27" t="s">
        <v>30</v>
      </c>
      <c r="NRO104" s="47"/>
      <c r="NRP104" s="47"/>
      <c r="NRQ104" s="12" t="s">
        <v>18</v>
      </c>
      <c r="NRR104" s="27" t="s">
        <v>30</v>
      </c>
      <c r="NRS104" s="47"/>
      <c r="NRT104" s="47"/>
      <c r="NRU104" s="12" t="s">
        <v>18</v>
      </c>
      <c r="NRV104" s="27" t="s">
        <v>30</v>
      </c>
      <c r="NRW104" s="47"/>
      <c r="NRX104" s="47"/>
      <c r="NRY104" s="12" t="s">
        <v>18</v>
      </c>
      <c r="NRZ104" s="27" t="s">
        <v>30</v>
      </c>
      <c r="NSA104" s="47"/>
      <c r="NSB104" s="47"/>
      <c r="NSC104" s="12" t="s">
        <v>18</v>
      </c>
      <c r="NSD104" s="27" t="s">
        <v>30</v>
      </c>
      <c r="NSE104" s="47"/>
      <c r="NSF104" s="47"/>
      <c r="NSG104" s="12" t="s">
        <v>18</v>
      </c>
      <c r="NSH104" s="27" t="s">
        <v>30</v>
      </c>
      <c r="NSI104" s="47"/>
      <c r="NSJ104" s="47"/>
      <c r="NSK104" s="12" t="s">
        <v>18</v>
      </c>
      <c r="NSL104" s="27" t="s">
        <v>30</v>
      </c>
      <c r="NSM104" s="47"/>
      <c r="NSN104" s="47"/>
      <c r="NSO104" s="12" t="s">
        <v>18</v>
      </c>
      <c r="NSP104" s="27" t="s">
        <v>30</v>
      </c>
      <c r="NSQ104" s="47"/>
      <c r="NSR104" s="47"/>
      <c r="NSS104" s="12" t="s">
        <v>18</v>
      </c>
      <c r="NST104" s="27" t="s">
        <v>30</v>
      </c>
      <c r="NSU104" s="47"/>
      <c r="NSV104" s="47"/>
      <c r="NSW104" s="12" t="s">
        <v>18</v>
      </c>
      <c r="NSX104" s="27" t="s">
        <v>30</v>
      </c>
      <c r="NSY104" s="47"/>
      <c r="NSZ104" s="47"/>
      <c r="NTA104" s="12" t="s">
        <v>18</v>
      </c>
      <c r="NTB104" s="27" t="s">
        <v>30</v>
      </c>
      <c r="NTC104" s="47"/>
      <c r="NTD104" s="47"/>
      <c r="NTE104" s="12" t="s">
        <v>18</v>
      </c>
      <c r="NTF104" s="27" t="s">
        <v>30</v>
      </c>
      <c r="NTG104" s="47"/>
      <c r="NTH104" s="47"/>
      <c r="NTI104" s="12" t="s">
        <v>18</v>
      </c>
      <c r="NTJ104" s="27" t="s">
        <v>30</v>
      </c>
      <c r="NTK104" s="47"/>
      <c r="NTL104" s="47"/>
      <c r="NTM104" s="12" t="s">
        <v>18</v>
      </c>
      <c r="NTN104" s="27" t="s">
        <v>30</v>
      </c>
      <c r="NTO104" s="47"/>
      <c r="NTP104" s="47"/>
      <c r="NTQ104" s="12" t="s">
        <v>18</v>
      </c>
      <c r="NTR104" s="27" t="s">
        <v>30</v>
      </c>
      <c r="NTS104" s="47"/>
      <c r="NTT104" s="47"/>
      <c r="NTU104" s="12" t="s">
        <v>18</v>
      </c>
      <c r="NTV104" s="27" t="s">
        <v>30</v>
      </c>
      <c r="NTW104" s="47"/>
      <c r="NTX104" s="47"/>
      <c r="NTY104" s="12" t="s">
        <v>18</v>
      </c>
      <c r="NTZ104" s="27" t="s">
        <v>30</v>
      </c>
      <c r="NUA104" s="47"/>
      <c r="NUB104" s="47"/>
      <c r="NUC104" s="12" t="s">
        <v>18</v>
      </c>
      <c r="NUD104" s="27" t="s">
        <v>30</v>
      </c>
      <c r="NUE104" s="47"/>
      <c r="NUF104" s="47"/>
      <c r="NUG104" s="12" t="s">
        <v>18</v>
      </c>
      <c r="NUH104" s="27" t="s">
        <v>30</v>
      </c>
      <c r="NUI104" s="47"/>
      <c r="NUJ104" s="47"/>
      <c r="NUK104" s="12" t="s">
        <v>18</v>
      </c>
      <c r="NUL104" s="27" t="s">
        <v>30</v>
      </c>
      <c r="NUM104" s="47"/>
      <c r="NUN104" s="47"/>
      <c r="NUO104" s="12" t="s">
        <v>18</v>
      </c>
      <c r="NUP104" s="27" t="s">
        <v>30</v>
      </c>
      <c r="NUQ104" s="47"/>
      <c r="NUR104" s="47"/>
      <c r="NUS104" s="12" t="s">
        <v>18</v>
      </c>
      <c r="NUT104" s="27" t="s">
        <v>30</v>
      </c>
      <c r="NUU104" s="47"/>
      <c r="NUV104" s="47"/>
      <c r="NUW104" s="12" t="s">
        <v>18</v>
      </c>
      <c r="NUX104" s="27" t="s">
        <v>30</v>
      </c>
      <c r="NUY104" s="47"/>
      <c r="NUZ104" s="47"/>
      <c r="NVA104" s="12" t="s">
        <v>18</v>
      </c>
      <c r="NVB104" s="27" t="s">
        <v>30</v>
      </c>
      <c r="NVC104" s="47"/>
      <c r="NVD104" s="47"/>
      <c r="NVE104" s="12" t="s">
        <v>18</v>
      </c>
      <c r="NVF104" s="27" t="s">
        <v>30</v>
      </c>
      <c r="NVG104" s="47"/>
      <c r="NVH104" s="47"/>
      <c r="NVI104" s="12" t="s">
        <v>18</v>
      </c>
      <c r="NVJ104" s="27" t="s">
        <v>30</v>
      </c>
      <c r="NVK104" s="47"/>
      <c r="NVL104" s="47"/>
      <c r="NVM104" s="12" t="s">
        <v>18</v>
      </c>
      <c r="NVN104" s="27" t="s">
        <v>30</v>
      </c>
      <c r="NVO104" s="47"/>
      <c r="NVP104" s="47"/>
      <c r="NVQ104" s="12" t="s">
        <v>18</v>
      </c>
      <c r="NVR104" s="27" t="s">
        <v>30</v>
      </c>
      <c r="NVS104" s="47"/>
      <c r="NVT104" s="47"/>
      <c r="NVU104" s="12" t="s">
        <v>18</v>
      </c>
      <c r="NVV104" s="27" t="s">
        <v>30</v>
      </c>
      <c r="NVW104" s="47"/>
      <c r="NVX104" s="47"/>
      <c r="NVY104" s="12" t="s">
        <v>18</v>
      </c>
      <c r="NVZ104" s="27" t="s">
        <v>30</v>
      </c>
      <c r="NWA104" s="47"/>
      <c r="NWB104" s="47"/>
      <c r="NWC104" s="12" t="s">
        <v>18</v>
      </c>
      <c r="NWD104" s="27" t="s">
        <v>30</v>
      </c>
      <c r="NWE104" s="47"/>
      <c r="NWF104" s="47"/>
      <c r="NWG104" s="12" t="s">
        <v>18</v>
      </c>
      <c r="NWH104" s="27" t="s">
        <v>30</v>
      </c>
      <c r="NWI104" s="47"/>
      <c r="NWJ104" s="47"/>
      <c r="NWK104" s="12" t="s">
        <v>18</v>
      </c>
      <c r="NWL104" s="27" t="s">
        <v>30</v>
      </c>
      <c r="NWM104" s="47"/>
      <c r="NWN104" s="47"/>
      <c r="NWO104" s="12" t="s">
        <v>18</v>
      </c>
      <c r="NWP104" s="27" t="s">
        <v>30</v>
      </c>
      <c r="NWQ104" s="47"/>
      <c r="NWR104" s="47"/>
      <c r="NWS104" s="12" t="s">
        <v>18</v>
      </c>
      <c r="NWT104" s="27" t="s">
        <v>30</v>
      </c>
      <c r="NWU104" s="47"/>
      <c r="NWV104" s="47"/>
      <c r="NWW104" s="12" t="s">
        <v>18</v>
      </c>
      <c r="NWX104" s="27" t="s">
        <v>30</v>
      </c>
      <c r="NWY104" s="47"/>
      <c r="NWZ104" s="47"/>
      <c r="NXA104" s="12" t="s">
        <v>18</v>
      </c>
      <c r="NXB104" s="27" t="s">
        <v>30</v>
      </c>
      <c r="NXC104" s="47"/>
      <c r="NXD104" s="47"/>
      <c r="NXE104" s="12" t="s">
        <v>18</v>
      </c>
      <c r="NXF104" s="27" t="s">
        <v>30</v>
      </c>
      <c r="NXG104" s="47"/>
      <c r="NXH104" s="47"/>
      <c r="NXI104" s="12" t="s">
        <v>18</v>
      </c>
      <c r="NXJ104" s="27" t="s">
        <v>30</v>
      </c>
      <c r="NXK104" s="47"/>
      <c r="NXL104" s="47"/>
      <c r="NXM104" s="12" t="s">
        <v>18</v>
      </c>
      <c r="NXN104" s="27" t="s">
        <v>30</v>
      </c>
      <c r="NXO104" s="47"/>
      <c r="NXP104" s="47"/>
      <c r="NXQ104" s="12" t="s">
        <v>18</v>
      </c>
      <c r="NXR104" s="27" t="s">
        <v>30</v>
      </c>
      <c r="NXS104" s="47"/>
      <c r="NXT104" s="47"/>
      <c r="NXU104" s="12" t="s">
        <v>18</v>
      </c>
      <c r="NXV104" s="27" t="s">
        <v>30</v>
      </c>
      <c r="NXW104" s="47"/>
      <c r="NXX104" s="47"/>
      <c r="NXY104" s="12" t="s">
        <v>18</v>
      </c>
      <c r="NXZ104" s="27" t="s">
        <v>30</v>
      </c>
      <c r="NYA104" s="47"/>
      <c r="NYB104" s="47"/>
      <c r="NYC104" s="12" t="s">
        <v>18</v>
      </c>
      <c r="NYD104" s="27" t="s">
        <v>30</v>
      </c>
      <c r="NYE104" s="47"/>
      <c r="NYF104" s="47"/>
      <c r="NYG104" s="12" t="s">
        <v>18</v>
      </c>
      <c r="NYH104" s="27" t="s">
        <v>30</v>
      </c>
      <c r="NYI104" s="47"/>
      <c r="NYJ104" s="47"/>
      <c r="NYK104" s="12" t="s">
        <v>18</v>
      </c>
      <c r="NYL104" s="27" t="s">
        <v>30</v>
      </c>
      <c r="NYM104" s="47"/>
      <c r="NYN104" s="47"/>
      <c r="NYO104" s="12" t="s">
        <v>18</v>
      </c>
      <c r="NYP104" s="27" t="s">
        <v>30</v>
      </c>
      <c r="NYQ104" s="47"/>
      <c r="NYR104" s="47"/>
      <c r="NYS104" s="12" t="s">
        <v>18</v>
      </c>
      <c r="NYT104" s="27" t="s">
        <v>30</v>
      </c>
      <c r="NYU104" s="47"/>
      <c r="NYV104" s="47"/>
      <c r="NYW104" s="12" t="s">
        <v>18</v>
      </c>
      <c r="NYX104" s="27" t="s">
        <v>30</v>
      </c>
      <c r="NYY104" s="47"/>
      <c r="NYZ104" s="47"/>
      <c r="NZA104" s="12" t="s">
        <v>18</v>
      </c>
      <c r="NZB104" s="27" t="s">
        <v>30</v>
      </c>
      <c r="NZC104" s="47"/>
      <c r="NZD104" s="47"/>
      <c r="NZE104" s="12" t="s">
        <v>18</v>
      </c>
      <c r="NZF104" s="27" t="s">
        <v>30</v>
      </c>
      <c r="NZG104" s="47"/>
      <c r="NZH104" s="47"/>
      <c r="NZI104" s="12" t="s">
        <v>18</v>
      </c>
      <c r="NZJ104" s="27" t="s">
        <v>30</v>
      </c>
      <c r="NZK104" s="47"/>
      <c r="NZL104" s="47"/>
      <c r="NZM104" s="12" t="s">
        <v>18</v>
      </c>
      <c r="NZN104" s="27" t="s">
        <v>30</v>
      </c>
      <c r="NZO104" s="47"/>
      <c r="NZP104" s="47"/>
      <c r="NZQ104" s="12" t="s">
        <v>18</v>
      </c>
      <c r="NZR104" s="27" t="s">
        <v>30</v>
      </c>
      <c r="NZS104" s="47"/>
      <c r="NZT104" s="47"/>
      <c r="NZU104" s="12" t="s">
        <v>18</v>
      </c>
      <c r="NZV104" s="27" t="s">
        <v>30</v>
      </c>
      <c r="NZW104" s="47"/>
      <c r="NZX104" s="47"/>
      <c r="NZY104" s="12" t="s">
        <v>18</v>
      </c>
      <c r="NZZ104" s="27" t="s">
        <v>30</v>
      </c>
      <c r="OAA104" s="47"/>
      <c r="OAB104" s="47"/>
      <c r="OAC104" s="12" t="s">
        <v>18</v>
      </c>
      <c r="OAD104" s="27" t="s">
        <v>30</v>
      </c>
      <c r="OAE104" s="47"/>
      <c r="OAF104" s="47"/>
      <c r="OAG104" s="12" t="s">
        <v>18</v>
      </c>
      <c r="OAH104" s="27" t="s">
        <v>30</v>
      </c>
      <c r="OAI104" s="47"/>
      <c r="OAJ104" s="47"/>
      <c r="OAK104" s="12" t="s">
        <v>18</v>
      </c>
      <c r="OAL104" s="27" t="s">
        <v>30</v>
      </c>
      <c r="OAM104" s="47"/>
      <c r="OAN104" s="47"/>
      <c r="OAO104" s="12" t="s">
        <v>18</v>
      </c>
      <c r="OAP104" s="27" t="s">
        <v>30</v>
      </c>
      <c r="OAQ104" s="47"/>
      <c r="OAR104" s="47"/>
      <c r="OAS104" s="12" t="s">
        <v>18</v>
      </c>
      <c r="OAT104" s="27" t="s">
        <v>30</v>
      </c>
      <c r="OAU104" s="47"/>
      <c r="OAV104" s="47"/>
      <c r="OAW104" s="12" t="s">
        <v>18</v>
      </c>
      <c r="OAX104" s="27" t="s">
        <v>30</v>
      </c>
      <c r="OAY104" s="47"/>
      <c r="OAZ104" s="47"/>
      <c r="OBA104" s="12" t="s">
        <v>18</v>
      </c>
      <c r="OBB104" s="27" t="s">
        <v>30</v>
      </c>
      <c r="OBC104" s="47"/>
      <c r="OBD104" s="47"/>
      <c r="OBE104" s="12" t="s">
        <v>18</v>
      </c>
      <c r="OBF104" s="27" t="s">
        <v>30</v>
      </c>
      <c r="OBG104" s="47"/>
      <c r="OBH104" s="47"/>
      <c r="OBI104" s="12" t="s">
        <v>18</v>
      </c>
      <c r="OBJ104" s="27" t="s">
        <v>30</v>
      </c>
      <c r="OBK104" s="47"/>
      <c r="OBL104" s="47"/>
      <c r="OBM104" s="12" t="s">
        <v>18</v>
      </c>
      <c r="OBN104" s="27" t="s">
        <v>30</v>
      </c>
      <c r="OBO104" s="47"/>
      <c r="OBP104" s="47"/>
      <c r="OBQ104" s="12" t="s">
        <v>18</v>
      </c>
      <c r="OBR104" s="27" t="s">
        <v>30</v>
      </c>
      <c r="OBS104" s="47"/>
      <c r="OBT104" s="47"/>
      <c r="OBU104" s="12" t="s">
        <v>18</v>
      </c>
      <c r="OBV104" s="27" t="s">
        <v>30</v>
      </c>
      <c r="OBW104" s="47"/>
      <c r="OBX104" s="47"/>
      <c r="OBY104" s="12" t="s">
        <v>18</v>
      </c>
      <c r="OBZ104" s="27" t="s">
        <v>30</v>
      </c>
      <c r="OCA104" s="47"/>
      <c r="OCB104" s="47"/>
      <c r="OCC104" s="12" t="s">
        <v>18</v>
      </c>
      <c r="OCD104" s="27" t="s">
        <v>30</v>
      </c>
      <c r="OCE104" s="47"/>
      <c r="OCF104" s="47"/>
      <c r="OCG104" s="12" t="s">
        <v>18</v>
      </c>
      <c r="OCH104" s="27" t="s">
        <v>30</v>
      </c>
      <c r="OCI104" s="47"/>
      <c r="OCJ104" s="47"/>
      <c r="OCK104" s="12" t="s">
        <v>18</v>
      </c>
      <c r="OCL104" s="27" t="s">
        <v>30</v>
      </c>
      <c r="OCM104" s="47"/>
      <c r="OCN104" s="47"/>
      <c r="OCO104" s="12" t="s">
        <v>18</v>
      </c>
      <c r="OCP104" s="27" t="s">
        <v>30</v>
      </c>
      <c r="OCQ104" s="47"/>
      <c r="OCR104" s="47"/>
      <c r="OCS104" s="12" t="s">
        <v>18</v>
      </c>
      <c r="OCT104" s="27" t="s">
        <v>30</v>
      </c>
      <c r="OCU104" s="47"/>
      <c r="OCV104" s="47"/>
      <c r="OCW104" s="12" t="s">
        <v>18</v>
      </c>
      <c r="OCX104" s="27" t="s">
        <v>30</v>
      </c>
      <c r="OCY104" s="47"/>
      <c r="OCZ104" s="47"/>
      <c r="ODA104" s="12" t="s">
        <v>18</v>
      </c>
      <c r="ODB104" s="27" t="s">
        <v>30</v>
      </c>
      <c r="ODC104" s="47"/>
      <c r="ODD104" s="47"/>
      <c r="ODE104" s="12" t="s">
        <v>18</v>
      </c>
      <c r="ODF104" s="27" t="s">
        <v>30</v>
      </c>
      <c r="ODG104" s="47"/>
      <c r="ODH104" s="47"/>
      <c r="ODI104" s="12" t="s">
        <v>18</v>
      </c>
      <c r="ODJ104" s="27" t="s">
        <v>30</v>
      </c>
      <c r="ODK104" s="47"/>
      <c r="ODL104" s="47"/>
      <c r="ODM104" s="12" t="s">
        <v>18</v>
      </c>
      <c r="ODN104" s="27" t="s">
        <v>30</v>
      </c>
      <c r="ODO104" s="47"/>
      <c r="ODP104" s="47"/>
      <c r="ODQ104" s="12" t="s">
        <v>18</v>
      </c>
      <c r="ODR104" s="27" t="s">
        <v>30</v>
      </c>
      <c r="ODS104" s="47"/>
      <c r="ODT104" s="47"/>
      <c r="ODU104" s="12" t="s">
        <v>18</v>
      </c>
      <c r="ODV104" s="27" t="s">
        <v>30</v>
      </c>
      <c r="ODW104" s="47"/>
      <c r="ODX104" s="47"/>
      <c r="ODY104" s="12" t="s">
        <v>18</v>
      </c>
      <c r="ODZ104" s="27" t="s">
        <v>30</v>
      </c>
      <c r="OEA104" s="47"/>
      <c r="OEB104" s="47"/>
      <c r="OEC104" s="12" t="s">
        <v>18</v>
      </c>
      <c r="OED104" s="27" t="s">
        <v>30</v>
      </c>
      <c r="OEE104" s="47"/>
      <c r="OEF104" s="47"/>
      <c r="OEG104" s="12" t="s">
        <v>18</v>
      </c>
      <c r="OEH104" s="27" t="s">
        <v>30</v>
      </c>
      <c r="OEI104" s="47"/>
      <c r="OEJ104" s="47"/>
      <c r="OEK104" s="12" t="s">
        <v>18</v>
      </c>
      <c r="OEL104" s="27" t="s">
        <v>30</v>
      </c>
      <c r="OEM104" s="47"/>
      <c r="OEN104" s="47"/>
      <c r="OEO104" s="12" t="s">
        <v>18</v>
      </c>
      <c r="OEP104" s="27" t="s">
        <v>30</v>
      </c>
      <c r="OEQ104" s="47"/>
      <c r="OER104" s="47"/>
      <c r="OES104" s="12" t="s">
        <v>18</v>
      </c>
      <c r="OET104" s="27" t="s">
        <v>30</v>
      </c>
      <c r="OEU104" s="47"/>
      <c r="OEV104" s="47"/>
      <c r="OEW104" s="12" t="s">
        <v>18</v>
      </c>
      <c r="OEX104" s="27" t="s">
        <v>30</v>
      </c>
      <c r="OEY104" s="47"/>
      <c r="OEZ104" s="47"/>
      <c r="OFA104" s="12" t="s">
        <v>18</v>
      </c>
      <c r="OFB104" s="27" t="s">
        <v>30</v>
      </c>
      <c r="OFC104" s="47"/>
      <c r="OFD104" s="47"/>
      <c r="OFE104" s="12" t="s">
        <v>18</v>
      </c>
      <c r="OFF104" s="27" t="s">
        <v>30</v>
      </c>
      <c r="OFG104" s="47"/>
      <c r="OFH104" s="47"/>
      <c r="OFI104" s="12" t="s">
        <v>18</v>
      </c>
      <c r="OFJ104" s="27" t="s">
        <v>30</v>
      </c>
      <c r="OFK104" s="47"/>
      <c r="OFL104" s="47"/>
      <c r="OFM104" s="12" t="s">
        <v>18</v>
      </c>
      <c r="OFN104" s="27" t="s">
        <v>30</v>
      </c>
      <c r="OFO104" s="47"/>
      <c r="OFP104" s="47"/>
      <c r="OFQ104" s="12" t="s">
        <v>18</v>
      </c>
      <c r="OFR104" s="27" t="s">
        <v>30</v>
      </c>
      <c r="OFS104" s="47"/>
      <c r="OFT104" s="47"/>
      <c r="OFU104" s="12" t="s">
        <v>18</v>
      </c>
      <c r="OFV104" s="27" t="s">
        <v>30</v>
      </c>
      <c r="OFW104" s="47"/>
      <c r="OFX104" s="47"/>
      <c r="OFY104" s="12" t="s">
        <v>18</v>
      </c>
      <c r="OFZ104" s="27" t="s">
        <v>30</v>
      </c>
      <c r="OGA104" s="47"/>
      <c r="OGB104" s="47"/>
      <c r="OGC104" s="12" t="s">
        <v>18</v>
      </c>
      <c r="OGD104" s="27" t="s">
        <v>30</v>
      </c>
      <c r="OGE104" s="47"/>
      <c r="OGF104" s="47"/>
      <c r="OGG104" s="12" t="s">
        <v>18</v>
      </c>
      <c r="OGH104" s="27" t="s">
        <v>30</v>
      </c>
      <c r="OGI104" s="47"/>
      <c r="OGJ104" s="47"/>
      <c r="OGK104" s="12" t="s">
        <v>18</v>
      </c>
      <c r="OGL104" s="27" t="s">
        <v>30</v>
      </c>
      <c r="OGM104" s="47"/>
      <c r="OGN104" s="47"/>
      <c r="OGO104" s="12" t="s">
        <v>18</v>
      </c>
      <c r="OGP104" s="27" t="s">
        <v>30</v>
      </c>
      <c r="OGQ104" s="47"/>
      <c r="OGR104" s="47"/>
      <c r="OGS104" s="12" t="s">
        <v>18</v>
      </c>
      <c r="OGT104" s="27" t="s">
        <v>30</v>
      </c>
      <c r="OGU104" s="47"/>
      <c r="OGV104" s="47"/>
      <c r="OGW104" s="12" t="s">
        <v>18</v>
      </c>
      <c r="OGX104" s="27" t="s">
        <v>30</v>
      </c>
      <c r="OGY104" s="47"/>
      <c r="OGZ104" s="47"/>
      <c r="OHA104" s="12" t="s">
        <v>18</v>
      </c>
      <c r="OHB104" s="27" t="s">
        <v>30</v>
      </c>
      <c r="OHC104" s="47"/>
      <c r="OHD104" s="47"/>
      <c r="OHE104" s="12" t="s">
        <v>18</v>
      </c>
      <c r="OHF104" s="27" t="s">
        <v>30</v>
      </c>
      <c r="OHG104" s="47"/>
      <c r="OHH104" s="47"/>
      <c r="OHI104" s="12" t="s">
        <v>18</v>
      </c>
      <c r="OHJ104" s="27" t="s">
        <v>30</v>
      </c>
      <c r="OHK104" s="47"/>
      <c r="OHL104" s="47"/>
      <c r="OHM104" s="12" t="s">
        <v>18</v>
      </c>
      <c r="OHN104" s="27" t="s">
        <v>30</v>
      </c>
      <c r="OHO104" s="47"/>
      <c r="OHP104" s="47"/>
      <c r="OHQ104" s="12" t="s">
        <v>18</v>
      </c>
      <c r="OHR104" s="27" t="s">
        <v>30</v>
      </c>
      <c r="OHS104" s="47"/>
      <c r="OHT104" s="47"/>
      <c r="OHU104" s="12" t="s">
        <v>18</v>
      </c>
      <c r="OHV104" s="27" t="s">
        <v>30</v>
      </c>
      <c r="OHW104" s="47"/>
      <c r="OHX104" s="47"/>
      <c r="OHY104" s="12" t="s">
        <v>18</v>
      </c>
      <c r="OHZ104" s="27" t="s">
        <v>30</v>
      </c>
      <c r="OIA104" s="47"/>
      <c r="OIB104" s="47"/>
      <c r="OIC104" s="12" t="s">
        <v>18</v>
      </c>
      <c r="OID104" s="27" t="s">
        <v>30</v>
      </c>
      <c r="OIE104" s="47"/>
      <c r="OIF104" s="47"/>
      <c r="OIG104" s="12" t="s">
        <v>18</v>
      </c>
      <c r="OIH104" s="27" t="s">
        <v>30</v>
      </c>
      <c r="OII104" s="47"/>
      <c r="OIJ104" s="47"/>
      <c r="OIK104" s="12" t="s">
        <v>18</v>
      </c>
      <c r="OIL104" s="27" t="s">
        <v>30</v>
      </c>
      <c r="OIM104" s="47"/>
      <c r="OIN104" s="47"/>
      <c r="OIO104" s="12" t="s">
        <v>18</v>
      </c>
      <c r="OIP104" s="27" t="s">
        <v>30</v>
      </c>
      <c r="OIQ104" s="47"/>
      <c r="OIR104" s="47"/>
      <c r="OIS104" s="12" t="s">
        <v>18</v>
      </c>
      <c r="OIT104" s="27" t="s">
        <v>30</v>
      </c>
      <c r="OIU104" s="47"/>
      <c r="OIV104" s="47"/>
      <c r="OIW104" s="12" t="s">
        <v>18</v>
      </c>
      <c r="OIX104" s="27" t="s">
        <v>30</v>
      </c>
      <c r="OIY104" s="47"/>
      <c r="OIZ104" s="47"/>
      <c r="OJA104" s="12" t="s">
        <v>18</v>
      </c>
      <c r="OJB104" s="27" t="s">
        <v>30</v>
      </c>
      <c r="OJC104" s="47"/>
      <c r="OJD104" s="47"/>
      <c r="OJE104" s="12" t="s">
        <v>18</v>
      </c>
      <c r="OJF104" s="27" t="s">
        <v>30</v>
      </c>
      <c r="OJG104" s="47"/>
      <c r="OJH104" s="47"/>
      <c r="OJI104" s="12" t="s">
        <v>18</v>
      </c>
      <c r="OJJ104" s="27" t="s">
        <v>30</v>
      </c>
      <c r="OJK104" s="47"/>
      <c r="OJL104" s="47"/>
      <c r="OJM104" s="12" t="s">
        <v>18</v>
      </c>
      <c r="OJN104" s="27" t="s">
        <v>30</v>
      </c>
      <c r="OJO104" s="47"/>
      <c r="OJP104" s="47"/>
      <c r="OJQ104" s="12" t="s">
        <v>18</v>
      </c>
      <c r="OJR104" s="27" t="s">
        <v>30</v>
      </c>
      <c r="OJS104" s="47"/>
      <c r="OJT104" s="47"/>
      <c r="OJU104" s="12" t="s">
        <v>18</v>
      </c>
      <c r="OJV104" s="27" t="s">
        <v>30</v>
      </c>
      <c r="OJW104" s="47"/>
      <c r="OJX104" s="47"/>
      <c r="OJY104" s="12" t="s">
        <v>18</v>
      </c>
      <c r="OJZ104" s="27" t="s">
        <v>30</v>
      </c>
      <c r="OKA104" s="47"/>
      <c r="OKB104" s="47"/>
      <c r="OKC104" s="12" t="s">
        <v>18</v>
      </c>
      <c r="OKD104" s="27" t="s">
        <v>30</v>
      </c>
      <c r="OKE104" s="47"/>
      <c r="OKF104" s="47"/>
      <c r="OKG104" s="12" t="s">
        <v>18</v>
      </c>
      <c r="OKH104" s="27" t="s">
        <v>30</v>
      </c>
      <c r="OKI104" s="47"/>
      <c r="OKJ104" s="47"/>
      <c r="OKK104" s="12" t="s">
        <v>18</v>
      </c>
      <c r="OKL104" s="27" t="s">
        <v>30</v>
      </c>
      <c r="OKM104" s="47"/>
      <c r="OKN104" s="47"/>
      <c r="OKO104" s="12" t="s">
        <v>18</v>
      </c>
      <c r="OKP104" s="27" t="s">
        <v>30</v>
      </c>
      <c r="OKQ104" s="47"/>
      <c r="OKR104" s="47"/>
      <c r="OKS104" s="12" t="s">
        <v>18</v>
      </c>
      <c r="OKT104" s="27" t="s">
        <v>30</v>
      </c>
      <c r="OKU104" s="47"/>
      <c r="OKV104" s="47"/>
      <c r="OKW104" s="12" t="s">
        <v>18</v>
      </c>
      <c r="OKX104" s="27" t="s">
        <v>30</v>
      </c>
      <c r="OKY104" s="47"/>
      <c r="OKZ104" s="47"/>
      <c r="OLA104" s="12" t="s">
        <v>18</v>
      </c>
      <c r="OLB104" s="27" t="s">
        <v>30</v>
      </c>
      <c r="OLC104" s="47"/>
      <c r="OLD104" s="47"/>
      <c r="OLE104" s="12" t="s">
        <v>18</v>
      </c>
      <c r="OLF104" s="27" t="s">
        <v>30</v>
      </c>
      <c r="OLG104" s="47"/>
      <c r="OLH104" s="47"/>
      <c r="OLI104" s="12" t="s">
        <v>18</v>
      </c>
      <c r="OLJ104" s="27" t="s">
        <v>30</v>
      </c>
      <c r="OLK104" s="47"/>
      <c r="OLL104" s="47"/>
      <c r="OLM104" s="12" t="s">
        <v>18</v>
      </c>
      <c r="OLN104" s="27" t="s">
        <v>30</v>
      </c>
      <c r="OLO104" s="47"/>
      <c r="OLP104" s="47"/>
      <c r="OLQ104" s="12" t="s">
        <v>18</v>
      </c>
      <c r="OLR104" s="27" t="s">
        <v>30</v>
      </c>
      <c r="OLS104" s="47"/>
      <c r="OLT104" s="47"/>
      <c r="OLU104" s="12" t="s">
        <v>18</v>
      </c>
      <c r="OLV104" s="27" t="s">
        <v>30</v>
      </c>
      <c r="OLW104" s="47"/>
      <c r="OLX104" s="47"/>
      <c r="OLY104" s="12" t="s">
        <v>18</v>
      </c>
      <c r="OLZ104" s="27" t="s">
        <v>30</v>
      </c>
      <c r="OMA104" s="47"/>
      <c r="OMB104" s="47"/>
      <c r="OMC104" s="12" t="s">
        <v>18</v>
      </c>
      <c r="OMD104" s="27" t="s">
        <v>30</v>
      </c>
      <c r="OME104" s="47"/>
      <c r="OMF104" s="47"/>
      <c r="OMG104" s="12" t="s">
        <v>18</v>
      </c>
      <c r="OMH104" s="27" t="s">
        <v>30</v>
      </c>
      <c r="OMI104" s="47"/>
      <c r="OMJ104" s="47"/>
      <c r="OMK104" s="12" t="s">
        <v>18</v>
      </c>
      <c r="OML104" s="27" t="s">
        <v>30</v>
      </c>
      <c r="OMM104" s="47"/>
      <c r="OMN104" s="47"/>
      <c r="OMO104" s="12" t="s">
        <v>18</v>
      </c>
      <c r="OMP104" s="27" t="s">
        <v>30</v>
      </c>
      <c r="OMQ104" s="47"/>
      <c r="OMR104" s="47"/>
      <c r="OMS104" s="12" t="s">
        <v>18</v>
      </c>
      <c r="OMT104" s="27" t="s">
        <v>30</v>
      </c>
      <c r="OMU104" s="47"/>
      <c r="OMV104" s="47"/>
      <c r="OMW104" s="12" t="s">
        <v>18</v>
      </c>
      <c r="OMX104" s="27" t="s">
        <v>30</v>
      </c>
      <c r="OMY104" s="47"/>
      <c r="OMZ104" s="47"/>
      <c r="ONA104" s="12" t="s">
        <v>18</v>
      </c>
      <c r="ONB104" s="27" t="s">
        <v>30</v>
      </c>
      <c r="ONC104" s="47"/>
      <c r="OND104" s="47"/>
      <c r="ONE104" s="12" t="s">
        <v>18</v>
      </c>
      <c r="ONF104" s="27" t="s">
        <v>30</v>
      </c>
      <c r="ONG104" s="47"/>
      <c r="ONH104" s="47"/>
      <c r="ONI104" s="12" t="s">
        <v>18</v>
      </c>
      <c r="ONJ104" s="27" t="s">
        <v>30</v>
      </c>
      <c r="ONK104" s="47"/>
      <c r="ONL104" s="47"/>
      <c r="ONM104" s="12" t="s">
        <v>18</v>
      </c>
      <c r="ONN104" s="27" t="s">
        <v>30</v>
      </c>
      <c r="ONO104" s="47"/>
      <c r="ONP104" s="47"/>
      <c r="ONQ104" s="12" t="s">
        <v>18</v>
      </c>
      <c r="ONR104" s="27" t="s">
        <v>30</v>
      </c>
      <c r="ONS104" s="47"/>
      <c r="ONT104" s="47"/>
      <c r="ONU104" s="12" t="s">
        <v>18</v>
      </c>
      <c r="ONV104" s="27" t="s">
        <v>30</v>
      </c>
      <c r="ONW104" s="47"/>
      <c r="ONX104" s="47"/>
      <c r="ONY104" s="12" t="s">
        <v>18</v>
      </c>
      <c r="ONZ104" s="27" t="s">
        <v>30</v>
      </c>
      <c r="OOA104" s="47"/>
      <c r="OOB104" s="47"/>
      <c r="OOC104" s="12" t="s">
        <v>18</v>
      </c>
      <c r="OOD104" s="27" t="s">
        <v>30</v>
      </c>
      <c r="OOE104" s="47"/>
      <c r="OOF104" s="47"/>
      <c r="OOG104" s="12" t="s">
        <v>18</v>
      </c>
      <c r="OOH104" s="27" t="s">
        <v>30</v>
      </c>
      <c r="OOI104" s="47"/>
      <c r="OOJ104" s="47"/>
      <c r="OOK104" s="12" t="s">
        <v>18</v>
      </c>
      <c r="OOL104" s="27" t="s">
        <v>30</v>
      </c>
      <c r="OOM104" s="47"/>
      <c r="OON104" s="47"/>
      <c r="OOO104" s="12" t="s">
        <v>18</v>
      </c>
      <c r="OOP104" s="27" t="s">
        <v>30</v>
      </c>
      <c r="OOQ104" s="47"/>
      <c r="OOR104" s="47"/>
      <c r="OOS104" s="12" t="s">
        <v>18</v>
      </c>
      <c r="OOT104" s="27" t="s">
        <v>30</v>
      </c>
      <c r="OOU104" s="47"/>
      <c r="OOV104" s="47"/>
      <c r="OOW104" s="12" t="s">
        <v>18</v>
      </c>
      <c r="OOX104" s="27" t="s">
        <v>30</v>
      </c>
      <c r="OOY104" s="47"/>
      <c r="OOZ104" s="47"/>
      <c r="OPA104" s="12" t="s">
        <v>18</v>
      </c>
      <c r="OPB104" s="27" t="s">
        <v>30</v>
      </c>
      <c r="OPC104" s="47"/>
      <c r="OPD104" s="47"/>
      <c r="OPE104" s="12" t="s">
        <v>18</v>
      </c>
      <c r="OPF104" s="27" t="s">
        <v>30</v>
      </c>
      <c r="OPG104" s="47"/>
      <c r="OPH104" s="47"/>
      <c r="OPI104" s="12" t="s">
        <v>18</v>
      </c>
      <c r="OPJ104" s="27" t="s">
        <v>30</v>
      </c>
      <c r="OPK104" s="47"/>
      <c r="OPL104" s="47"/>
      <c r="OPM104" s="12" t="s">
        <v>18</v>
      </c>
      <c r="OPN104" s="27" t="s">
        <v>30</v>
      </c>
      <c r="OPO104" s="47"/>
      <c r="OPP104" s="47"/>
      <c r="OPQ104" s="12" t="s">
        <v>18</v>
      </c>
      <c r="OPR104" s="27" t="s">
        <v>30</v>
      </c>
      <c r="OPS104" s="47"/>
      <c r="OPT104" s="47"/>
      <c r="OPU104" s="12" t="s">
        <v>18</v>
      </c>
      <c r="OPV104" s="27" t="s">
        <v>30</v>
      </c>
      <c r="OPW104" s="47"/>
      <c r="OPX104" s="47"/>
      <c r="OPY104" s="12" t="s">
        <v>18</v>
      </c>
      <c r="OPZ104" s="27" t="s">
        <v>30</v>
      </c>
      <c r="OQA104" s="47"/>
      <c r="OQB104" s="47"/>
      <c r="OQC104" s="12" t="s">
        <v>18</v>
      </c>
      <c r="OQD104" s="27" t="s">
        <v>30</v>
      </c>
      <c r="OQE104" s="47"/>
      <c r="OQF104" s="47"/>
      <c r="OQG104" s="12" t="s">
        <v>18</v>
      </c>
      <c r="OQH104" s="27" t="s">
        <v>30</v>
      </c>
      <c r="OQI104" s="47"/>
      <c r="OQJ104" s="47"/>
      <c r="OQK104" s="12" t="s">
        <v>18</v>
      </c>
      <c r="OQL104" s="27" t="s">
        <v>30</v>
      </c>
      <c r="OQM104" s="47"/>
      <c r="OQN104" s="47"/>
      <c r="OQO104" s="12" t="s">
        <v>18</v>
      </c>
      <c r="OQP104" s="27" t="s">
        <v>30</v>
      </c>
      <c r="OQQ104" s="47"/>
      <c r="OQR104" s="47"/>
      <c r="OQS104" s="12" t="s">
        <v>18</v>
      </c>
      <c r="OQT104" s="27" t="s">
        <v>30</v>
      </c>
      <c r="OQU104" s="47"/>
      <c r="OQV104" s="47"/>
      <c r="OQW104" s="12" t="s">
        <v>18</v>
      </c>
      <c r="OQX104" s="27" t="s">
        <v>30</v>
      </c>
      <c r="OQY104" s="47"/>
      <c r="OQZ104" s="47"/>
      <c r="ORA104" s="12" t="s">
        <v>18</v>
      </c>
      <c r="ORB104" s="27" t="s">
        <v>30</v>
      </c>
      <c r="ORC104" s="47"/>
      <c r="ORD104" s="47"/>
      <c r="ORE104" s="12" t="s">
        <v>18</v>
      </c>
      <c r="ORF104" s="27" t="s">
        <v>30</v>
      </c>
      <c r="ORG104" s="47"/>
      <c r="ORH104" s="47"/>
      <c r="ORI104" s="12" t="s">
        <v>18</v>
      </c>
      <c r="ORJ104" s="27" t="s">
        <v>30</v>
      </c>
      <c r="ORK104" s="47"/>
      <c r="ORL104" s="47"/>
      <c r="ORM104" s="12" t="s">
        <v>18</v>
      </c>
      <c r="ORN104" s="27" t="s">
        <v>30</v>
      </c>
      <c r="ORO104" s="47"/>
      <c r="ORP104" s="47"/>
      <c r="ORQ104" s="12" t="s">
        <v>18</v>
      </c>
      <c r="ORR104" s="27" t="s">
        <v>30</v>
      </c>
      <c r="ORS104" s="47"/>
      <c r="ORT104" s="47"/>
      <c r="ORU104" s="12" t="s">
        <v>18</v>
      </c>
      <c r="ORV104" s="27" t="s">
        <v>30</v>
      </c>
      <c r="ORW104" s="47"/>
      <c r="ORX104" s="47"/>
      <c r="ORY104" s="12" t="s">
        <v>18</v>
      </c>
      <c r="ORZ104" s="27" t="s">
        <v>30</v>
      </c>
      <c r="OSA104" s="47"/>
      <c r="OSB104" s="47"/>
      <c r="OSC104" s="12" t="s">
        <v>18</v>
      </c>
      <c r="OSD104" s="27" t="s">
        <v>30</v>
      </c>
      <c r="OSE104" s="47"/>
      <c r="OSF104" s="47"/>
      <c r="OSG104" s="12" t="s">
        <v>18</v>
      </c>
      <c r="OSH104" s="27" t="s">
        <v>30</v>
      </c>
      <c r="OSI104" s="47"/>
      <c r="OSJ104" s="47"/>
      <c r="OSK104" s="12" t="s">
        <v>18</v>
      </c>
      <c r="OSL104" s="27" t="s">
        <v>30</v>
      </c>
      <c r="OSM104" s="47"/>
      <c r="OSN104" s="47"/>
      <c r="OSO104" s="12" t="s">
        <v>18</v>
      </c>
      <c r="OSP104" s="27" t="s">
        <v>30</v>
      </c>
      <c r="OSQ104" s="47"/>
      <c r="OSR104" s="47"/>
      <c r="OSS104" s="12" t="s">
        <v>18</v>
      </c>
      <c r="OST104" s="27" t="s">
        <v>30</v>
      </c>
      <c r="OSU104" s="47"/>
      <c r="OSV104" s="47"/>
      <c r="OSW104" s="12" t="s">
        <v>18</v>
      </c>
      <c r="OSX104" s="27" t="s">
        <v>30</v>
      </c>
      <c r="OSY104" s="47"/>
      <c r="OSZ104" s="47"/>
      <c r="OTA104" s="12" t="s">
        <v>18</v>
      </c>
      <c r="OTB104" s="27" t="s">
        <v>30</v>
      </c>
      <c r="OTC104" s="47"/>
      <c r="OTD104" s="47"/>
      <c r="OTE104" s="12" t="s">
        <v>18</v>
      </c>
      <c r="OTF104" s="27" t="s">
        <v>30</v>
      </c>
      <c r="OTG104" s="47"/>
      <c r="OTH104" s="47"/>
      <c r="OTI104" s="12" t="s">
        <v>18</v>
      </c>
      <c r="OTJ104" s="27" t="s">
        <v>30</v>
      </c>
      <c r="OTK104" s="47"/>
      <c r="OTL104" s="47"/>
      <c r="OTM104" s="12" t="s">
        <v>18</v>
      </c>
      <c r="OTN104" s="27" t="s">
        <v>30</v>
      </c>
      <c r="OTO104" s="47"/>
      <c r="OTP104" s="47"/>
      <c r="OTQ104" s="12" t="s">
        <v>18</v>
      </c>
      <c r="OTR104" s="27" t="s">
        <v>30</v>
      </c>
      <c r="OTS104" s="47"/>
      <c r="OTT104" s="47"/>
      <c r="OTU104" s="12" t="s">
        <v>18</v>
      </c>
      <c r="OTV104" s="27" t="s">
        <v>30</v>
      </c>
      <c r="OTW104" s="47"/>
      <c r="OTX104" s="47"/>
      <c r="OTY104" s="12" t="s">
        <v>18</v>
      </c>
      <c r="OTZ104" s="27" t="s">
        <v>30</v>
      </c>
      <c r="OUA104" s="47"/>
      <c r="OUB104" s="47"/>
      <c r="OUC104" s="12" t="s">
        <v>18</v>
      </c>
      <c r="OUD104" s="27" t="s">
        <v>30</v>
      </c>
      <c r="OUE104" s="47"/>
      <c r="OUF104" s="47"/>
      <c r="OUG104" s="12" t="s">
        <v>18</v>
      </c>
      <c r="OUH104" s="27" t="s">
        <v>30</v>
      </c>
      <c r="OUI104" s="47"/>
      <c r="OUJ104" s="47"/>
      <c r="OUK104" s="12" t="s">
        <v>18</v>
      </c>
      <c r="OUL104" s="27" t="s">
        <v>30</v>
      </c>
      <c r="OUM104" s="47"/>
      <c r="OUN104" s="47"/>
      <c r="OUO104" s="12" t="s">
        <v>18</v>
      </c>
      <c r="OUP104" s="27" t="s">
        <v>30</v>
      </c>
      <c r="OUQ104" s="47"/>
      <c r="OUR104" s="47"/>
      <c r="OUS104" s="12" t="s">
        <v>18</v>
      </c>
      <c r="OUT104" s="27" t="s">
        <v>30</v>
      </c>
      <c r="OUU104" s="47"/>
      <c r="OUV104" s="47"/>
      <c r="OUW104" s="12" t="s">
        <v>18</v>
      </c>
      <c r="OUX104" s="27" t="s">
        <v>30</v>
      </c>
      <c r="OUY104" s="47"/>
      <c r="OUZ104" s="47"/>
      <c r="OVA104" s="12" t="s">
        <v>18</v>
      </c>
      <c r="OVB104" s="27" t="s">
        <v>30</v>
      </c>
      <c r="OVC104" s="47"/>
      <c r="OVD104" s="47"/>
      <c r="OVE104" s="12" t="s">
        <v>18</v>
      </c>
      <c r="OVF104" s="27" t="s">
        <v>30</v>
      </c>
      <c r="OVG104" s="47"/>
      <c r="OVH104" s="47"/>
      <c r="OVI104" s="12" t="s">
        <v>18</v>
      </c>
      <c r="OVJ104" s="27" t="s">
        <v>30</v>
      </c>
      <c r="OVK104" s="47"/>
      <c r="OVL104" s="47"/>
      <c r="OVM104" s="12" t="s">
        <v>18</v>
      </c>
      <c r="OVN104" s="27" t="s">
        <v>30</v>
      </c>
      <c r="OVO104" s="47"/>
      <c r="OVP104" s="47"/>
      <c r="OVQ104" s="12" t="s">
        <v>18</v>
      </c>
      <c r="OVR104" s="27" t="s">
        <v>30</v>
      </c>
      <c r="OVS104" s="47"/>
      <c r="OVT104" s="47"/>
      <c r="OVU104" s="12" t="s">
        <v>18</v>
      </c>
      <c r="OVV104" s="27" t="s">
        <v>30</v>
      </c>
      <c r="OVW104" s="47"/>
      <c r="OVX104" s="47"/>
      <c r="OVY104" s="12" t="s">
        <v>18</v>
      </c>
      <c r="OVZ104" s="27" t="s">
        <v>30</v>
      </c>
      <c r="OWA104" s="47"/>
      <c r="OWB104" s="47"/>
      <c r="OWC104" s="12" t="s">
        <v>18</v>
      </c>
      <c r="OWD104" s="27" t="s">
        <v>30</v>
      </c>
      <c r="OWE104" s="47"/>
      <c r="OWF104" s="47"/>
      <c r="OWG104" s="12" t="s">
        <v>18</v>
      </c>
      <c r="OWH104" s="27" t="s">
        <v>30</v>
      </c>
      <c r="OWI104" s="47"/>
      <c r="OWJ104" s="47"/>
      <c r="OWK104" s="12" t="s">
        <v>18</v>
      </c>
      <c r="OWL104" s="27" t="s">
        <v>30</v>
      </c>
      <c r="OWM104" s="47"/>
      <c r="OWN104" s="47"/>
      <c r="OWO104" s="12" t="s">
        <v>18</v>
      </c>
      <c r="OWP104" s="27" t="s">
        <v>30</v>
      </c>
      <c r="OWQ104" s="47"/>
      <c r="OWR104" s="47"/>
      <c r="OWS104" s="12" t="s">
        <v>18</v>
      </c>
      <c r="OWT104" s="27" t="s">
        <v>30</v>
      </c>
      <c r="OWU104" s="47"/>
      <c r="OWV104" s="47"/>
      <c r="OWW104" s="12" t="s">
        <v>18</v>
      </c>
      <c r="OWX104" s="27" t="s">
        <v>30</v>
      </c>
      <c r="OWY104" s="47"/>
      <c r="OWZ104" s="47"/>
      <c r="OXA104" s="12" t="s">
        <v>18</v>
      </c>
      <c r="OXB104" s="27" t="s">
        <v>30</v>
      </c>
      <c r="OXC104" s="47"/>
      <c r="OXD104" s="47"/>
      <c r="OXE104" s="12" t="s">
        <v>18</v>
      </c>
      <c r="OXF104" s="27" t="s">
        <v>30</v>
      </c>
      <c r="OXG104" s="47"/>
      <c r="OXH104" s="47"/>
      <c r="OXI104" s="12" t="s">
        <v>18</v>
      </c>
      <c r="OXJ104" s="27" t="s">
        <v>30</v>
      </c>
      <c r="OXK104" s="47"/>
      <c r="OXL104" s="47"/>
      <c r="OXM104" s="12" t="s">
        <v>18</v>
      </c>
      <c r="OXN104" s="27" t="s">
        <v>30</v>
      </c>
      <c r="OXO104" s="47"/>
      <c r="OXP104" s="47"/>
      <c r="OXQ104" s="12" t="s">
        <v>18</v>
      </c>
      <c r="OXR104" s="27" t="s">
        <v>30</v>
      </c>
      <c r="OXS104" s="47"/>
      <c r="OXT104" s="47"/>
      <c r="OXU104" s="12" t="s">
        <v>18</v>
      </c>
      <c r="OXV104" s="27" t="s">
        <v>30</v>
      </c>
      <c r="OXW104" s="47"/>
      <c r="OXX104" s="47"/>
      <c r="OXY104" s="12" t="s">
        <v>18</v>
      </c>
      <c r="OXZ104" s="27" t="s">
        <v>30</v>
      </c>
      <c r="OYA104" s="47"/>
      <c r="OYB104" s="47"/>
      <c r="OYC104" s="12" t="s">
        <v>18</v>
      </c>
      <c r="OYD104" s="27" t="s">
        <v>30</v>
      </c>
      <c r="OYE104" s="47"/>
      <c r="OYF104" s="47"/>
      <c r="OYG104" s="12" t="s">
        <v>18</v>
      </c>
      <c r="OYH104" s="27" t="s">
        <v>30</v>
      </c>
      <c r="OYI104" s="47"/>
      <c r="OYJ104" s="47"/>
      <c r="OYK104" s="12" t="s">
        <v>18</v>
      </c>
      <c r="OYL104" s="27" t="s">
        <v>30</v>
      </c>
      <c r="OYM104" s="47"/>
      <c r="OYN104" s="47"/>
      <c r="OYO104" s="12" t="s">
        <v>18</v>
      </c>
      <c r="OYP104" s="27" t="s">
        <v>30</v>
      </c>
      <c r="OYQ104" s="47"/>
      <c r="OYR104" s="47"/>
      <c r="OYS104" s="12" t="s">
        <v>18</v>
      </c>
      <c r="OYT104" s="27" t="s">
        <v>30</v>
      </c>
      <c r="OYU104" s="47"/>
      <c r="OYV104" s="47"/>
      <c r="OYW104" s="12" t="s">
        <v>18</v>
      </c>
      <c r="OYX104" s="27" t="s">
        <v>30</v>
      </c>
      <c r="OYY104" s="47"/>
      <c r="OYZ104" s="47"/>
      <c r="OZA104" s="12" t="s">
        <v>18</v>
      </c>
      <c r="OZB104" s="27" t="s">
        <v>30</v>
      </c>
      <c r="OZC104" s="47"/>
      <c r="OZD104" s="47"/>
      <c r="OZE104" s="12" t="s">
        <v>18</v>
      </c>
      <c r="OZF104" s="27" t="s">
        <v>30</v>
      </c>
      <c r="OZG104" s="47"/>
      <c r="OZH104" s="47"/>
      <c r="OZI104" s="12" t="s">
        <v>18</v>
      </c>
      <c r="OZJ104" s="27" t="s">
        <v>30</v>
      </c>
      <c r="OZK104" s="47"/>
      <c r="OZL104" s="47"/>
      <c r="OZM104" s="12" t="s">
        <v>18</v>
      </c>
      <c r="OZN104" s="27" t="s">
        <v>30</v>
      </c>
      <c r="OZO104" s="47"/>
      <c r="OZP104" s="47"/>
      <c r="OZQ104" s="12" t="s">
        <v>18</v>
      </c>
      <c r="OZR104" s="27" t="s">
        <v>30</v>
      </c>
      <c r="OZS104" s="47"/>
      <c r="OZT104" s="47"/>
      <c r="OZU104" s="12" t="s">
        <v>18</v>
      </c>
      <c r="OZV104" s="27" t="s">
        <v>30</v>
      </c>
      <c r="OZW104" s="47"/>
      <c r="OZX104" s="47"/>
      <c r="OZY104" s="12" t="s">
        <v>18</v>
      </c>
      <c r="OZZ104" s="27" t="s">
        <v>30</v>
      </c>
      <c r="PAA104" s="47"/>
      <c r="PAB104" s="47"/>
      <c r="PAC104" s="12" t="s">
        <v>18</v>
      </c>
      <c r="PAD104" s="27" t="s">
        <v>30</v>
      </c>
      <c r="PAE104" s="47"/>
      <c r="PAF104" s="47"/>
      <c r="PAG104" s="12" t="s">
        <v>18</v>
      </c>
      <c r="PAH104" s="27" t="s">
        <v>30</v>
      </c>
      <c r="PAI104" s="47"/>
      <c r="PAJ104" s="47"/>
      <c r="PAK104" s="12" t="s">
        <v>18</v>
      </c>
      <c r="PAL104" s="27" t="s">
        <v>30</v>
      </c>
      <c r="PAM104" s="47"/>
      <c r="PAN104" s="47"/>
      <c r="PAO104" s="12" t="s">
        <v>18</v>
      </c>
      <c r="PAP104" s="27" t="s">
        <v>30</v>
      </c>
      <c r="PAQ104" s="47"/>
      <c r="PAR104" s="47"/>
      <c r="PAS104" s="12" t="s">
        <v>18</v>
      </c>
      <c r="PAT104" s="27" t="s">
        <v>30</v>
      </c>
      <c r="PAU104" s="47"/>
      <c r="PAV104" s="47"/>
      <c r="PAW104" s="12" t="s">
        <v>18</v>
      </c>
      <c r="PAX104" s="27" t="s">
        <v>30</v>
      </c>
      <c r="PAY104" s="47"/>
      <c r="PAZ104" s="47"/>
      <c r="PBA104" s="12" t="s">
        <v>18</v>
      </c>
      <c r="PBB104" s="27" t="s">
        <v>30</v>
      </c>
      <c r="PBC104" s="47"/>
      <c r="PBD104" s="47"/>
      <c r="PBE104" s="12" t="s">
        <v>18</v>
      </c>
      <c r="PBF104" s="27" t="s">
        <v>30</v>
      </c>
      <c r="PBG104" s="47"/>
      <c r="PBH104" s="47"/>
      <c r="PBI104" s="12" t="s">
        <v>18</v>
      </c>
      <c r="PBJ104" s="27" t="s">
        <v>30</v>
      </c>
      <c r="PBK104" s="47"/>
      <c r="PBL104" s="47"/>
      <c r="PBM104" s="12" t="s">
        <v>18</v>
      </c>
      <c r="PBN104" s="27" t="s">
        <v>30</v>
      </c>
      <c r="PBO104" s="47"/>
      <c r="PBP104" s="47"/>
      <c r="PBQ104" s="12" t="s">
        <v>18</v>
      </c>
      <c r="PBR104" s="27" t="s">
        <v>30</v>
      </c>
      <c r="PBS104" s="47"/>
      <c r="PBT104" s="47"/>
      <c r="PBU104" s="12" t="s">
        <v>18</v>
      </c>
      <c r="PBV104" s="27" t="s">
        <v>30</v>
      </c>
      <c r="PBW104" s="47"/>
      <c r="PBX104" s="47"/>
      <c r="PBY104" s="12" t="s">
        <v>18</v>
      </c>
      <c r="PBZ104" s="27" t="s">
        <v>30</v>
      </c>
      <c r="PCA104" s="47"/>
      <c r="PCB104" s="47"/>
      <c r="PCC104" s="12" t="s">
        <v>18</v>
      </c>
      <c r="PCD104" s="27" t="s">
        <v>30</v>
      </c>
      <c r="PCE104" s="47"/>
      <c r="PCF104" s="47"/>
      <c r="PCG104" s="12" t="s">
        <v>18</v>
      </c>
      <c r="PCH104" s="27" t="s">
        <v>30</v>
      </c>
      <c r="PCI104" s="47"/>
      <c r="PCJ104" s="47"/>
      <c r="PCK104" s="12" t="s">
        <v>18</v>
      </c>
      <c r="PCL104" s="27" t="s">
        <v>30</v>
      </c>
      <c r="PCM104" s="47"/>
      <c r="PCN104" s="47"/>
      <c r="PCO104" s="12" t="s">
        <v>18</v>
      </c>
      <c r="PCP104" s="27" t="s">
        <v>30</v>
      </c>
      <c r="PCQ104" s="47"/>
      <c r="PCR104" s="47"/>
      <c r="PCS104" s="12" t="s">
        <v>18</v>
      </c>
      <c r="PCT104" s="27" t="s">
        <v>30</v>
      </c>
      <c r="PCU104" s="47"/>
      <c r="PCV104" s="47"/>
      <c r="PCW104" s="12" t="s">
        <v>18</v>
      </c>
      <c r="PCX104" s="27" t="s">
        <v>30</v>
      </c>
      <c r="PCY104" s="47"/>
      <c r="PCZ104" s="47"/>
      <c r="PDA104" s="12" t="s">
        <v>18</v>
      </c>
      <c r="PDB104" s="27" t="s">
        <v>30</v>
      </c>
      <c r="PDC104" s="47"/>
      <c r="PDD104" s="47"/>
      <c r="PDE104" s="12" t="s">
        <v>18</v>
      </c>
      <c r="PDF104" s="27" t="s">
        <v>30</v>
      </c>
      <c r="PDG104" s="47"/>
      <c r="PDH104" s="47"/>
      <c r="PDI104" s="12" t="s">
        <v>18</v>
      </c>
      <c r="PDJ104" s="27" t="s">
        <v>30</v>
      </c>
      <c r="PDK104" s="47"/>
      <c r="PDL104" s="47"/>
      <c r="PDM104" s="12" t="s">
        <v>18</v>
      </c>
      <c r="PDN104" s="27" t="s">
        <v>30</v>
      </c>
      <c r="PDO104" s="47"/>
      <c r="PDP104" s="47"/>
      <c r="PDQ104" s="12" t="s">
        <v>18</v>
      </c>
      <c r="PDR104" s="27" t="s">
        <v>30</v>
      </c>
      <c r="PDS104" s="47"/>
      <c r="PDT104" s="47"/>
      <c r="PDU104" s="12" t="s">
        <v>18</v>
      </c>
      <c r="PDV104" s="27" t="s">
        <v>30</v>
      </c>
      <c r="PDW104" s="47"/>
      <c r="PDX104" s="47"/>
      <c r="PDY104" s="12" t="s">
        <v>18</v>
      </c>
      <c r="PDZ104" s="27" t="s">
        <v>30</v>
      </c>
      <c r="PEA104" s="47"/>
      <c r="PEB104" s="47"/>
      <c r="PEC104" s="12" t="s">
        <v>18</v>
      </c>
      <c r="PED104" s="27" t="s">
        <v>30</v>
      </c>
      <c r="PEE104" s="47"/>
      <c r="PEF104" s="47"/>
      <c r="PEG104" s="12" t="s">
        <v>18</v>
      </c>
      <c r="PEH104" s="27" t="s">
        <v>30</v>
      </c>
      <c r="PEI104" s="47"/>
      <c r="PEJ104" s="47"/>
      <c r="PEK104" s="12" t="s">
        <v>18</v>
      </c>
      <c r="PEL104" s="27" t="s">
        <v>30</v>
      </c>
      <c r="PEM104" s="47"/>
      <c r="PEN104" s="47"/>
      <c r="PEO104" s="12" t="s">
        <v>18</v>
      </c>
      <c r="PEP104" s="27" t="s">
        <v>30</v>
      </c>
      <c r="PEQ104" s="47"/>
      <c r="PER104" s="47"/>
      <c r="PES104" s="12" t="s">
        <v>18</v>
      </c>
      <c r="PET104" s="27" t="s">
        <v>30</v>
      </c>
      <c r="PEU104" s="47"/>
      <c r="PEV104" s="47"/>
      <c r="PEW104" s="12" t="s">
        <v>18</v>
      </c>
      <c r="PEX104" s="27" t="s">
        <v>30</v>
      </c>
      <c r="PEY104" s="47"/>
      <c r="PEZ104" s="47"/>
      <c r="PFA104" s="12" t="s">
        <v>18</v>
      </c>
      <c r="PFB104" s="27" t="s">
        <v>30</v>
      </c>
      <c r="PFC104" s="47"/>
      <c r="PFD104" s="47"/>
      <c r="PFE104" s="12" t="s">
        <v>18</v>
      </c>
      <c r="PFF104" s="27" t="s">
        <v>30</v>
      </c>
      <c r="PFG104" s="47"/>
      <c r="PFH104" s="47"/>
      <c r="PFI104" s="12" t="s">
        <v>18</v>
      </c>
      <c r="PFJ104" s="27" t="s">
        <v>30</v>
      </c>
      <c r="PFK104" s="47"/>
      <c r="PFL104" s="47"/>
      <c r="PFM104" s="12" t="s">
        <v>18</v>
      </c>
      <c r="PFN104" s="27" t="s">
        <v>30</v>
      </c>
      <c r="PFO104" s="47"/>
      <c r="PFP104" s="47"/>
      <c r="PFQ104" s="12" t="s">
        <v>18</v>
      </c>
      <c r="PFR104" s="27" t="s">
        <v>30</v>
      </c>
      <c r="PFS104" s="47"/>
      <c r="PFT104" s="47"/>
      <c r="PFU104" s="12" t="s">
        <v>18</v>
      </c>
      <c r="PFV104" s="27" t="s">
        <v>30</v>
      </c>
      <c r="PFW104" s="47"/>
      <c r="PFX104" s="47"/>
      <c r="PFY104" s="12" t="s">
        <v>18</v>
      </c>
      <c r="PFZ104" s="27" t="s">
        <v>30</v>
      </c>
      <c r="PGA104" s="47"/>
      <c r="PGB104" s="47"/>
      <c r="PGC104" s="12" t="s">
        <v>18</v>
      </c>
      <c r="PGD104" s="27" t="s">
        <v>30</v>
      </c>
      <c r="PGE104" s="47"/>
      <c r="PGF104" s="47"/>
      <c r="PGG104" s="12" t="s">
        <v>18</v>
      </c>
      <c r="PGH104" s="27" t="s">
        <v>30</v>
      </c>
      <c r="PGI104" s="47"/>
      <c r="PGJ104" s="47"/>
      <c r="PGK104" s="12" t="s">
        <v>18</v>
      </c>
      <c r="PGL104" s="27" t="s">
        <v>30</v>
      </c>
      <c r="PGM104" s="47"/>
      <c r="PGN104" s="47"/>
      <c r="PGO104" s="12" t="s">
        <v>18</v>
      </c>
      <c r="PGP104" s="27" t="s">
        <v>30</v>
      </c>
      <c r="PGQ104" s="47"/>
      <c r="PGR104" s="47"/>
      <c r="PGS104" s="12" t="s">
        <v>18</v>
      </c>
      <c r="PGT104" s="27" t="s">
        <v>30</v>
      </c>
      <c r="PGU104" s="47"/>
      <c r="PGV104" s="47"/>
      <c r="PGW104" s="12" t="s">
        <v>18</v>
      </c>
      <c r="PGX104" s="27" t="s">
        <v>30</v>
      </c>
      <c r="PGY104" s="47"/>
      <c r="PGZ104" s="47"/>
      <c r="PHA104" s="12" t="s">
        <v>18</v>
      </c>
      <c r="PHB104" s="27" t="s">
        <v>30</v>
      </c>
      <c r="PHC104" s="47"/>
      <c r="PHD104" s="47"/>
      <c r="PHE104" s="12" t="s">
        <v>18</v>
      </c>
      <c r="PHF104" s="27" t="s">
        <v>30</v>
      </c>
      <c r="PHG104" s="47"/>
      <c r="PHH104" s="47"/>
      <c r="PHI104" s="12" t="s">
        <v>18</v>
      </c>
      <c r="PHJ104" s="27" t="s">
        <v>30</v>
      </c>
      <c r="PHK104" s="47"/>
      <c r="PHL104" s="47"/>
      <c r="PHM104" s="12" t="s">
        <v>18</v>
      </c>
      <c r="PHN104" s="27" t="s">
        <v>30</v>
      </c>
      <c r="PHO104" s="47"/>
      <c r="PHP104" s="47"/>
      <c r="PHQ104" s="12" t="s">
        <v>18</v>
      </c>
      <c r="PHR104" s="27" t="s">
        <v>30</v>
      </c>
      <c r="PHS104" s="47"/>
      <c r="PHT104" s="47"/>
      <c r="PHU104" s="12" t="s">
        <v>18</v>
      </c>
      <c r="PHV104" s="27" t="s">
        <v>30</v>
      </c>
      <c r="PHW104" s="47"/>
      <c r="PHX104" s="47"/>
      <c r="PHY104" s="12" t="s">
        <v>18</v>
      </c>
      <c r="PHZ104" s="27" t="s">
        <v>30</v>
      </c>
      <c r="PIA104" s="47"/>
      <c r="PIB104" s="47"/>
      <c r="PIC104" s="12" t="s">
        <v>18</v>
      </c>
      <c r="PID104" s="27" t="s">
        <v>30</v>
      </c>
      <c r="PIE104" s="47"/>
      <c r="PIF104" s="47"/>
      <c r="PIG104" s="12" t="s">
        <v>18</v>
      </c>
      <c r="PIH104" s="27" t="s">
        <v>30</v>
      </c>
      <c r="PII104" s="47"/>
      <c r="PIJ104" s="47"/>
      <c r="PIK104" s="12" t="s">
        <v>18</v>
      </c>
      <c r="PIL104" s="27" t="s">
        <v>30</v>
      </c>
      <c r="PIM104" s="47"/>
      <c r="PIN104" s="47"/>
      <c r="PIO104" s="12" t="s">
        <v>18</v>
      </c>
      <c r="PIP104" s="27" t="s">
        <v>30</v>
      </c>
      <c r="PIQ104" s="47"/>
      <c r="PIR104" s="47"/>
      <c r="PIS104" s="12" t="s">
        <v>18</v>
      </c>
      <c r="PIT104" s="27" t="s">
        <v>30</v>
      </c>
      <c r="PIU104" s="47"/>
      <c r="PIV104" s="47"/>
      <c r="PIW104" s="12" t="s">
        <v>18</v>
      </c>
      <c r="PIX104" s="27" t="s">
        <v>30</v>
      </c>
      <c r="PIY104" s="47"/>
      <c r="PIZ104" s="47"/>
      <c r="PJA104" s="12" t="s">
        <v>18</v>
      </c>
      <c r="PJB104" s="27" t="s">
        <v>30</v>
      </c>
      <c r="PJC104" s="47"/>
      <c r="PJD104" s="47"/>
      <c r="PJE104" s="12" t="s">
        <v>18</v>
      </c>
      <c r="PJF104" s="27" t="s">
        <v>30</v>
      </c>
      <c r="PJG104" s="47"/>
      <c r="PJH104" s="47"/>
      <c r="PJI104" s="12" t="s">
        <v>18</v>
      </c>
      <c r="PJJ104" s="27" t="s">
        <v>30</v>
      </c>
      <c r="PJK104" s="47"/>
      <c r="PJL104" s="47"/>
      <c r="PJM104" s="12" t="s">
        <v>18</v>
      </c>
      <c r="PJN104" s="27" t="s">
        <v>30</v>
      </c>
      <c r="PJO104" s="47"/>
      <c r="PJP104" s="47"/>
      <c r="PJQ104" s="12" t="s">
        <v>18</v>
      </c>
      <c r="PJR104" s="27" t="s">
        <v>30</v>
      </c>
      <c r="PJS104" s="47"/>
      <c r="PJT104" s="47"/>
      <c r="PJU104" s="12" t="s">
        <v>18</v>
      </c>
      <c r="PJV104" s="27" t="s">
        <v>30</v>
      </c>
      <c r="PJW104" s="47"/>
      <c r="PJX104" s="47"/>
      <c r="PJY104" s="12" t="s">
        <v>18</v>
      </c>
      <c r="PJZ104" s="27" t="s">
        <v>30</v>
      </c>
      <c r="PKA104" s="47"/>
      <c r="PKB104" s="47"/>
      <c r="PKC104" s="12" t="s">
        <v>18</v>
      </c>
      <c r="PKD104" s="27" t="s">
        <v>30</v>
      </c>
      <c r="PKE104" s="47"/>
      <c r="PKF104" s="47"/>
      <c r="PKG104" s="12" t="s">
        <v>18</v>
      </c>
      <c r="PKH104" s="27" t="s">
        <v>30</v>
      </c>
      <c r="PKI104" s="47"/>
      <c r="PKJ104" s="47"/>
      <c r="PKK104" s="12" t="s">
        <v>18</v>
      </c>
      <c r="PKL104" s="27" t="s">
        <v>30</v>
      </c>
      <c r="PKM104" s="47"/>
      <c r="PKN104" s="47"/>
      <c r="PKO104" s="12" t="s">
        <v>18</v>
      </c>
      <c r="PKP104" s="27" t="s">
        <v>30</v>
      </c>
      <c r="PKQ104" s="47"/>
      <c r="PKR104" s="47"/>
      <c r="PKS104" s="12" t="s">
        <v>18</v>
      </c>
      <c r="PKT104" s="27" t="s">
        <v>30</v>
      </c>
      <c r="PKU104" s="47"/>
      <c r="PKV104" s="47"/>
      <c r="PKW104" s="12" t="s">
        <v>18</v>
      </c>
      <c r="PKX104" s="27" t="s">
        <v>30</v>
      </c>
      <c r="PKY104" s="47"/>
      <c r="PKZ104" s="47"/>
      <c r="PLA104" s="12" t="s">
        <v>18</v>
      </c>
      <c r="PLB104" s="27" t="s">
        <v>30</v>
      </c>
      <c r="PLC104" s="47"/>
      <c r="PLD104" s="47"/>
      <c r="PLE104" s="12" t="s">
        <v>18</v>
      </c>
      <c r="PLF104" s="27" t="s">
        <v>30</v>
      </c>
      <c r="PLG104" s="47"/>
      <c r="PLH104" s="47"/>
      <c r="PLI104" s="12" t="s">
        <v>18</v>
      </c>
      <c r="PLJ104" s="27" t="s">
        <v>30</v>
      </c>
      <c r="PLK104" s="47"/>
      <c r="PLL104" s="47"/>
      <c r="PLM104" s="12" t="s">
        <v>18</v>
      </c>
      <c r="PLN104" s="27" t="s">
        <v>30</v>
      </c>
      <c r="PLO104" s="47"/>
      <c r="PLP104" s="47"/>
      <c r="PLQ104" s="12" t="s">
        <v>18</v>
      </c>
      <c r="PLR104" s="27" t="s">
        <v>30</v>
      </c>
      <c r="PLS104" s="47"/>
      <c r="PLT104" s="47"/>
      <c r="PLU104" s="12" t="s">
        <v>18</v>
      </c>
      <c r="PLV104" s="27" t="s">
        <v>30</v>
      </c>
      <c r="PLW104" s="47"/>
      <c r="PLX104" s="47"/>
      <c r="PLY104" s="12" t="s">
        <v>18</v>
      </c>
      <c r="PLZ104" s="27" t="s">
        <v>30</v>
      </c>
      <c r="PMA104" s="47"/>
      <c r="PMB104" s="47"/>
      <c r="PMC104" s="12" t="s">
        <v>18</v>
      </c>
      <c r="PMD104" s="27" t="s">
        <v>30</v>
      </c>
      <c r="PME104" s="47"/>
      <c r="PMF104" s="47"/>
      <c r="PMG104" s="12" t="s">
        <v>18</v>
      </c>
      <c r="PMH104" s="27" t="s">
        <v>30</v>
      </c>
      <c r="PMI104" s="47"/>
      <c r="PMJ104" s="47"/>
      <c r="PMK104" s="12" t="s">
        <v>18</v>
      </c>
      <c r="PML104" s="27" t="s">
        <v>30</v>
      </c>
      <c r="PMM104" s="47"/>
      <c r="PMN104" s="47"/>
      <c r="PMO104" s="12" t="s">
        <v>18</v>
      </c>
      <c r="PMP104" s="27" t="s">
        <v>30</v>
      </c>
      <c r="PMQ104" s="47"/>
      <c r="PMR104" s="47"/>
      <c r="PMS104" s="12" t="s">
        <v>18</v>
      </c>
      <c r="PMT104" s="27" t="s">
        <v>30</v>
      </c>
      <c r="PMU104" s="47"/>
      <c r="PMV104" s="47"/>
      <c r="PMW104" s="12" t="s">
        <v>18</v>
      </c>
      <c r="PMX104" s="27" t="s">
        <v>30</v>
      </c>
      <c r="PMY104" s="47"/>
      <c r="PMZ104" s="47"/>
      <c r="PNA104" s="12" t="s">
        <v>18</v>
      </c>
      <c r="PNB104" s="27" t="s">
        <v>30</v>
      </c>
      <c r="PNC104" s="47"/>
      <c r="PND104" s="47"/>
      <c r="PNE104" s="12" t="s">
        <v>18</v>
      </c>
      <c r="PNF104" s="27" t="s">
        <v>30</v>
      </c>
      <c r="PNG104" s="47"/>
      <c r="PNH104" s="47"/>
      <c r="PNI104" s="12" t="s">
        <v>18</v>
      </c>
      <c r="PNJ104" s="27" t="s">
        <v>30</v>
      </c>
      <c r="PNK104" s="47"/>
      <c r="PNL104" s="47"/>
      <c r="PNM104" s="12" t="s">
        <v>18</v>
      </c>
      <c r="PNN104" s="27" t="s">
        <v>30</v>
      </c>
      <c r="PNO104" s="47"/>
      <c r="PNP104" s="47"/>
      <c r="PNQ104" s="12" t="s">
        <v>18</v>
      </c>
      <c r="PNR104" s="27" t="s">
        <v>30</v>
      </c>
      <c r="PNS104" s="47"/>
      <c r="PNT104" s="47"/>
      <c r="PNU104" s="12" t="s">
        <v>18</v>
      </c>
      <c r="PNV104" s="27" t="s">
        <v>30</v>
      </c>
      <c r="PNW104" s="47"/>
      <c r="PNX104" s="47"/>
      <c r="PNY104" s="12" t="s">
        <v>18</v>
      </c>
      <c r="PNZ104" s="27" t="s">
        <v>30</v>
      </c>
      <c r="POA104" s="47"/>
      <c r="POB104" s="47"/>
      <c r="POC104" s="12" t="s">
        <v>18</v>
      </c>
      <c r="POD104" s="27" t="s">
        <v>30</v>
      </c>
      <c r="POE104" s="47"/>
      <c r="POF104" s="47"/>
      <c r="POG104" s="12" t="s">
        <v>18</v>
      </c>
      <c r="POH104" s="27" t="s">
        <v>30</v>
      </c>
      <c r="POI104" s="47"/>
      <c r="POJ104" s="47"/>
      <c r="POK104" s="12" t="s">
        <v>18</v>
      </c>
      <c r="POL104" s="27" t="s">
        <v>30</v>
      </c>
      <c r="POM104" s="47"/>
      <c r="PON104" s="47"/>
      <c r="POO104" s="12" t="s">
        <v>18</v>
      </c>
      <c r="POP104" s="27" t="s">
        <v>30</v>
      </c>
      <c r="POQ104" s="47"/>
      <c r="POR104" s="47"/>
      <c r="POS104" s="12" t="s">
        <v>18</v>
      </c>
      <c r="POT104" s="27" t="s">
        <v>30</v>
      </c>
      <c r="POU104" s="47"/>
      <c r="POV104" s="47"/>
      <c r="POW104" s="12" t="s">
        <v>18</v>
      </c>
      <c r="POX104" s="27" t="s">
        <v>30</v>
      </c>
      <c r="POY104" s="47"/>
      <c r="POZ104" s="47"/>
      <c r="PPA104" s="12" t="s">
        <v>18</v>
      </c>
      <c r="PPB104" s="27" t="s">
        <v>30</v>
      </c>
      <c r="PPC104" s="47"/>
      <c r="PPD104" s="47"/>
      <c r="PPE104" s="12" t="s">
        <v>18</v>
      </c>
      <c r="PPF104" s="27" t="s">
        <v>30</v>
      </c>
      <c r="PPG104" s="47"/>
      <c r="PPH104" s="47"/>
      <c r="PPI104" s="12" t="s">
        <v>18</v>
      </c>
      <c r="PPJ104" s="27" t="s">
        <v>30</v>
      </c>
      <c r="PPK104" s="47"/>
      <c r="PPL104" s="47"/>
      <c r="PPM104" s="12" t="s">
        <v>18</v>
      </c>
      <c r="PPN104" s="27" t="s">
        <v>30</v>
      </c>
      <c r="PPO104" s="47"/>
      <c r="PPP104" s="47"/>
      <c r="PPQ104" s="12" t="s">
        <v>18</v>
      </c>
      <c r="PPR104" s="27" t="s">
        <v>30</v>
      </c>
      <c r="PPS104" s="47"/>
      <c r="PPT104" s="47"/>
      <c r="PPU104" s="12" t="s">
        <v>18</v>
      </c>
      <c r="PPV104" s="27" t="s">
        <v>30</v>
      </c>
      <c r="PPW104" s="47"/>
      <c r="PPX104" s="47"/>
      <c r="PPY104" s="12" t="s">
        <v>18</v>
      </c>
      <c r="PPZ104" s="27" t="s">
        <v>30</v>
      </c>
      <c r="PQA104" s="47"/>
      <c r="PQB104" s="47"/>
      <c r="PQC104" s="12" t="s">
        <v>18</v>
      </c>
      <c r="PQD104" s="27" t="s">
        <v>30</v>
      </c>
      <c r="PQE104" s="47"/>
      <c r="PQF104" s="47"/>
      <c r="PQG104" s="12" t="s">
        <v>18</v>
      </c>
      <c r="PQH104" s="27" t="s">
        <v>30</v>
      </c>
      <c r="PQI104" s="47"/>
      <c r="PQJ104" s="47"/>
      <c r="PQK104" s="12" t="s">
        <v>18</v>
      </c>
      <c r="PQL104" s="27" t="s">
        <v>30</v>
      </c>
      <c r="PQM104" s="47"/>
      <c r="PQN104" s="47"/>
      <c r="PQO104" s="12" t="s">
        <v>18</v>
      </c>
      <c r="PQP104" s="27" t="s">
        <v>30</v>
      </c>
      <c r="PQQ104" s="47"/>
      <c r="PQR104" s="47"/>
      <c r="PQS104" s="12" t="s">
        <v>18</v>
      </c>
      <c r="PQT104" s="27" t="s">
        <v>30</v>
      </c>
      <c r="PQU104" s="47"/>
      <c r="PQV104" s="47"/>
      <c r="PQW104" s="12" t="s">
        <v>18</v>
      </c>
      <c r="PQX104" s="27" t="s">
        <v>30</v>
      </c>
      <c r="PQY104" s="47"/>
      <c r="PQZ104" s="47"/>
      <c r="PRA104" s="12" t="s">
        <v>18</v>
      </c>
      <c r="PRB104" s="27" t="s">
        <v>30</v>
      </c>
      <c r="PRC104" s="47"/>
      <c r="PRD104" s="47"/>
      <c r="PRE104" s="12" t="s">
        <v>18</v>
      </c>
      <c r="PRF104" s="27" t="s">
        <v>30</v>
      </c>
      <c r="PRG104" s="47"/>
      <c r="PRH104" s="47"/>
      <c r="PRI104" s="12" t="s">
        <v>18</v>
      </c>
      <c r="PRJ104" s="27" t="s">
        <v>30</v>
      </c>
      <c r="PRK104" s="47"/>
      <c r="PRL104" s="47"/>
      <c r="PRM104" s="12" t="s">
        <v>18</v>
      </c>
      <c r="PRN104" s="27" t="s">
        <v>30</v>
      </c>
      <c r="PRO104" s="47"/>
      <c r="PRP104" s="47"/>
      <c r="PRQ104" s="12" t="s">
        <v>18</v>
      </c>
      <c r="PRR104" s="27" t="s">
        <v>30</v>
      </c>
      <c r="PRS104" s="47"/>
      <c r="PRT104" s="47"/>
      <c r="PRU104" s="12" t="s">
        <v>18</v>
      </c>
      <c r="PRV104" s="27" t="s">
        <v>30</v>
      </c>
      <c r="PRW104" s="47"/>
      <c r="PRX104" s="47"/>
      <c r="PRY104" s="12" t="s">
        <v>18</v>
      </c>
      <c r="PRZ104" s="27" t="s">
        <v>30</v>
      </c>
      <c r="PSA104" s="47"/>
      <c r="PSB104" s="47"/>
      <c r="PSC104" s="12" t="s">
        <v>18</v>
      </c>
      <c r="PSD104" s="27" t="s">
        <v>30</v>
      </c>
      <c r="PSE104" s="47"/>
      <c r="PSF104" s="47"/>
      <c r="PSG104" s="12" t="s">
        <v>18</v>
      </c>
      <c r="PSH104" s="27" t="s">
        <v>30</v>
      </c>
      <c r="PSI104" s="47"/>
      <c r="PSJ104" s="47"/>
      <c r="PSK104" s="12" t="s">
        <v>18</v>
      </c>
      <c r="PSL104" s="27" t="s">
        <v>30</v>
      </c>
      <c r="PSM104" s="47"/>
      <c r="PSN104" s="47"/>
      <c r="PSO104" s="12" t="s">
        <v>18</v>
      </c>
      <c r="PSP104" s="27" t="s">
        <v>30</v>
      </c>
      <c r="PSQ104" s="47"/>
      <c r="PSR104" s="47"/>
      <c r="PSS104" s="12" t="s">
        <v>18</v>
      </c>
      <c r="PST104" s="27" t="s">
        <v>30</v>
      </c>
      <c r="PSU104" s="47"/>
      <c r="PSV104" s="47"/>
      <c r="PSW104" s="12" t="s">
        <v>18</v>
      </c>
      <c r="PSX104" s="27" t="s">
        <v>30</v>
      </c>
      <c r="PSY104" s="47"/>
      <c r="PSZ104" s="47"/>
      <c r="PTA104" s="12" t="s">
        <v>18</v>
      </c>
      <c r="PTB104" s="27" t="s">
        <v>30</v>
      </c>
      <c r="PTC104" s="47"/>
      <c r="PTD104" s="47"/>
      <c r="PTE104" s="12" t="s">
        <v>18</v>
      </c>
      <c r="PTF104" s="27" t="s">
        <v>30</v>
      </c>
      <c r="PTG104" s="47"/>
      <c r="PTH104" s="47"/>
      <c r="PTI104" s="12" t="s">
        <v>18</v>
      </c>
      <c r="PTJ104" s="27" t="s">
        <v>30</v>
      </c>
      <c r="PTK104" s="47"/>
      <c r="PTL104" s="47"/>
      <c r="PTM104" s="12" t="s">
        <v>18</v>
      </c>
      <c r="PTN104" s="27" t="s">
        <v>30</v>
      </c>
      <c r="PTO104" s="47"/>
      <c r="PTP104" s="47"/>
      <c r="PTQ104" s="12" t="s">
        <v>18</v>
      </c>
      <c r="PTR104" s="27" t="s">
        <v>30</v>
      </c>
      <c r="PTS104" s="47"/>
      <c r="PTT104" s="47"/>
      <c r="PTU104" s="12" t="s">
        <v>18</v>
      </c>
      <c r="PTV104" s="27" t="s">
        <v>30</v>
      </c>
      <c r="PTW104" s="47"/>
      <c r="PTX104" s="47"/>
      <c r="PTY104" s="12" t="s">
        <v>18</v>
      </c>
      <c r="PTZ104" s="27" t="s">
        <v>30</v>
      </c>
      <c r="PUA104" s="47"/>
      <c r="PUB104" s="47"/>
      <c r="PUC104" s="12" t="s">
        <v>18</v>
      </c>
      <c r="PUD104" s="27" t="s">
        <v>30</v>
      </c>
      <c r="PUE104" s="47"/>
      <c r="PUF104" s="47"/>
      <c r="PUG104" s="12" t="s">
        <v>18</v>
      </c>
      <c r="PUH104" s="27" t="s">
        <v>30</v>
      </c>
      <c r="PUI104" s="47"/>
      <c r="PUJ104" s="47"/>
      <c r="PUK104" s="12" t="s">
        <v>18</v>
      </c>
      <c r="PUL104" s="27" t="s">
        <v>30</v>
      </c>
      <c r="PUM104" s="47"/>
      <c r="PUN104" s="47"/>
      <c r="PUO104" s="12" t="s">
        <v>18</v>
      </c>
      <c r="PUP104" s="27" t="s">
        <v>30</v>
      </c>
      <c r="PUQ104" s="47"/>
      <c r="PUR104" s="47"/>
      <c r="PUS104" s="12" t="s">
        <v>18</v>
      </c>
      <c r="PUT104" s="27" t="s">
        <v>30</v>
      </c>
      <c r="PUU104" s="47"/>
      <c r="PUV104" s="47"/>
      <c r="PUW104" s="12" t="s">
        <v>18</v>
      </c>
      <c r="PUX104" s="27" t="s">
        <v>30</v>
      </c>
      <c r="PUY104" s="47"/>
      <c r="PUZ104" s="47"/>
      <c r="PVA104" s="12" t="s">
        <v>18</v>
      </c>
      <c r="PVB104" s="27" t="s">
        <v>30</v>
      </c>
      <c r="PVC104" s="47"/>
      <c r="PVD104" s="47"/>
      <c r="PVE104" s="12" t="s">
        <v>18</v>
      </c>
      <c r="PVF104" s="27" t="s">
        <v>30</v>
      </c>
      <c r="PVG104" s="47"/>
      <c r="PVH104" s="47"/>
      <c r="PVI104" s="12" t="s">
        <v>18</v>
      </c>
      <c r="PVJ104" s="27" t="s">
        <v>30</v>
      </c>
      <c r="PVK104" s="47"/>
      <c r="PVL104" s="47"/>
      <c r="PVM104" s="12" t="s">
        <v>18</v>
      </c>
      <c r="PVN104" s="27" t="s">
        <v>30</v>
      </c>
      <c r="PVO104" s="47"/>
      <c r="PVP104" s="47"/>
      <c r="PVQ104" s="12" t="s">
        <v>18</v>
      </c>
      <c r="PVR104" s="27" t="s">
        <v>30</v>
      </c>
      <c r="PVS104" s="47"/>
      <c r="PVT104" s="47"/>
      <c r="PVU104" s="12" t="s">
        <v>18</v>
      </c>
      <c r="PVV104" s="27" t="s">
        <v>30</v>
      </c>
      <c r="PVW104" s="47"/>
      <c r="PVX104" s="47"/>
      <c r="PVY104" s="12" t="s">
        <v>18</v>
      </c>
      <c r="PVZ104" s="27" t="s">
        <v>30</v>
      </c>
      <c r="PWA104" s="47"/>
      <c r="PWB104" s="47"/>
      <c r="PWC104" s="12" t="s">
        <v>18</v>
      </c>
      <c r="PWD104" s="27" t="s">
        <v>30</v>
      </c>
      <c r="PWE104" s="47"/>
      <c r="PWF104" s="47"/>
      <c r="PWG104" s="12" t="s">
        <v>18</v>
      </c>
      <c r="PWH104" s="27" t="s">
        <v>30</v>
      </c>
      <c r="PWI104" s="47"/>
      <c r="PWJ104" s="47"/>
      <c r="PWK104" s="12" t="s">
        <v>18</v>
      </c>
      <c r="PWL104" s="27" t="s">
        <v>30</v>
      </c>
      <c r="PWM104" s="47"/>
      <c r="PWN104" s="47"/>
      <c r="PWO104" s="12" t="s">
        <v>18</v>
      </c>
      <c r="PWP104" s="27" t="s">
        <v>30</v>
      </c>
      <c r="PWQ104" s="47"/>
      <c r="PWR104" s="47"/>
      <c r="PWS104" s="12" t="s">
        <v>18</v>
      </c>
      <c r="PWT104" s="27" t="s">
        <v>30</v>
      </c>
      <c r="PWU104" s="47"/>
      <c r="PWV104" s="47"/>
      <c r="PWW104" s="12" t="s">
        <v>18</v>
      </c>
      <c r="PWX104" s="27" t="s">
        <v>30</v>
      </c>
      <c r="PWY104" s="47"/>
      <c r="PWZ104" s="47"/>
      <c r="PXA104" s="12" t="s">
        <v>18</v>
      </c>
      <c r="PXB104" s="27" t="s">
        <v>30</v>
      </c>
      <c r="PXC104" s="47"/>
      <c r="PXD104" s="47"/>
      <c r="PXE104" s="12" t="s">
        <v>18</v>
      </c>
      <c r="PXF104" s="27" t="s">
        <v>30</v>
      </c>
      <c r="PXG104" s="47"/>
      <c r="PXH104" s="47"/>
      <c r="PXI104" s="12" t="s">
        <v>18</v>
      </c>
      <c r="PXJ104" s="27" t="s">
        <v>30</v>
      </c>
      <c r="PXK104" s="47"/>
      <c r="PXL104" s="47"/>
      <c r="PXM104" s="12" t="s">
        <v>18</v>
      </c>
      <c r="PXN104" s="27" t="s">
        <v>30</v>
      </c>
      <c r="PXO104" s="47"/>
      <c r="PXP104" s="47"/>
      <c r="PXQ104" s="12" t="s">
        <v>18</v>
      </c>
      <c r="PXR104" s="27" t="s">
        <v>30</v>
      </c>
      <c r="PXS104" s="47"/>
      <c r="PXT104" s="47"/>
      <c r="PXU104" s="12" t="s">
        <v>18</v>
      </c>
      <c r="PXV104" s="27" t="s">
        <v>30</v>
      </c>
      <c r="PXW104" s="47"/>
      <c r="PXX104" s="47"/>
      <c r="PXY104" s="12" t="s">
        <v>18</v>
      </c>
      <c r="PXZ104" s="27" t="s">
        <v>30</v>
      </c>
      <c r="PYA104" s="47"/>
      <c r="PYB104" s="47"/>
      <c r="PYC104" s="12" t="s">
        <v>18</v>
      </c>
      <c r="PYD104" s="27" t="s">
        <v>30</v>
      </c>
      <c r="PYE104" s="47"/>
      <c r="PYF104" s="47"/>
      <c r="PYG104" s="12" t="s">
        <v>18</v>
      </c>
      <c r="PYH104" s="27" t="s">
        <v>30</v>
      </c>
      <c r="PYI104" s="47"/>
      <c r="PYJ104" s="47"/>
      <c r="PYK104" s="12" t="s">
        <v>18</v>
      </c>
      <c r="PYL104" s="27" t="s">
        <v>30</v>
      </c>
      <c r="PYM104" s="47"/>
      <c r="PYN104" s="47"/>
      <c r="PYO104" s="12" t="s">
        <v>18</v>
      </c>
      <c r="PYP104" s="27" t="s">
        <v>30</v>
      </c>
      <c r="PYQ104" s="47"/>
      <c r="PYR104" s="47"/>
      <c r="PYS104" s="12" t="s">
        <v>18</v>
      </c>
      <c r="PYT104" s="27" t="s">
        <v>30</v>
      </c>
      <c r="PYU104" s="47"/>
      <c r="PYV104" s="47"/>
      <c r="PYW104" s="12" t="s">
        <v>18</v>
      </c>
      <c r="PYX104" s="27" t="s">
        <v>30</v>
      </c>
      <c r="PYY104" s="47"/>
      <c r="PYZ104" s="47"/>
      <c r="PZA104" s="12" t="s">
        <v>18</v>
      </c>
      <c r="PZB104" s="27" t="s">
        <v>30</v>
      </c>
      <c r="PZC104" s="47"/>
      <c r="PZD104" s="47"/>
      <c r="PZE104" s="12" t="s">
        <v>18</v>
      </c>
      <c r="PZF104" s="27" t="s">
        <v>30</v>
      </c>
      <c r="PZG104" s="47"/>
      <c r="PZH104" s="47"/>
      <c r="PZI104" s="12" t="s">
        <v>18</v>
      </c>
      <c r="PZJ104" s="27" t="s">
        <v>30</v>
      </c>
      <c r="PZK104" s="47"/>
      <c r="PZL104" s="47"/>
      <c r="PZM104" s="12" t="s">
        <v>18</v>
      </c>
      <c r="PZN104" s="27" t="s">
        <v>30</v>
      </c>
      <c r="PZO104" s="47"/>
      <c r="PZP104" s="47"/>
      <c r="PZQ104" s="12" t="s">
        <v>18</v>
      </c>
      <c r="PZR104" s="27" t="s">
        <v>30</v>
      </c>
      <c r="PZS104" s="47"/>
      <c r="PZT104" s="47"/>
      <c r="PZU104" s="12" t="s">
        <v>18</v>
      </c>
      <c r="PZV104" s="27" t="s">
        <v>30</v>
      </c>
      <c r="PZW104" s="47"/>
      <c r="PZX104" s="47"/>
      <c r="PZY104" s="12" t="s">
        <v>18</v>
      </c>
      <c r="PZZ104" s="27" t="s">
        <v>30</v>
      </c>
      <c r="QAA104" s="47"/>
      <c r="QAB104" s="47"/>
      <c r="QAC104" s="12" t="s">
        <v>18</v>
      </c>
      <c r="QAD104" s="27" t="s">
        <v>30</v>
      </c>
      <c r="QAE104" s="47"/>
      <c r="QAF104" s="47"/>
      <c r="QAG104" s="12" t="s">
        <v>18</v>
      </c>
      <c r="QAH104" s="27" t="s">
        <v>30</v>
      </c>
      <c r="QAI104" s="47"/>
      <c r="QAJ104" s="47"/>
      <c r="QAK104" s="12" t="s">
        <v>18</v>
      </c>
      <c r="QAL104" s="27" t="s">
        <v>30</v>
      </c>
      <c r="QAM104" s="47"/>
      <c r="QAN104" s="47"/>
      <c r="QAO104" s="12" t="s">
        <v>18</v>
      </c>
      <c r="QAP104" s="27" t="s">
        <v>30</v>
      </c>
      <c r="QAQ104" s="47"/>
      <c r="QAR104" s="47"/>
      <c r="QAS104" s="12" t="s">
        <v>18</v>
      </c>
      <c r="QAT104" s="27" t="s">
        <v>30</v>
      </c>
      <c r="QAU104" s="47"/>
      <c r="QAV104" s="47"/>
      <c r="QAW104" s="12" t="s">
        <v>18</v>
      </c>
      <c r="QAX104" s="27" t="s">
        <v>30</v>
      </c>
      <c r="QAY104" s="47"/>
      <c r="QAZ104" s="47"/>
      <c r="QBA104" s="12" t="s">
        <v>18</v>
      </c>
      <c r="QBB104" s="27" t="s">
        <v>30</v>
      </c>
      <c r="QBC104" s="47"/>
      <c r="QBD104" s="47"/>
      <c r="QBE104" s="12" t="s">
        <v>18</v>
      </c>
      <c r="QBF104" s="27" t="s">
        <v>30</v>
      </c>
      <c r="QBG104" s="47"/>
      <c r="QBH104" s="47"/>
      <c r="QBI104" s="12" t="s">
        <v>18</v>
      </c>
      <c r="QBJ104" s="27" t="s">
        <v>30</v>
      </c>
      <c r="QBK104" s="47"/>
      <c r="QBL104" s="47"/>
      <c r="QBM104" s="12" t="s">
        <v>18</v>
      </c>
      <c r="QBN104" s="27" t="s">
        <v>30</v>
      </c>
      <c r="QBO104" s="47"/>
      <c r="QBP104" s="47"/>
      <c r="QBQ104" s="12" t="s">
        <v>18</v>
      </c>
      <c r="QBR104" s="27" t="s">
        <v>30</v>
      </c>
      <c r="QBS104" s="47"/>
      <c r="QBT104" s="47"/>
      <c r="QBU104" s="12" t="s">
        <v>18</v>
      </c>
      <c r="QBV104" s="27" t="s">
        <v>30</v>
      </c>
      <c r="QBW104" s="47"/>
      <c r="QBX104" s="47"/>
      <c r="QBY104" s="12" t="s">
        <v>18</v>
      </c>
      <c r="QBZ104" s="27" t="s">
        <v>30</v>
      </c>
      <c r="QCA104" s="47"/>
      <c r="QCB104" s="47"/>
      <c r="QCC104" s="12" t="s">
        <v>18</v>
      </c>
      <c r="QCD104" s="27" t="s">
        <v>30</v>
      </c>
      <c r="QCE104" s="47"/>
      <c r="QCF104" s="47"/>
      <c r="QCG104" s="12" t="s">
        <v>18</v>
      </c>
      <c r="QCH104" s="27" t="s">
        <v>30</v>
      </c>
      <c r="QCI104" s="47"/>
      <c r="QCJ104" s="47"/>
      <c r="QCK104" s="12" t="s">
        <v>18</v>
      </c>
      <c r="QCL104" s="27" t="s">
        <v>30</v>
      </c>
      <c r="QCM104" s="47"/>
      <c r="QCN104" s="47"/>
      <c r="QCO104" s="12" t="s">
        <v>18</v>
      </c>
      <c r="QCP104" s="27" t="s">
        <v>30</v>
      </c>
      <c r="QCQ104" s="47"/>
      <c r="QCR104" s="47"/>
      <c r="QCS104" s="12" t="s">
        <v>18</v>
      </c>
      <c r="QCT104" s="27" t="s">
        <v>30</v>
      </c>
      <c r="QCU104" s="47"/>
      <c r="QCV104" s="47"/>
      <c r="QCW104" s="12" t="s">
        <v>18</v>
      </c>
      <c r="QCX104" s="27" t="s">
        <v>30</v>
      </c>
      <c r="QCY104" s="47"/>
      <c r="QCZ104" s="47"/>
      <c r="QDA104" s="12" t="s">
        <v>18</v>
      </c>
      <c r="QDB104" s="27" t="s">
        <v>30</v>
      </c>
      <c r="QDC104" s="47"/>
      <c r="QDD104" s="47"/>
      <c r="QDE104" s="12" t="s">
        <v>18</v>
      </c>
      <c r="QDF104" s="27" t="s">
        <v>30</v>
      </c>
      <c r="QDG104" s="47"/>
      <c r="QDH104" s="47"/>
      <c r="QDI104" s="12" t="s">
        <v>18</v>
      </c>
      <c r="QDJ104" s="27" t="s">
        <v>30</v>
      </c>
      <c r="QDK104" s="47"/>
      <c r="QDL104" s="47"/>
      <c r="QDM104" s="12" t="s">
        <v>18</v>
      </c>
      <c r="QDN104" s="27" t="s">
        <v>30</v>
      </c>
      <c r="QDO104" s="47"/>
      <c r="QDP104" s="47"/>
      <c r="QDQ104" s="12" t="s">
        <v>18</v>
      </c>
      <c r="QDR104" s="27" t="s">
        <v>30</v>
      </c>
      <c r="QDS104" s="47"/>
      <c r="QDT104" s="47"/>
      <c r="QDU104" s="12" t="s">
        <v>18</v>
      </c>
      <c r="QDV104" s="27" t="s">
        <v>30</v>
      </c>
      <c r="QDW104" s="47"/>
      <c r="QDX104" s="47"/>
      <c r="QDY104" s="12" t="s">
        <v>18</v>
      </c>
      <c r="QDZ104" s="27" t="s">
        <v>30</v>
      </c>
      <c r="QEA104" s="47"/>
      <c r="QEB104" s="47"/>
      <c r="QEC104" s="12" t="s">
        <v>18</v>
      </c>
      <c r="QED104" s="27" t="s">
        <v>30</v>
      </c>
      <c r="QEE104" s="47"/>
      <c r="QEF104" s="47"/>
      <c r="QEG104" s="12" t="s">
        <v>18</v>
      </c>
      <c r="QEH104" s="27" t="s">
        <v>30</v>
      </c>
      <c r="QEI104" s="47"/>
      <c r="QEJ104" s="47"/>
      <c r="QEK104" s="12" t="s">
        <v>18</v>
      </c>
      <c r="QEL104" s="27" t="s">
        <v>30</v>
      </c>
      <c r="QEM104" s="47"/>
      <c r="QEN104" s="47"/>
      <c r="QEO104" s="12" t="s">
        <v>18</v>
      </c>
      <c r="QEP104" s="27" t="s">
        <v>30</v>
      </c>
      <c r="QEQ104" s="47"/>
      <c r="QER104" s="47"/>
      <c r="QES104" s="12" t="s">
        <v>18</v>
      </c>
      <c r="QET104" s="27" t="s">
        <v>30</v>
      </c>
      <c r="QEU104" s="47"/>
      <c r="QEV104" s="47"/>
      <c r="QEW104" s="12" t="s">
        <v>18</v>
      </c>
      <c r="QEX104" s="27" t="s">
        <v>30</v>
      </c>
      <c r="QEY104" s="47"/>
      <c r="QEZ104" s="47"/>
      <c r="QFA104" s="12" t="s">
        <v>18</v>
      </c>
      <c r="QFB104" s="27" t="s">
        <v>30</v>
      </c>
      <c r="QFC104" s="47"/>
      <c r="QFD104" s="47"/>
      <c r="QFE104" s="12" t="s">
        <v>18</v>
      </c>
      <c r="QFF104" s="27" t="s">
        <v>30</v>
      </c>
      <c r="QFG104" s="47"/>
      <c r="QFH104" s="47"/>
      <c r="QFI104" s="12" t="s">
        <v>18</v>
      </c>
      <c r="QFJ104" s="27" t="s">
        <v>30</v>
      </c>
      <c r="QFK104" s="47"/>
      <c r="QFL104" s="47"/>
      <c r="QFM104" s="12" t="s">
        <v>18</v>
      </c>
      <c r="QFN104" s="27" t="s">
        <v>30</v>
      </c>
      <c r="QFO104" s="47"/>
      <c r="QFP104" s="47"/>
      <c r="QFQ104" s="12" t="s">
        <v>18</v>
      </c>
      <c r="QFR104" s="27" t="s">
        <v>30</v>
      </c>
      <c r="QFS104" s="47"/>
      <c r="QFT104" s="47"/>
      <c r="QFU104" s="12" t="s">
        <v>18</v>
      </c>
      <c r="QFV104" s="27" t="s">
        <v>30</v>
      </c>
      <c r="QFW104" s="47"/>
      <c r="QFX104" s="47"/>
      <c r="QFY104" s="12" t="s">
        <v>18</v>
      </c>
      <c r="QFZ104" s="27" t="s">
        <v>30</v>
      </c>
      <c r="QGA104" s="47"/>
      <c r="QGB104" s="47"/>
      <c r="QGC104" s="12" t="s">
        <v>18</v>
      </c>
      <c r="QGD104" s="27" t="s">
        <v>30</v>
      </c>
      <c r="QGE104" s="47"/>
      <c r="QGF104" s="47"/>
      <c r="QGG104" s="12" t="s">
        <v>18</v>
      </c>
      <c r="QGH104" s="27" t="s">
        <v>30</v>
      </c>
      <c r="QGI104" s="47"/>
      <c r="QGJ104" s="47"/>
      <c r="QGK104" s="12" t="s">
        <v>18</v>
      </c>
      <c r="QGL104" s="27" t="s">
        <v>30</v>
      </c>
      <c r="QGM104" s="47"/>
      <c r="QGN104" s="47"/>
      <c r="QGO104" s="12" t="s">
        <v>18</v>
      </c>
      <c r="QGP104" s="27" t="s">
        <v>30</v>
      </c>
      <c r="QGQ104" s="47"/>
      <c r="QGR104" s="47"/>
      <c r="QGS104" s="12" t="s">
        <v>18</v>
      </c>
      <c r="QGT104" s="27" t="s">
        <v>30</v>
      </c>
      <c r="QGU104" s="47"/>
      <c r="QGV104" s="47"/>
      <c r="QGW104" s="12" t="s">
        <v>18</v>
      </c>
      <c r="QGX104" s="27" t="s">
        <v>30</v>
      </c>
      <c r="QGY104" s="47"/>
      <c r="QGZ104" s="47"/>
      <c r="QHA104" s="12" t="s">
        <v>18</v>
      </c>
      <c r="QHB104" s="27" t="s">
        <v>30</v>
      </c>
      <c r="QHC104" s="47"/>
      <c r="QHD104" s="47"/>
      <c r="QHE104" s="12" t="s">
        <v>18</v>
      </c>
      <c r="QHF104" s="27" t="s">
        <v>30</v>
      </c>
      <c r="QHG104" s="47"/>
      <c r="QHH104" s="47"/>
      <c r="QHI104" s="12" t="s">
        <v>18</v>
      </c>
      <c r="QHJ104" s="27" t="s">
        <v>30</v>
      </c>
      <c r="QHK104" s="47"/>
      <c r="QHL104" s="47"/>
      <c r="QHM104" s="12" t="s">
        <v>18</v>
      </c>
      <c r="QHN104" s="27" t="s">
        <v>30</v>
      </c>
      <c r="QHO104" s="47"/>
      <c r="QHP104" s="47"/>
      <c r="QHQ104" s="12" t="s">
        <v>18</v>
      </c>
      <c r="QHR104" s="27" t="s">
        <v>30</v>
      </c>
      <c r="QHS104" s="47"/>
      <c r="QHT104" s="47"/>
      <c r="QHU104" s="12" t="s">
        <v>18</v>
      </c>
      <c r="QHV104" s="27" t="s">
        <v>30</v>
      </c>
      <c r="QHW104" s="47"/>
      <c r="QHX104" s="47"/>
      <c r="QHY104" s="12" t="s">
        <v>18</v>
      </c>
      <c r="QHZ104" s="27" t="s">
        <v>30</v>
      </c>
      <c r="QIA104" s="47"/>
      <c r="QIB104" s="47"/>
      <c r="QIC104" s="12" t="s">
        <v>18</v>
      </c>
      <c r="QID104" s="27" t="s">
        <v>30</v>
      </c>
      <c r="QIE104" s="47"/>
      <c r="QIF104" s="47"/>
      <c r="QIG104" s="12" t="s">
        <v>18</v>
      </c>
      <c r="QIH104" s="27" t="s">
        <v>30</v>
      </c>
      <c r="QII104" s="47"/>
      <c r="QIJ104" s="47"/>
      <c r="QIK104" s="12" t="s">
        <v>18</v>
      </c>
      <c r="QIL104" s="27" t="s">
        <v>30</v>
      </c>
      <c r="QIM104" s="47"/>
      <c r="QIN104" s="47"/>
      <c r="QIO104" s="12" t="s">
        <v>18</v>
      </c>
      <c r="QIP104" s="27" t="s">
        <v>30</v>
      </c>
      <c r="QIQ104" s="47"/>
      <c r="QIR104" s="47"/>
      <c r="QIS104" s="12" t="s">
        <v>18</v>
      </c>
      <c r="QIT104" s="27" t="s">
        <v>30</v>
      </c>
      <c r="QIU104" s="47"/>
      <c r="QIV104" s="47"/>
      <c r="QIW104" s="12" t="s">
        <v>18</v>
      </c>
      <c r="QIX104" s="27" t="s">
        <v>30</v>
      </c>
      <c r="QIY104" s="47"/>
      <c r="QIZ104" s="47"/>
      <c r="QJA104" s="12" t="s">
        <v>18</v>
      </c>
      <c r="QJB104" s="27" t="s">
        <v>30</v>
      </c>
      <c r="QJC104" s="47"/>
      <c r="QJD104" s="47"/>
      <c r="QJE104" s="12" t="s">
        <v>18</v>
      </c>
      <c r="QJF104" s="27" t="s">
        <v>30</v>
      </c>
      <c r="QJG104" s="47"/>
      <c r="QJH104" s="47"/>
      <c r="QJI104" s="12" t="s">
        <v>18</v>
      </c>
      <c r="QJJ104" s="27" t="s">
        <v>30</v>
      </c>
      <c r="QJK104" s="47"/>
      <c r="QJL104" s="47"/>
      <c r="QJM104" s="12" t="s">
        <v>18</v>
      </c>
      <c r="QJN104" s="27" t="s">
        <v>30</v>
      </c>
      <c r="QJO104" s="47"/>
      <c r="QJP104" s="47"/>
      <c r="QJQ104" s="12" t="s">
        <v>18</v>
      </c>
      <c r="QJR104" s="27" t="s">
        <v>30</v>
      </c>
      <c r="QJS104" s="47"/>
      <c r="QJT104" s="47"/>
      <c r="QJU104" s="12" t="s">
        <v>18</v>
      </c>
      <c r="QJV104" s="27" t="s">
        <v>30</v>
      </c>
      <c r="QJW104" s="47"/>
      <c r="QJX104" s="47"/>
      <c r="QJY104" s="12" t="s">
        <v>18</v>
      </c>
      <c r="QJZ104" s="27" t="s">
        <v>30</v>
      </c>
      <c r="QKA104" s="47"/>
      <c r="QKB104" s="47"/>
      <c r="QKC104" s="12" t="s">
        <v>18</v>
      </c>
      <c r="QKD104" s="27" t="s">
        <v>30</v>
      </c>
      <c r="QKE104" s="47"/>
      <c r="QKF104" s="47"/>
      <c r="QKG104" s="12" t="s">
        <v>18</v>
      </c>
      <c r="QKH104" s="27" t="s">
        <v>30</v>
      </c>
      <c r="QKI104" s="47"/>
      <c r="QKJ104" s="47"/>
      <c r="QKK104" s="12" t="s">
        <v>18</v>
      </c>
      <c r="QKL104" s="27" t="s">
        <v>30</v>
      </c>
      <c r="QKM104" s="47"/>
      <c r="QKN104" s="47"/>
      <c r="QKO104" s="12" t="s">
        <v>18</v>
      </c>
      <c r="QKP104" s="27" t="s">
        <v>30</v>
      </c>
      <c r="QKQ104" s="47"/>
      <c r="QKR104" s="47"/>
      <c r="QKS104" s="12" t="s">
        <v>18</v>
      </c>
      <c r="QKT104" s="27" t="s">
        <v>30</v>
      </c>
      <c r="QKU104" s="47"/>
      <c r="QKV104" s="47"/>
      <c r="QKW104" s="12" t="s">
        <v>18</v>
      </c>
      <c r="QKX104" s="27" t="s">
        <v>30</v>
      </c>
      <c r="QKY104" s="47"/>
      <c r="QKZ104" s="47"/>
      <c r="QLA104" s="12" t="s">
        <v>18</v>
      </c>
      <c r="QLB104" s="27" t="s">
        <v>30</v>
      </c>
      <c r="QLC104" s="47"/>
      <c r="QLD104" s="47"/>
      <c r="QLE104" s="12" t="s">
        <v>18</v>
      </c>
      <c r="QLF104" s="27" t="s">
        <v>30</v>
      </c>
      <c r="QLG104" s="47"/>
      <c r="QLH104" s="47"/>
      <c r="QLI104" s="12" t="s">
        <v>18</v>
      </c>
      <c r="QLJ104" s="27" t="s">
        <v>30</v>
      </c>
      <c r="QLK104" s="47"/>
      <c r="QLL104" s="47"/>
      <c r="QLM104" s="12" t="s">
        <v>18</v>
      </c>
      <c r="QLN104" s="27" t="s">
        <v>30</v>
      </c>
      <c r="QLO104" s="47"/>
      <c r="QLP104" s="47"/>
      <c r="QLQ104" s="12" t="s">
        <v>18</v>
      </c>
      <c r="QLR104" s="27" t="s">
        <v>30</v>
      </c>
      <c r="QLS104" s="47"/>
      <c r="QLT104" s="47"/>
      <c r="QLU104" s="12" t="s">
        <v>18</v>
      </c>
      <c r="QLV104" s="27" t="s">
        <v>30</v>
      </c>
      <c r="QLW104" s="47"/>
      <c r="QLX104" s="47"/>
      <c r="QLY104" s="12" t="s">
        <v>18</v>
      </c>
      <c r="QLZ104" s="27" t="s">
        <v>30</v>
      </c>
      <c r="QMA104" s="47"/>
      <c r="QMB104" s="47"/>
      <c r="QMC104" s="12" t="s">
        <v>18</v>
      </c>
      <c r="QMD104" s="27" t="s">
        <v>30</v>
      </c>
      <c r="QME104" s="47"/>
      <c r="QMF104" s="47"/>
      <c r="QMG104" s="12" t="s">
        <v>18</v>
      </c>
      <c r="QMH104" s="27" t="s">
        <v>30</v>
      </c>
      <c r="QMI104" s="47"/>
      <c r="QMJ104" s="47"/>
      <c r="QMK104" s="12" t="s">
        <v>18</v>
      </c>
      <c r="QML104" s="27" t="s">
        <v>30</v>
      </c>
      <c r="QMM104" s="47"/>
      <c r="QMN104" s="47"/>
      <c r="QMO104" s="12" t="s">
        <v>18</v>
      </c>
      <c r="QMP104" s="27" t="s">
        <v>30</v>
      </c>
      <c r="QMQ104" s="47"/>
      <c r="QMR104" s="47"/>
      <c r="QMS104" s="12" t="s">
        <v>18</v>
      </c>
      <c r="QMT104" s="27" t="s">
        <v>30</v>
      </c>
      <c r="QMU104" s="47"/>
      <c r="QMV104" s="47"/>
      <c r="QMW104" s="12" t="s">
        <v>18</v>
      </c>
      <c r="QMX104" s="27" t="s">
        <v>30</v>
      </c>
      <c r="QMY104" s="47"/>
      <c r="QMZ104" s="47"/>
      <c r="QNA104" s="12" t="s">
        <v>18</v>
      </c>
      <c r="QNB104" s="27" t="s">
        <v>30</v>
      </c>
      <c r="QNC104" s="47"/>
      <c r="QND104" s="47"/>
      <c r="QNE104" s="12" t="s">
        <v>18</v>
      </c>
      <c r="QNF104" s="27" t="s">
        <v>30</v>
      </c>
      <c r="QNG104" s="47"/>
      <c r="QNH104" s="47"/>
      <c r="QNI104" s="12" t="s">
        <v>18</v>
      </c>
      <c r="QNJ104" s="27" t="s">
        <v>30</v>
      </c>
      <c r="QNK104" s="47"/>
      <c r="QNL104" s="47"/>
      <c r="QNM104" s="12" t="s">
        <v>18</v>
      </c>
      <c r="QNN104" s="27" t="s">
        <v>30</v>
      </c>
      <c r="QNO104" s="47"/>
      <c r="QNP104" s="47"/>
      <c r="QNQ104" s="12" t="s">
        <v>18</v>
      </c>
      <c r="QNR104" s="27" t="s">
        <v>30</v>
      </c>
      <c r="QNS104" s="47"/>
      <c r="QNT104" s="47"/>
      <c r="QNU104" s="12" t="s">
        <v>18</v>
      </c>
      <c r="QNV104" s="27" t="s">
        <v>30</v>
      </c>
      <c r="QNW104" s="47"/>
      <c r="QNX104" s="47"/>
      <c r="QNY104" s="12" t="s">
        <v>18</v>
      </c>
      <c r="QNZ104" s="27" t="s">
        <v>30</v>
      </c>
      <c r="QOA104" s="47"/>
      <c r="QOB104" s="47"/>
      <c r="QOC104" s="12" t="s">
        <v>18</v>
      </c>
      <c r="QOD104" s="27" t="s">
        <v>30</v>
      </c>
      <c r="QOE104" s="47"/>
      <c r="QOF104" s="47"/>
      <c r="QOG104" s="12" t="s">
        <v>18</v>
      </c>
      <c r="QOH104" s="27" t="s">
        <v>30</v>
      </c>
      <c r="QOI104" s="47"/>
      <c r="QOJ104" s="47"/>
      <c r="QOK104" s="12" t="s">
        <v>18</v>
      </c>
      <c r="QOL104" s="27" t="s">
        <v>30</v>
      </c>
      <c r="QOM104" s="47"/>
      <c r="QON104" s="47"/>
      <c r="QOO104" s="12" t="s">
        <v>18</v>
      </c>
      <c r="QOP104" s="27" t="s">
        <v>30</v>
      </c>
      <c r="QOQ104" s="47"/>
      <c r="QOR104" s="47"/>
      <c r="QOS104" s="12" t="s">
        <v>18</v>
      </c>
      <c r="QOT104" s="27" t="s">
        <v>30</v>
      </c>
      <c r="QOU104" s="47"/>
      <c r="QOV104" s="47"/>
      <c r="QOW104" s="12" t="s">
        <v>18</v>
      </c>
      <c r="QOX104" s="27" t="s">
        <v>30</v>
      </c>
      <c r="QOY104" s="47"/>
      <c r="QOZ104" s="47"/>
      <c r="QPA104" s="12" t="s">
        <v>18</v>
      </c>
      <c r="QPB104" s="27" t="s">
        <v>30</v>
      </c>
      <c r="QPC104" s="47"/>
      <c r="QPD104" s="47"/>
      <c r="QPE104" s="12" t="s">
        <v>18</v>
      </c>
      <c r="QPF104" s="27" t="s">
        <v>30</v>
      </c>
      <c r="QPG104" s="47"/>
      <c r="QPH104" s="47"/>
      <c r="QPI104" s="12" t="s">
        <v>18</v>
      </c>
      <c r="QPJ104" s="27" t="s">
        <v>30</v>
      </c>
      <c r="QPK104" s="47"/>
      <c r="QPL104" s="47"/>
      <c r="QPM104" s="12" t="s">
        <v>18</v>
      </c>
      <c r="QPN104" s="27" t="s">
        <v>30</v>
      </c>
      <c r="QPO104" s="47"/>
      <c r="QPP104" s="47"/>
      <c r="QPQ104" s="12" t="s">
        <v>18</v>
      </c>
      <c r="QPR104" s="27" t="s">
        <v>30</v>
      </c>
      <c r="QPS104" s="47"/>
      <c r="QPT104" s="47"/>
      <c r="QPU104" s="12" t="s">
        <v>18</v>
      </c>
      <c r="QPV104" s="27" t="s">
        <v>30</v>
      </c>
      <c r="QPW104" s="47"/>
      <c r="QPX104" s="47"/>
      <c r="QPY104" s="12" t="s">
        <v>18</v>
      </c>
      <c r="QPZ104" s="27" t="s">
        <v>30</v>
      </c>
      <c r="QQA104" s="47"/>
      <c r="QQB104" s="47"/>
      <c r="QQC104" s="12" t="s">
        <v>18</v>
      </c>
      <c r="QQD104" s="27" t="s">
        <v>30</v>
      </c>
      <c r="QQE104" s="47"/>
      <c r="QQF104" s="47"/>
      <c r="QQG104" s="12" t="s">
        <v>18</v>
      </c>
      <c r="QQH104" s="27" t="s">
        <v>30</v>
      </c>
      <c r="QQI104" s="47"/>
      <c r="QQJ104" s="47"/>
      <c r="QQK104" s="12" t="s">
        <v>18</v>
      </c>
      <c r="QQL104" s="27" t="s">
        <v>30</v>
      </c>
      <c r="QQM104" s="47"/>
      <c r="QQN104" s="47"/>
      <c r="QQO104" s="12" t="s">
        <v>18</v>
      </c>
      <c r="QQP104" s="27" t="s">
        <v>30</v>
      </c>
      <c r="QQQ104" s="47"/>
      <c r="QQR104" s="47"/>
      <c r="QQS104" s="12" t="s">
        <v>18</v>
      </c>
      <c r="QQT104" s="27" t="s">
        <v>30</v>
      </c>
      <c r="QQU104" s="47"/>
      <c r="QQV104" s="47"/>
      <c r="QQW104" s="12" t="s">
        <v>18</v>
      </c>
      <c r="QQX104" s="27" t="s">
        <v>30</v>
      </c>
      <c r="QQY104" s="47"/>
      <c r="QQZ104" s="47"/>
      <c r="QRA104" s="12" t="s">
        <v>18</v>
      </c>
      <c r="QRB104" s="27" t="s">
        <v>30</v>
      </c>
      <c r="QRC104" s="47"/>
      <c r="QRD104" s="47"/>
      <c r="QRE104" s="12" t="s">
        <v>18</v>
      </c>
      <c r="QRF104" s="27" t="s">
        <v>30</v>
      </c>
      <c r="QRG104" s="47"/>
      <c r="QRH104" s="47"/>
      <c r="QRI104" s="12" t="s">
        <v>18</v>
      </c>
      <c r="QRJ104" s="27" t="s">
        <v>30</v>
      </c>
      <c r="QRK104" s="47"/>
      <c r="QRL104" s="47"/>
      <c r="QRM104" s="12" t="s">
        <v>18</v>
      </c>
      <c r="QRN104" s="27" t="s">
        <v>30</v>
      </c>
      <c r="QRO104" s="47"/>
      <c r="QRP104" s="47"/>
      <c r="QRQ104" s="12" t="s">
        <v>18</v>
      </c>
      <c r="QRR104" s="27" t="s">
        <v>30</v>
      </c>
      <c r="QRS104" s="47"/>
      <c r="QRT104" s="47"/>
      <c r="QRU104" s="12" t="s">
        <v>18</v>
      </c>
      <c r="QRV104" s="27" t="s">
        <v>30</v>
      </c>
      <c r="QRW104" s="47"/>
      <c r="QRX104" s="47"/>
      <c r="QRY104" s="12" t="s">
        <v>18</v>
      </c>
      <c r="QRZ104" s="27" t="s">
        <v>30</v>
      </c>
      <c r="QSA104" s="47"/>
      <c r="QSB104" s="47"/>
      <c r="QSC104" s="12" t="s">
        <v>18</v>
      </c>
      <c r="QSD104" s="27" t="s">
        <v>30</v>
      </c>
      <c r="QSE104" s="47"/>
      <c r="QSF104" s="47"/>
      <c r="QSG104" s="12" t="s">
        <v>18</v>
      </c>
      <c r="QSH104" s="27" t="s">
        <v>30</v>
      </c>
      <c r="QSI104" s="47"/>
      <c r="QSJ104" s="47"/>
      <c r="QSK104" s="12" t="s">
        <v>18</v>
      </c>
      <c r="QSL104" s="27" t="s">
        <v>30</v>
      </c>
      <c r="QSM104" s="47"/>
      <c r="QSN104" s="47"/>
      <c r="QSO104" s="12" t="s">
        <v>18</v>
      </c>
      <c r="QSP104" s="27" t="s">
        <v>30</v>
      </c>
      <c r="QSQ104" s="47"/>
      <c r="QSR104" s="47"/>
      <c r="QSS104" s="12" t="s">
        <v>18</v>
      </c>
      <c r="QST104" s="27" t="s">
        <v>30</v>
      </c>
      <c r="QSU104" s="47"/>
      <c r="QSV104" s="47"/>
      <c r="QSW104" s="12" t="s">
        <v>18</v>
      </c>
      <c r="QSX104" s="27" t="s">
        <v>30</v>
      </c>
      <c r="QSY104" s="47"/>
      <c r="QSZ104" s="47"/>
      <c r="QTA104" s="12" t="s">
        <v>18</v>
      </c>
      <c r="QTB104" s="27" t="s">
        <v>30</v>
      </c>
      <c r="QTC104" s="47"/>
      <c r="QTD104" s="47"/>
      <c r="QTE104" s="12" t="s">
        <v>18</v>
      </c>
      <c r="QTF104" s="27" t="s">
        <v>30</v>
      </c>
      <c r="QTG104" s="47"/>
      <c r="QTH104" s="47"/>
      <c r="QTI104" s="12" t="s">
        <v>18</v>
      </c>
      <c r="QTJ104" s="27" t="s">
        <v>30</v>
      </c>
      <c r="QTK104" s="47"/>
      <c r="QTL104" s="47"/>
      <c r="QTM104" s="12" t="s">
        <v>18</v>
      </c>
      <c r="QTN104" s="27" t="s">
        <v>30</v>
      </c>
      <c r="QTO104" s="47"/>
      <c r="QTP104" s="47"/>
      <c r="QTQ104" s="12" t="s">
        <v>18</v>
      </c>
      <c r="QTR104" s="27" t="s">
        <v>30</v>
      </c>
      <c r="QTS104" s="47"/>
      <c r="QTT104" s="47"/>
      <c r="QTU104" s="12" t="s">
        <v>18</v>
      </c>
      <c r="QTV104" s="27" t="s">
        <v>30</v>
      </c>
      <c r="QTW104" s="47"/>
      <c r="QTX104" s="47"/>
      <c r="QTY104" s="12" t="s">
        <v>18</v>
      </c>
      <c r="QTZ104" s="27" t="s">
        <v>30</v>
      </c>
      <c r="QUA104" s="47"/>
      <c r="QUB104" s="47"/>
      <c r="QUC104" s="12" t="s">
        <v>18</v>
      </c>
      <c r="QUD104" s="27" t="s">
        <v>30</v>
      </c>
      <c r="QUE104" s="47"/>
      <c r="QUF104" s="47"/>
      <c r="QUG104" s="12" t="s">
        <v>18</v>
      </c>
      <c r="QUH104" s="27" t="s">
        <v>30</v>
      </c>
      <c r="QUI104" s="47"/>
      <c r="QUJ104" s="47"/>
      <c r="QUK104" s="12" t="s">
        <v>18</v>
      </c>
      <c r="QUL104" s="27" t="s">
        <v>30</v>
      </c>
      <c r="QUM104" s="47"/>
      <c r="QUN104" s="47"/>
      <c r="QUO104" s="12" t="s">
        <v>18</v>
      </c>
      <c r="QUP104" s="27" t="s">
        <v>30</v>
      </c>
      <c r="QUQ104" s="47"/>
      <c r="QUR104" s="47"/>
      <c r="QUS104" s="12" t="s">
        <v>18</v>
      </c>
      <c r="QUT104" s="27" t="s">
        <v>30</v>
      </c>
      <c r="QUU104" s="47"/>
      <c r="QUV104" s="47"/>
      <c r="QUW104" s="12" t="s">
        <v>18</v>
      </c>
      <c r="QUX104" s="27" t="s">
        <v>30</v>
      </c>
      <c r="QUY104" s="47"/>
      <c r="QUZ104" s="47"/>
      <c r="QVA104" s="12" t="s">
        <v>18</v>
      </c>
      <c r="QVB104" s="27" t="s">
        <v>30</v>
      </c>
      <c r="QVC104" s="47"/>
      <c r="QVD104" s="47"/>
      <c r="QVE104" s="12" t="s">
        <v>18</v>
      </c>
      <c r="QVF104" s="27" t="s">
        <v>30</v>
      </c>
      <c r="QVG104" s="47"/>
      <c r="QVH104" s="47"/>
      <c r="QVI104" s="12" t="s">
        <v>18</v>
      </c>
      <c r="QVJ104" s="27" t="s">
        <v>30</v>
      </c>
      <c r="QVK104" s="47"/>
      <c r="QVL104" s="47"/>
      <c r="QVM104" s="12" t="s">
        <v>18</v>
      </c>
      <c r="QVN104" s="27" t="s">
        <v>30</v>
      </c>
      <c r="QVO104" s="47"/>
      <c r="QVP104" s="47"/>
      <c r="QVQ104" s="12" t="s">
        <v>18</v>
      </c>
      <c r="QVR104" s="27" t="s">
        <v>30</v>
      </c>
      <c r="QVS104" s="47"/>
      <c r="QVT104" s="47"/>
      <c r="QVU104" s="12" t="s">
        <v>18</v>
      </c>
      <c r="QVV104" s="27" t="s">
        <v>30</v>
      </c>
      <c r="QVW104" s="47"/>
      <c r="QVX104" s="47"/>
      <c r="QVY104" s="12" t="s">
        <v>18</v>
      </c>
      <c r="QVZ104" s="27" t="s">
        <v>30</v>
      </c>
      <c r="QWA104" s="47"/>
      <c r="QWB104" s="47"/>
      <c r="QWC104" s="12" t="s">
        <v>18</v>
      </c>
      <c r="QWD104" s="27" t="s">
        <v>30</v>
      </c>
      <c r="QWE104" s="47"/>
      <c r="QWF104" s="47"/>
      <c r="QWG104" s="12" t="s">
        <v>18</v>
      </c>
      <c r="QWH104" s="27" t="s">
        <v>30</v>
      </c>
      <c r="QWI104" s="47"/>
      <c r="QWJ104" s="47"/>
      <c r="QWK104" s="12" t="s">
        <v>18</v>
      </c>
      <c r="QWL104" s="27" t="s">
        <v>30</v>
      </c>
      <c r="QWM104" s="47"/>
      <c r="QWN104" s="47"/>
      <c r="QWO104" s="12" t="s">
        <v>18</v>
      </c>
      <c r="QWP104" s="27" t="s">
        <v>30</v>
      </c>
      <c r="QWQ104" s="47"/>
      <c r="QWR104" s="47"/>
      <c r="QWS104" s="12" t="s">
        <v>18</v>
      </c>
      <c r="QWT104" s="27" t="s">
        <v>30</v>
      </c>
      <c r="QWU104" s="47"/>
      <c r="QWV104" s="47"/>
      <c r="QWW104" s="12" t="s">
        <v>18</v>
      </c>
      <c r="QWX104" s="27" t="s">
        <v>30</v>
      </c>
      <c r="QWY104" s="47"/>
      <c r="QWZ104" s="47"/>
      <c r="QXA104" s="12" t="s">
        <v>18</v>
      </c>
      <c r="QXB104" s="27" t="s">
        <v>30</v>
      </c>
      <c r="QXC104" s="47"/>
      <c r="QXD104" s="47"/>
      <c r="QXE104" s="12" t="s">
        <v>18</v>
      </c>
      <c r="QXF104" s="27" t="s">
        <v>30</v>
      </c>
      <c r="QXG104" s="47"/>
      <c r="QXH104" s="47"/>
      <c r="QXI104" s="12" t="s">
        <v>18</v>
      </c>
      <c r="QXJ104" s="27" t="s">
        <v>30</v>
      </c>
      <c r="QXK104" s="47"/>
      <c r="QXL104" s="47"/>
      <c r="QXM104" s="12" t="s">
        <v>18</v>
      </c>
      <c r="QXN104" s="27" t="s">
        <v>30</v>
      </c>
      <c r="QXO104" s="47"/>
      <c r="QXP104" s="47"/>
      <c r="QXQ104" s="12" t="s">
        <v>18</v>
      </c>
      <c r="QXR104" s="27" t="s">
        <v>30</v>
      </c>
      <c r="QXS104" s="47"/>
      <c r="QXT104" s="47"/>
      <c r="QXU104" s="12" t="s">
        <v>18</v>
      </c>
      <c r="QXV104" s="27" t="s">
        <v>30</v>
      </c>
      <c r="QXW104" s="47"/>
      <c r="QXX104" s="47"/>
      <c r="QXY104" s="12" t="s">
        <v>18</v>
      </c>
      <c r="QXZ104" s="27" t="s">
        <v>30</v>
      </c>
      <c r="QYA104" s="47"/>
      <c r="QYB104" s="47"/>
      <c r="QYC104" s="12" t="s">
        <v>18</v>
      </c>
      <c r="QYD104" s="27" t="s">
        <v>30</v>
      </c>
      <c r="QYE104" s="47"/>
      <c r="QYF104" s="47"/>
      <c r="QYG104" s="12" t="s">
        <v>18</v>
      </c>
      <c r="QYH104" s="27" t="s">
        <v>30</v>
      </c>
      <c r="QYI104" s="47"/>
      <c r="QYJ104" s="47"/>
      <c r="QYK104" s="12" t="s">
        <v>18</v>
      </c>
      <c r="QYL104" s="27" t="s">
        <v>30</v>
      </c>
      <c r="QYM104" s="47"/>
      <c r="QYN104" s="47"/>
      <c r="QYO104" s="12" t="s">
        <v>18</v>
      </c>
      <c r="QYP104" s="27" t="s">
        <v>30</v>
      </c>
      <c r="QYQ104" s="47"/>
      <c r="QYR104" s="47"/>
      <c r="QYS104" s="12" t="s">
        <v>18</v>
      </c>
      <c r="QYT104" s="27" t="s">
        <v>30</v>
      </c>
      <c r="QYU104" s="47"/>
      <c r="QYV104" s="47"/>
      <c r="QYW104" s="12" t="s">
        <v>18</v>
      </c>
      <c r="QYX104" s="27" t="s">
        <v>30</v>
      </c>
      <c r="QYY104" s="47"/>
      <c r="QYZ104" s="47"/>
      <c r="QZA104" s="12" t="s">
        <v>18</v>
      </c>
      <c r="QZB104" s="27" t="s">
        <v>30</v>
      </c>
      <c r="QZC104" s="47"/>
      <c r="QZD104" s="47"/>
      <c r="QZE104" s="12" t="s">
        <v>18</v>
      </c>
      <c r="QZF104" s="27" t="s">
        <v>30</v>
      </c>
      <c r="QZG104" s="47"/>
      <c r="QZH104" s="47"/>
      <c r="QZI104" s="12" t="s">
        <v>18</v>
      </c>
      <c r="QZJ104" s="27" t="s">
        <v>30</v>
      </c>
      <c r="QZK104" s="47"/>
      <c r="QZL104" s="47"/>
      <c r="QZM104" s="12" t="s">
        <v>18</v>
      </c>
      <c r="QZN104" s="27" t="s">
        <v>30</v>
      </c>
      <c r="QZO104" s="47"/>
      <c r="QZP104" s="47"/>
      <c r="QZQ104" s="12" t="s">
        <v>18</v>
      </c>
      <c r="QZR104" s="27" t="s">
        <v>30</v>
      </c>
      <c r="QZS104" s="47"/>
      <c r="QZT104" s="47"/>
      <c r="QZU104" s="12" t="s">
        <v>18</v>
      </c>
      <c r="QZV104" s="27" t="s">
        <v>30</v>
      </c>
      <c r="QZW104" s="47"/>
      <c r="QZX104" s="47"/>
      <c r="QZY104" s="12" t="s">
        <v>18</v>
      </c>
      <c r="QZZ104" s="27" t="s">
        <v>30</v>
      </c>
      <c r="RAA104" s="47"/>
      <c r="RAB104" s="47"/>
      <c r="RAC104" s="12" t="s">
        <v>18</v>
      </c>
      <c r="RAD104" s="27" t="s">
        <v>30</v>
      </c>
      <c r="RAE104" s="47"/>
      <c r="RAF104" s="47"/>
      <c r="RAG104" s="12" t="s">
        <v>18</v>
      </c>
      <c r="RAH104" s="27" t="s">
        <v>30</v>
      </c>
      <c r="RAI104" s="47"/>
      <c r="RAJ104" s="47"/>
      <c r="RAK104" s="12" t="s">
        <v>18</v>
      </c>
      <c r="RAL104" s="27" t="s">
        <v>30</v>
      </c>
      <c r="RAM104" s="47"/>
      <c r="RAN104" s="47"/>
      <c r="RAO104" s="12" t="s">
        <v>18</v>
      </c>
      <c r="RAP104" s="27" t="s">
        <v>30</v>
      </c>
      <c r="RAQ104" s="47"/>
      <c r="RAR104" s="47"/>
      <c r="RAS104" s="12" t="s">
        <v>18</v>
      </c>
      <c r="RAT104" s="27" t="s">
        <v>30</v>
      </c>
      <c r="RAU104" s="47"/>
      <c r="RAV104" s="47"/>
      <c r="RAW104" s="12" t="s">
        <v>18</v>
      </c>
      <c r="RAX104" s="27" t="s">
        <v>30</v>
      </c>
      <c r="RAY104" s="47"/>
      <c r="RAZ104" s="47"/>
      <c r="RBA104" s="12" t="s">
        <v>18</v>
      </c>
      <c r="RBB104" s="27" t="s">
        <v>30</v>
      </c>
      <c r="RBC104" s="47"/>
      <c r="RBD104" s="47"/>
      <c r="RBE104" s="12" t="s">
        <v>18</v>
      </c>
      <c r="RBF104" s="27" t="s">
        <v>30</v>
      </c>
      <c r="RBG104" s="47"/>
      <c r="RBH104" s="47"/>
      <c r="RBI104" s="12" t="s">
        <v>18</v>
      </c>
      <c r="RBJ104" s="27" t="s">
        <v>30</v>
      </c>
      <c r="RBK104" s="47"/>
      <c r="RBL104" s="47"/>
      <c r="RBM104" s="12" t="s">
        <v>18</v>
      </c>
      <c r="RBN104" s="27" t="s">
        <v>30</v>
      </c>
      <c r="RBO104" s="47"/>
      <c r="RBP104" s="47"/>
      <c r="RBQ104" s="12" t="s">
        <v>18</v>
      </c>
      <c r="RBR104" s="27" t="s">
        <v>30</v>
      </c>
      <c r="RBS104" s="47"/>
      <c r="RBT104" s="47"/>
      <c r="RBU104" s="12" t="s">
        <v>18</v>
      </c>
      <c r="RBV104" s="27" t="s">
        <v>30</v>
      </c>
      <c r="RBW104" s="47"/>
      <c r="RBX104" s="47"/>
      <c r="RBY104" s="12" t="s">
        <v>18</v>
      </c>
      <c r="RBZ104" s="27" t="s">
        <v>30</v>
      </c>
      <c r="RCA104" s="47"/>
      <c r="RCB104" s="47"/>
      <c r="RCC104" s="12" t="s">
        <v>18</v>
      </c>
      <c r="RCD104" s="27" t="s">
        <v>30</v>
      </c>
      <c r="RCE104" s="47"/>
      <c r="RCF104" s="47"/>
      <c r="RCG104" s="12" t="s">
        <v>18</v>
      </c>
      <c r="RCH104" s="27" t="s">
        <v>30</v>
      </c>
      <c r="RCI104" s="47"/>
      <c r="RCJ104" s="47"/>
      <c r="RCK104" s="12" t="s">
        <v>18</v>
      </c>
      <c r="RCL104" s="27" t="s">
        <v>30</v>
      </c>
      <c r="RCM104" s="47"/>
      <c r="RCN104" s="47"/>
      <c r="RCO104" s="12" t="s">
        <v>18</v>
      </c>
      <c r="RCP104" s="27" t="s">
        <v>30</v>
      </c>
      <c r="RCQ104" s="47"/>
      <c r="RCR104" s="47"/>
      <c r="RCS104" s="12" t="s">
        <v>18</v>
      </c>
      <c r="RCT104" s="27" t="s">
        <v>30</v>
      </c>
      <c r="RCU104" s="47"/>
      <c r="RCV104" s="47"/>
      <c r="RCW104" s="12" t="s">
        <v>18</v>
      </c>
      <c r="RCX104" s="27" t="s">
        <v>30</v>
      </c>
      <c r="RCY104" s="47"/>
      <c r="RCZ104" s="47"/>
      <c r="RDA104" s="12" t="s">
        <v>18</v>
      </c>
      <c r="RDB104" s="27" t="s">
        <v>30</v>
      </c>
      <c r="RDC104" s="47"/>
      <c r="RDD104" s="47"/>
      <c r="RDE104" s="12" t="s">
        <v>18</v>
      </c>
      <c r="RDF104" s="27" t="s">
        <v>30</v>
      </c>
      <c r="RDG104" s="47"/>
      <c r="RDH104" s="47"/>
      <c r="RDI104" s="12" t="s">
        <v>18</v>
      </c>
      <c r="RDJ104" s="27" t="s">
        <v>30</v>
      </c>
      <c r="RDK104" s="47"/>
      <c r="RDL104" s="47"/>
      <c r="RDM104" s="12" t="s">
        <v>18</v>
      </c>
      <c r="RDN104" s="27" t="s">
        <v>30</v>
      </c>
      <c r="RDO104" s="47"/>
      <c r="RDP104" s="47"/>
      <c r="RDQ104" s="12" t="s">
        <v>18</v>
      </c>
      <c r="RDR104" s="27" t="s">
        <v>30</v>
      </c>
      <c r="RDS104" s="47"/>
      <c r="RDT104" s="47"/>
      <c r="RDU104" s="12" t="s">
        <v>18</v>
      </c>
      <c r="RDV104" s="27" t="s">
        <v>30</v>
      </c>
      <c r="RDW104" s="47"/>
      <c r="RDX104" s="47"/>
      <c r="RDY104" s="12" t="s">
        <v>18</v>
      </c>
      <c r="RDZ104" s="27" t="s">
        <v>30</v>
      </c>
      <c r="REA104" s="47"/>
      <c r="REB104" s="47"/>
      <c r="REC104" s="12" t="s">
        <v>18</v>
      </c>
      <c r="RED104" s="27" t="s">
        <v>30</v>
      </c>
      <c r="REE104" s="47"/>
      <c r="REF104" s="47"/>
      <c r="REG104" s="12" t="s">
        <v>18</v>
      </c>
      <c r="REH104" s="27" t="s">
        <v>30</v>
      </c>
      <c r="REI104" s="47"/>
      <c r="REJ104" s="47"/>
      <c r="REK104" s="12" t="s">
        <v>18</v>
      </c>
      <c r="REL104" s="27" t="s">
        <v>30</v>
      </c>
      <c r="REM104" s="47"/>
      <c r="REN104" s="47"/>
      <c r="REO104" s="12" t="s">
        <v>18</v>
      </c>
      <c r="REP104" s="27" t="s">
        <v>30</v>
      </c>
      <c r="REQ104" s="47"/>
      <c r="RER104" s="47"/>
      <c r="RES104" s="12" t="s">
        <v>18</v>
      </c>
      <c r="RET104" s="27" t="s">
        <v>30</v>
      </c>
      <c r="REU104" s="47"/>
      <c r="REV104" s="47"/>
      <c r="REW104" s="12" t="s">
        <v>18</v>
      </c>
      <c r="REX104" s="27" t="s">
        <v>30</v>
      </c>
      <c r="REY104" s="47"/>
      <c r="REZ104" s="47"/>
      <c r="RFA104" s="12" t="s">
        <v>18</v>
      </c>
      <c r="RFB104" s="27" t="s">
        <v>30</v>
      </c>
      <c r="RFC104" s="47"/>
      <c r="RFD104" s="47"/>
      <c r="RFE104" s="12" t="s">
        <v>18</v>
      </c>
      <c r="RFF104" s="27" t="s">
        <v>30</v>
      </c>
      <c r="RFG104" s="47"/>
      <c r="RFH104" s="47"/>
      <c r="RFI104" s="12" t="s">
        <v>18</v>
      </c>
      <c r="RFJ104" s="27" t="s">
        <v>30</v>
      </c>
      <c r="RFK104" s="47"/>
      <c r="RFL104" s="47"/>
      <c r="RFM104" s="12" t="s">
        <v>18</v>
      </c>
      <c r="RFN104" s="27" t="s">
        <v>30</v>
      </c>
      <c r="RFO104" s="47"/>
      <c r="RFP104" s="47"/>
      <c r="RFQ104" s="12" t="s">
        <v>18</v>
      </c>
      <c r="RFR104" s="27" t="s">
        <v>30</v>
      </c>
      <c r="RFS104" s="47"/>
      <c r="RFT104" s="47"/>
      <c r="RFU104" s="12" t="s">
        <v>18</v>
      </c>
      <c r="RFV104" s="27" t="s">
        <v>30</v>
      </c>
      <c r="RFW104" s="47"/>
      <c r="RFX104" s="47"/>
      <c r="RFY104" s="12" t="s">
        <v>18</v>
      </c>
      <c r="RFZ104" s="27" t="s">
        <v>30</v>
      </c>
      <c r="RGA104" s="47"/>
      <c r="RGB104" s="47"/>
      <c r="RGC104" s="12" t="s">
        <v>18</v>
      </c>
      <c r="RGD104" s="27" t="s">
        <v>30</v>
      </c>
      <c r="RGE104" s="47"/>
      <c r="RGF104" s="47"/>
      <c r="RGG104" s="12" t="s">
        <v>18</v>
      </c>
      <c r="RGH104" s="27" t="s">
        <v>30</v>
      </c>
      <c r="RGI104" s="47"/>
      <c r="RGJ104" s="47"/>
      <c r="RGK104" s="12" t="s">
        <v>18</v>
      </c>
      <c r="RGL104" s="27" t="s">
        <v>30</v>
      </c>
      <c r="RGM104" s="47"/>
      <c r="RGN104" s="47"/>
      <c r="RGO104" s="12" t="s">
        <v>18</v>
      </c>
      <c r="RGP104" s="27" t="s">
        <v>30</v>
      </c>
      <c r="RGQ104" s="47"/>
      <c r="RGR104" s="47"/>
      <c r="RGS104" s="12" t="s">
        <v>18</v>
      </c>
      <c r="RGT104" s="27" t="s">
        <v>30</v>
      </c>
      <c r="RGU104" s="47"/>
      <c r="RGV104" s="47"/>
      <c r="RGW104" s="12" t="s">
        <v>18</v>
      </c>
      <c r="RGX104" s="27" t="s">
        <v>30</v>
      </c>
      <c r="RGY104" s="47"/>
      <c r="RGZ104" s="47"/>
      <c r="RHA104" s="12" t="s">
        <v>18</v>
      </c>
      <c r="RHB104" s="27" t="s">
        <v>30</v>
      </c>
      <c r="RHC104" s="47"/>
      <c r="RHD104" s="47"/>
      <c r="RHE104" s="12" t="s">
        <v>18</v>
      </c>
      <c r="RHF104" s="27" t="s">
        <v>30</v>
      </c>
      <c r="RHG104" s="47"/>
      <c r="RHH104" s="47"/>
      <c r="RHI104" s="12" t="s">
        <v>18</v>
      </c>
      <c r="RHJ104" s="27" t="s">
        <v>30</v>
      </c>
      <c r="RHK104" s="47"/>
      <c r="RHL104" s="47"/>
      <c r="RHM104" s="12" t="s">
        <v>18</v>
      </c>
      <c r="RHN104" s="27" t="s">
        <v>30</v>
      </c>
      <c r="RHO104" s="47"/>
      <c r="RHP104" s="47"/>
      <c r="RHQ104" s="12" t="s">
        <v>18</v>
      </c>
      <c r="RHR104" s="27" t="s">
        <v>30</v>
      </c>
      <c r="RHS104" s="47"/>
      <c r="RHT104" s="47"/>
      <c r="RHU104" s="12" t="s">
        <v>18</v>
      </c>
      <c r="RHV104" s="27" t="s">
        <v>30</v>
      </c>
      <c r="RHW104" s="47"/>
      <c r="RHX104" s="47"/>
      <c r="RHY104" s="12" t="s">
        <v>18</v>
      </c>
      <c r="RHZ104" s="27" t="s">
        <v>30</v>
      </c>
      <c r="RIA104" s="47"/>
      <c r="RIB104" s="47"/>
      <c r="RIC104" s="12" t="s">
        <v>18</v>
      </c>
      <c r="RID104" s="27" t="s">
        <v>30</v>
      </c>
      <c r="RIE104" s="47"/>
      <c r="RIF104" s="47"/>
      <c r="RIG104" s="12" t="s">
        <v>18</v>
      </c>
      <c r="RIH104" s="27" t="s">
        <v>30</v>
      </c>
      <c r="RII104" s="47"/>
      <c r="RIJ104" s="47"/>
      <c r="RIK104" s="12" t="s">
        <v>18</v>
      </c>
      <c r="RIL104" s="27" t="s">
        <v>30</v>
      </c>
      <c r="RIM104" s="47"/>
      <c r="RIN104" s="47"/>
      <c r="RIO104" s="12" t="s">
        <v>18</v>
      </c>
      <c r="RIP104" s="27" t="s">
        <v>30</v>
      </c>
      <c r="RIQ104" s="47"/>
      <c r="RIR104" s="47"/>
      <c r="RIS104" s="12" t="s">
        <v>18</v>
      </c>
      <c r="RIT104" s="27" t="s">
        <v>30</v>
      </c>
      <c r="RIU104" s="47"/>
      <c r="RIV104" s="47"/>
      <c r="RIW104" s="12" t="s">
        <v>18</v>
      </c>
      <c r="RIX104" s="27" t="s">
        <v>30</v>
      </c>
      <c r="RIY104" s="47"/>
      <c r="RIZ104" s="47"/>
      <c r="RJA104" s="12" t="s">
        <v>18</v>
      </c>
      <c r="RJB104" s="27" t="s">
        <v>30</v>
      </c>
      <c r="RJC104" s="47"/>
      <c r="RJD104" s="47"/>
      <c r="RJE104" s="12" t="s">
        <v>18</v>
      </c>
      <c r="RJF104" s="27" t="s">
        <v>30</v>
      </c>
      <c r="RJG104" s="47"/>
      <c r="RJH104" s="47"/>
      <c r="RJI104" s="12" t="s">
        <v>18</v>
      </c>
      <c r="RJJ104" s="27" t="s">
        <v>30</v>
      </c>
      <c r="RJK104" s="47"/>
      <c r="RJL104" s="47"/>
      <c r="RJM104" s="12" t="s">
        <v>18</v>
      </c>
      <c r="RJN104" s="27" t="s">
        <v>30</v>
      </c>
      <c r="RJO104" s="47"/>
      <c r="RJP104" s="47"/>
      <c r="RJQ104" s="12" t="s">
        <v>18</v>
      </c>
      <c r="RJR104" s="27" t="s">
        <v>30</v>
      </c>
      <c r="RJS104" s="47"/>
      <c r="RJT104" s="47"/>
      <c r="RJU104" s="12" t="s">
        <v>18</v>
      </c>
      <c r="RJV104" s="27" t="s">
        <v>30</v>
      </c>
      <c r="RJW104" s="47"/>
      <c r="RJX104" s="47"/>
      <c r="RJY104" s="12" t="s">
        <v>18</v>
      </c>
      <c r="RJZ104" s="27" t="s">
        <v>30</v>
      </c>
      <c r="RKA104" s="47"/>
      <c r="RKB104" s="47"/>
      <c r="RKC104" s="12" t="s">
        <v>18</v>
      </c>
      <c r="RKD104" s="27" t="s">
        <v>30</v>
      </c>
      <c r="RKE104" s="47"/>
      <c r="RKF104" s="47"/>
      <c r="RKG104" s="12" t="s">
        <v>18</v>
      </c>
      <c r="RKH104" s="27" t="s">
        <v>30</v>
      </c>
      <c r="RKI104" s="47"/>
      <c r="RKJ104" s="47"/>
      <c r="RKK104" s="12" t="s">
        <v>18</v>
      </c>
      <c r="RKL104" s="27" t="s">
        <v>30</v>
      </c>
      <c r="RKM104" s="47"/>
      <c r="RKN104" s="47"/>
      <c r="RKO104" s="12" t="s">
        <v>18</v>
      </c>
      <c r="RKP104" s="27" t="s">
        <v>30</v>
      </c>
      <c r="RKQ104" s="47"/>
      <c r="RKR104" s="47"/>
      <c r="RKS104" s="12" t="s">
        <v>18</v>
      </c>
      <c r="RKT104" s="27" t="s">
        <v>30</v>
      </c>
      <c r="RKU104" s="47"/>
      <c r="RKV104" s="47"/>
      <c r="RKW104" s="12" t="s">
        <v>18</v>
      </c>
      <c r="RKX104" s="27" t="s">
        <v>30</v>
      </c>
      <c r="RKY104" s="47"/>
      <c r="RKZ104" s="47"/>
      <c r="RLA104" s="12" t="s">
        <v>18</v>
      </c>
      <c r="RLB104" s="27" t="s">
        <v>30</v>
      </c>
      <c r="RLC104" s="47"/>
      <c r="RLD104" s="47"/>
      <c r="RLE104" s="12" t="s">
        <v>18</v>
      </c>
      <c r="RLF104" s="27" t="s">
        <v>30</v>
      </c>
      <c r="RLG104" s="47"/>
      <c r="RLH104" s="47"/>
      <c r="RLI104" s="12" t="s">
        <v>18</v>
      </c>
      <c r="RLJ104" s="27" t="s">
        <v>30</v>
      </c>
      <c r="RLK104" s="47"/>
      <c r="RLL104" s="47"/>
      <c r="RLM104" s="12" t="s">
        <v>18</v>
      </c>
      <c r="RLN104" s="27" t="s">
        <v>30</v>
      </c>
      <c r="RLO104" s="47"/>
      <c r="RLP104" s="47"/>
      <c r="RLQ104" s="12" t="s">
        <v>18</v>
      </c>
      <c r="RLR104" s="27" t="s">
        <v>30</v>
      </c>
      <c r="RLS104" s="47"/>
      <c r="RLT104" s="47"/>
      <c r="RLU104" s="12" t="s">
        <v>18</v>
      </c>
      <c r="RLV104" s="27" t="s">
        <v>30</v>
      </c>
      <c r="RLW104" s="47"/>
      <c r="RLX104" s="47"/>
      <c r="RLY104" s="12" t="s">
        <v>18</v>
      </c>
      <c r="RLZ104" s="27" t="s">
        <v>30</v>
      </c>
      <c r="RMA104" s="47"/>
      <c r="RMB104" s="47"/>
      <c r="RMC104" s="12" t="s">
        <v>18</v>
      </c>
      <c r="RMD104" s="27" t="s">
        <v>30</v>
      </c>
      <c r="RME104" s="47"/>
      <c r="RMF104" s="47"/>
      <c r="RMG104" s="12" t="s">
        <v>18</v>
      </c>
      <c r="RMH104" s="27" t="s">
        <v>30</v>
      </c>
      <c r="RMI104" s="47"/>
      <c r="RMJ104" s="47"/>
      <c r="RMK104" s="12" t="s">
        <v>18</v>
      </c>
      <c r="RML104" s="27" t="s">
        <v>30</v>
      </c>
      <c r="RMM104" s="47"/>
      <c r="RMN104" s="47"/>
      <c r="RMO104" s="12" t="s">
        <v>18</v>
      </c>
      <c r="RMP104" s="27" t="s">
        <v>30</v>
      </c>
      <c r="RMQ104" s="47"/>
      <c r="RMR104" s="47"/>
      <c r="RMS104" s="12" t="s">
        <v>18</v>
      </c>
      <c r="RMT104" s="27" t="s">
        <v>30</v>
      </c>
      <c r="RMU104" s="47"/>
      <c r="RMV104" s="47"/>
      <c r="RMW104" s="12" t="s">
        <v>18</v>
      </c>
      <c r="RMX104" s="27" t="s">
        <v>30</v>
      </c>
      <c r="RMY104" s="47"/>
      <c r="RMZ104" s="47"/>
      <c r="RNA104" s="12" t="s">
        <v>18</v>
      </c>
      <c r="RNB104" s="27" t="s">
        <v>30</v>
      </c>
      <c r="RNC104" s="47"/>
      <c r="RND104" s="47"/>
      <c r="RNE104" s="12" t="s">
        <v>18</v>
      </c>
      <c r="RNF104" s="27" t="s">
        <v>30</v>
      </c>
      <c r="RNG104" s="47"/>
      <c r="RNH104" s="47"/>
      <c r="RNI104" s="12" t="s">
        <v>18</v>
      </c>
      <c r="RNJ104" s="27" t="s">
        <v>30</v>
      </c>
      <c r="RNK104" s="47"/>
      <c r="RNL104" s="47"/>
      <c r="RNM104" s="12" t="s">
        <v>18</v>
      </c>
      <c r="RNN104" s="27" t="s">
        <v>30</v>
      </c>
      <c r="RNO104" s="47"/>
      <c r="RNP104" s="47"/>
      <c r="RNQ104" s="12" t="s">
        <v>18</v>
      </c>
      <c r="RNR104" s="27" t="s">
        <v>30</v>
      </c>
      <c r="RNS104" s="47"/>
      <c r="RNT104" s="47"/>
      <c r="RNU104" s="12" t="s">
        <v>18</v>
      </c>
      <c r="RNV104" s="27" t="s">
        <v>30</v>
      </c>
      <c r="RNW104" s="47"/>
      <c r="RNX104" s="47"/>
      <c r="RNY104" s="12" t="s">
        <v>18</v>
      </c>
      <c r="RNZ104" s="27" t="s">
        <v>30</v>
      </c>
      <c r="ROA104" s="47"/>
      <c r="ROB104" s="47"/>
      <c r="ROC104" s="12" t="s">
        <v>18</v>
      </c>
      <c r="ROD104" s="27" t="s">
        <v>30</v>
      </c>
      <c r="ROE104" s="47"/>
      <c r="ROF104" s="47"/>
      <c r="ROG104" s="12" t="s">
        <v>18</v>
      </c>
      <c r="ROH104" s="27" t="s">
        <v>30</v>
      </c>
      <c r="ROI104" s="47"/>
      <c r="ROJ104" s="47"/>
      <c r="ROK104" s="12" t="s">
        <v>18</v>
      </c>
      <c r="ROL104" s="27" t="s">
        <v>30</v>
      </c>
      <c r="ROM104" s="47"/>
      <c r="RON104" s="47"/>
      <c r="ROO104" s="12" t="s">
        <v>18</v>
      </c>
      <c r="ROP104" s="27" t="s">
        <v>30</v>
      </c>
      <c r="ROQ104" s="47"/>
      <c r="ROR104" s="47"/>
      <c r="ROS104" s="12" t="s">
        <v>18</v>
      </c>
      <c r="ROT104" s="27" t="s">
        <v>30</v>
      </c>
      <c r="ROU104" s="47"/>
      <c r="ROV104" s="47"/>
      <c r="ROW104" s="12" t="s">
        <v>18</v>
      </c>
      <c r="ROX104" s="27" t="s">
        <v>30</v>
      </c>
      <c r="ROY104" s="47"/>
      <c r="ROZ104" s="47"/>
      <c r="RPA104" s="12" t="s">
        <v>18</v>
      </c>
      <c r="RPB104" s="27" t="s">
        <v>30</v>
      </c>
      <c r="RPC104" s="47"/>
      <c r="RPD104" s="47"/>
      <c r="RPE104" s="12" t="s">
        <v>18</v>
      </c>
      <c r="RPF104" s="27" t="s">
        <v>30</v>
      </c>
      <c r="RPG104" s="47"/>
      <c r="RPH104" s="47"/>
      <c r="RPI104" s="12" t="s">
        <v>18</v>
      </c>
      <c r="RPJ104" s="27" t="s">
        <v>30</v>
      </c>
      <c r="RPK104" s="47"/>
      <c r="RPL104" s="47"/>
      <c r="RPM104" s="12" t="s">
        <v>18</v>
      </c>
      <c r="RPN104" s="27" t="s">
        <v>30</v>
      </c>
      <c r="RPO104" s="47"/>
      <c r="RPP104" s="47"/>
      <c r="RPQ104" s="12" t="s">
        <v>18</v>
      </c>
      <c r="RPR104" s="27" t="s">
        <v>30</v>
      </c>
      <c r="RPS104" s="47"/>
      <c r="RPT104" s="47"/>
      <c r="RPU104" s="12" t="s">
        <v>18</v>
      </c>
      <c r="RPV104" s="27" t="s">
        <v>30</v>
      </c>
      <c r="RPW104" s="47"/>
      <c r="RPX104" s="47"/>
      <c r="RPY104" s="12" t="s">
        <v>18</v>
      </c>
      <c r="RPZ104" s="27" t="s">
        <v>30</v>
      </c>
      <c r="RQA104" s="47"/>
      <c r="RQB104" s="47"/>
      <c r="RQC104" s="12" t="s">
        <v>18</v>
      </c>
      <c r="RQD104" s="27" t="s">
        <v>30</v>
      </c>
      <c r="RQE104" s="47"/>
      <c r="RQF104" s="47"/>
      <c r="RQG104" s="12" t="s">
        <v>18</v>
      </c>
      <c r="RQH104" s="27" t="s">
        <v>30</v>
      </c>
      <c r="RQI104" s="47"/>
      <c r="RQJ104" s="47"/>
      <c r="RQK104" s="12" t="s">
        <v>18</v>
      </c>
      <c r="RQL104" s="27" t="s">
        <v>30</v>
      </c>
      <c r="RQM104" s="47"/>
      <c r="RQN104" s="47"/>
      <c r="RQO104" s="12" t="s">
        <v>18</v>
      </c>
      <c r="RQP104" s="27" t="s">
        <v>30</v>
      </c>
      <c r="RQQ104" s="47"/>
      <c r="RQR104" s="47"/>
      <c r="RQS104" s="12" t="s">
        <v>18</v>
      </c>
      <c r="RQT104" s="27" t="s">
        <v>30</v>
      </c>
      <c r="RQU104" s="47"/>
      <c r="RQV104" s="47"/>
      <c r="RQW104" s="12" t="s">
        <v>18</v>
      </c>
      <c r="RQX104" s="27" t="s">
        <v>30</v>
      </c>
      <c r="RQY104" s="47"/>
      <c r="RQZ104" s="47"/>
      <c r="RRA104" s="12" t="s">
        <v>18</v>
      </c>
      <c r="RRB104" s="27" t="s">
        <v>30</v>
      </c>
      <c r="RRC104" s="47"/>
      <c r="RRD104" s="47"/>
      <c r="RRE104" s="12" t="s">
        <v>18</v>
      </c>
      <c r="RRF104" s="27" t="s">
        <v>30</v>
      </c>
      <c r="RRG104" s="47"/>
      <c r="RRH104" s="47"/>
      <c r="RRI104" s="12" t="s">
        <v>18</v>
      </c>
      <c r="RRJ104" s="27" t="s">
        <v>30</v>
      </c>
      <c r="RRK104" s="47"/>
      <c r="RRL104" s="47"/>
      <c r="RRM104" s="12" t="s">
        <v>18</v>
      </c>
      <c r="RRN104" s="27" t="s">
        <v>30</v>
      </c>
      <c r="RRO104" s="47"/>
      <c r="RRP104" s="47"/>
      <c r="RRQ104" s="12" t="s">
        <v>18</v>
      </c>
      <c r="RRR104" s="27" t="s">
        <v>30</v>
      </c>
      <c r="RRS104" s="47"/>
      <c r="RRT104" s="47"/>
      <c r="RRU104" s="12" t="s">
        <v>18</v>
      </c>
      <c r="RRV104" s="27" t="s">
        <v>30</v>
      </c>
      <c r="RRW104" s="47"/>
      <c r="RRX104" s="47"/>
      <c r="RRY104" s="12" t="s">
        <v>18</v>
      </c>
      <c r="RRZ104" s="27" t="s">
        <v>30</v>
      </c>
      <c r="RSA104" s="47"/>
      <c r="RSB104" s="47"/>
      <c r="RSC104" s="12" t="s">
        <v>18</v>
      </c>
      <c r="RSD104" s="27" t="s">
        <v>30</v>
      </c>
      <c r="RSE104" s="47"/>
      <c r="RSF104" s="47"/>
      <c r="RSG104" s="12" t="s">
        <v>18</v>
      </c>
      <c r="RSH104" s="27" t="s">
        <v>30</v>
      </c>
      <c r="RSI104" s="47"/>
      <c r="RSJ104" s="47"/>
      <c r="RSK104" s="12" t="s">
        <v>18</v>
      </c>
      <c r="RSL104" s="27" t="s">
        <v>30</v>
      </c>
      <c r="RSM104" s="47"/>
      <c r="RSN104" s="47"/>
      <c r="RSO104" s="12" t="s">
        <v>18</v>
      </c>
      <c r="RSP104" s="27" t="s">
        <v>30</v>
      </c>
      <c r="RSQ104" s="47"/>
      <c r="RSR104" s="47"/>
      <c r="RSS104" s="12" t="s">
        <v>18</v>
      </c>
      <c r="RST104" s="27" t="s">
        <v>30</v>
      </c>
      <c r="RSU104" s="47"/>
      <c r="RSV104" s="47"/>
      <c r="RSW104" s="12" t="s">
        <v>18</v>
      </c>
      <c r="RSX104" s="27" t="s">
        <v>30</v>
      </c>
      <c r="RSY104" s="47"/>
      <c r="RSZ104" s="47"/>
      <c r="RTA104" s="12" t="s">
        <v>18</v>
      </c>
      <c r="RTB104" s="27" t="s">
        <v>30</v>
      </c>
      <c r="RTC104" s="47"/>
      <c r="RTD104" s="47"/>
      <c r="RTE104" s="12" t="s">
        <v>18</v>
      </c>
      <c r="RTF104" s="27" t="s">
        <v>30</v>
      </c>
      <c r="RTG104" s="47"/>
      <c r="RTH104" s="47"/>
      <c r="RTI104" s="12" t="s">
        <v>18</v>
      </c>
      <c r="RTJ104" s="27" t="s">
        <v>30</v>
      </c>
      <c r="RTK104" s="47"/>
      <c r="RTL104" s="47"/>
      <c r="RTM104" s="12" t="s">
        <v>18</v>
      </c>
      <c r="RTN104" s="27" t="s">
        <v>30</v>
      </c>
      <c r="RTO104" s="47"/>
      <c r="RTP104" s="47"/>
      <c r="RTQ104" s="12" t="s">
        <v>18</v>
      </c>
      <c r="RTR104" s="27" t="s">
        <v>30</v>
      </c>
      <c r="RTS104" s="47"/>
      <c r="RTT104" s="47"/>
      <c r="RTU104" s="12" t="s">
        <v>18</v>
      </c>
      <c r="RTV104" s="27" t="s">
        <v>30</v>
      </c>
      <c r="RTW104" s="47"/>
      <c r="RTX104" s="47"/>
      <c r="RTY104" s="12" t="s">
        <v>18</v>
      </c>
      <c r="RTZ104" s="27" t="s">
        <v>30</v>
      </c>
      <c r="RUA104" s="47"/>
      <c r="RUB104" s="47"/>
      <c r="RUC104" s="12" t="s">
        <v>18</v>
      </c>
      <c r="RUD104" s="27" t="s">
        <v>30</v>
      </c>
      <c r="RUE104" s="47"/>
      <c r="RUF104" s="47"/>
      <c r="RUG104" s="12" t="s">
        <v>18</v>
      </c>
      <c r="RUH104" s="27" t="s">
        <v>30</v>
      </c>
      <c r="RUI104" s="47"/>
      <c r="RUJ104" s="47"/>
      <c r="RUK104" s="12" t="s">
        <v>18</v>
      </c>
      <c r="RUL104" s="27" t="s">
        <v>30</v>
      </c>
      <c r="RUM104" s="47"/>
      <c r="RUN104" s="47"/>
      <c r="RUO104" s="12" t="s">
        <v>18</v>
      </c>
      <c r="RUP104" s="27" t="s">
        <v>30</v>
      </c>
      <c r="RUQ104" s="47"/>
      <c r="RUR104" s="47"/>
      <c r="RUS104" s="12" t="s">
        <v>18</v>
      </c>
      <c r="RUT104" s="27" t="s">
        <v>30</v>
      </c>
      <c r="RUU104" s="47"/>
      <c r="RUV104" s="47"/>
      <c r="RUW104" s="12" t="s">
        <v>18</v>
      </c>
      <c r="RUX104" s="27" t="s">
        <v>30</v>
      </c>
      <c r="RUY104" s="47"/>
      <c r="RUZ104" s="47"/>
      <c r="RVA104" s="12" t="s">
        <v>18</v>
      </c>
      <c r="RVB104" s="27" t="s">
        <v>30</v>
      </c>
      <c r="RVC104" s="47"/>
      <c r="RVD104" s="47"/>
      <c r="RVE104" s="12" t="s">
        <v>18</v>
      </c>
      <c r="RVF104" s="27" t="s">
        <v>30</v>
      </c>
      <c r="RVG104" s="47"/>
      <c r="RVH104" s="47"/>
      <c r="RVI104" s="12" t="s">
        <v>18</v>
      </c>
      <c r="RVJ104" s="27" t="s">
        <v>30</v>
      </c>
      <c r="RVK104" s="47"/>
      <c r="RVL104" s="47"/>
      <c r="RVM104" s="12" t="s">
        <v>18</v>
      </c>
      <c r="RVN104" s="27" t="s">
        <v>30</v>
      </c>
      <c r="RVO104" s="47"/>
      <c r="RVP104" s="47"/>
      <c r="RVQ104" s="12" t="s">
        <v>18</v>
      </c>
      <c r="RVR104" s="27" t="s">
        <v>30</v>
      </c>
      <c r="RVS104" s="47"/>
      <c r="RVT104" s="47"/>
      <c r="RVU104" s="12" t="s">
        <v>18</v>
      </c>
      <c r="RVV104" s="27" t="s">
        <v>30</v>
      </c>
      <c r="RVW104" s="47"/>
      <c r="RVX104" s="47"/>
      <c r="RVY104" s="12" t="s">
        <v>18</v>
      </c>
      <c r="RVZ104" s="27" t="s">
        <v>30</v>
      </c>
      <c r="RWA104" s="47"/>
      <c r="RWB104" s="47"/>
      <c r="RWC104" s="12" t="s">
        <v>18</v>
      </c>
      <c r="RWD104" s="27" t="s">
        <v>30</v>
      </c>
      <c r="RWE104" s="47"/>
      <c r="RWF104" s="47"/>
      <c r="RWG104" s="12" t="s">
        <v>18</v>
      </c>
      <c r="RWH104" s="27" t="s">
        <v>30</v>
      </c>
      <c r="RWI104" s="47"/>
      <c r="RWJ104" s="47"/>
      <c r="RWK104" s="12" t="s">
        <v>18</v>
      </c>
      <c r="RWL104" s="27" t="s">
        <v>30</v>
      </c>
      <c r="RWM104" s="47"/>
      <c r="RWN104" s="47"/>
      <c r="RWO104" s="12" t="s">
        <v>18</v>
      </c>
      <c r="RWP104" s="27" t="s">
        <v>30</v>
      </c>
      <c r="RWQ104" s="47"/>
      <c r="RWR104" s="47"/>
      <c r="RWS104" s="12" t="s">
        <v>18</v>
      </c>
      <c r="RWT104" s="27" t="s">
        <v>30</v>
      </c>
      <c r="RWU104" s="47"/>
      <c r="RWV104" s="47"/>
      <c r="RWW104" s="12" t="s">
        <v>18</v>
      </c>
      <c r="RWX104" s="27" t="s">
        <v>30</v>
      </c>
      <c r="RWY104" s="47"/>
      <c r="RWZ104" s="47"/>
      <c r="RXA104" s="12" t="s">
        <v>18</v>
      </c>
      <c r="RXB104" s="27" t="s">
        <v>30</v>
      </c>
      <c r="RXC104" s="47"/>
      <c r="RXD104" s="47"/>
      <c r="RXE104" s="12" t="s">
        <v>18</v>
      </c>
      <c r="RXF104" s="27" t="s">
        <v>30</v>
      </c>
      <c r="RXG104" s="47"/>
      <c r="RXH104" s="47"/>
      <c r="RXI104" s="12" t="s">
        <v>18</v>
      </c>
      <c r="RXJ104" s="27" t="s">
        <v>30</v>
      </c>
      <c r="RXK104" s="47"/>
      <c r="RXL104" s="47"/>
      <c r="RXM104" s="12" t="s">
        <v>18</v>
      </c>
      <c r="RXN104" s="27" t="s">
        <v>30</v>
      </c>
      <c r="RXO104" s="47"/>
      <c r="RXP104" s="47"/>
      <c r="RXQ104" s="12" t="s">
        <v>18</v>
      </c>
      <c r="RXR104" s="27" t="s">
        <v>30</v>
      </c>
      <c r="RXS104" s="47"/>
      <c r="RXT104" s="47"/>
      <c r="RXU104" s="12" t="s">
        <v>18</v>
      </c>
      <c r="RXV104" s="27" t="s">
        <v>30</v>
      </c>
      <c r="RXW104" s="47"/>
      <c r="RXX104" s="47"/>
      <c r="RXY104" s="12" t="s">
        <v>18</v>
      </c>
      <c r="RXZ104" s="27" t="s">
        <v>30</v>
      </c>
      <c r="RYA104" s="47"/>
      <c r="RYB104" s="47"/>
      <c r="RYC104" s="12" t="s">
        <v>18</v>
      </c>
      <c r="RYD104" s="27" t="s">
        <v>30</v>
      </c>
      <c r="RYE104" s="47"/>
      <c r="RYF104" s="47"/>
      <c r="RYG104" s="12" t="s">
        <v>18</v>
      </c>
      <c r="RYH104" s="27" t="s">
        <v>30</v>
      </c>
      <c r="RYI104" s="47"/>
      <c r="RYJ104" s="47"/>
      <c r="RYK104" s="12" t="s">
        <v>18</v>
      </c>
      <c r="RYL104" s="27" t="s">
        <v>30</v>
      </c>
      <c r="RYM104" s="47"/>
      <c r="RYN104" s="47"/>
      <c r="RYO104" s="12" t="s">
        <v>18</v>
      </c>
      <c r="RYP104" s="27" t="s">
        <v>30</v>
      </c>
      <c r="RYQ104" s="47"/>
      <c r="RYR104" s="47"/>
      <c r="RYS104" s="12" t="s">
        <v>18</v>
      </c>
      <c r="RYT104" s="27" t="s">
        <v>30</v>
      </c>
      <c r="RYU104" s="47"/>
      <c r="RYV104" s="47"/>
      <c r="RYW104" s="12" t="s">
        <v>18</v>
      </c>
      <c r="RYX104" s="27" t="s">
        <v>30</v>
      </c>
      <c r="RYY104" s="47"/>
      <c r="RYZ104" s="47"/>
      <c r="RZA104" s="12" t="s">
        <v>18</v>
      </c>
      <c r="RZB104" s="27" t="s">
        <v>30</v>
      </c>
      <c r="RZC104" s="47"/>
      <c r="RZD104" s="47"/>
      <c r="RZE104" s="12" t="s">
        <v>18</v>
      </c>
      <c r="RZF104" s="27" t="s">
        <v>30</v>
      </c>
      <c r="RZG104" s="47"/>
      <c r="RZH104" s="47"/>
      <c r="RZI104" s="12" t="s">
        <v>18</v>
      </c>
      <c r="RZJ104" s="27" t="s">
        <v>30</v>
      </c>
      <c r="RZK104" s="47"/>
      <c r="RZL104" s="47"/>
      <c r="RZM104" s="12" t="s">
        <v>18</v>
      </c>
      <c r="RZN104" s="27" t="s">
        <v>30</v>
      </c>
      <c r="RZO104" s="47"/>
      <c r="RZP104" s="47"/>
      <c r="RZQ104" s="12" t="s">
        <v>18</v>
      </c>
      <c r="RZR104" s="27" t="s">
        <v>30</v>
      </c>
      <c r="RZS104" s="47"/>
      <c r="RZT104" s="47"/>
      <c r="RZU104" s="12" t="s">
        <v>18</v>
      </c>
      <c r="RZV104" s="27" t="s">
        <v>30</v>
      </c>
      <c r="RZW104" s="47"/>
      <c r="RZX104" s="47"/>
      <c r="RZY104" s="12" t="s">
        <v>18</v>
      </c>
      <c r="RZZ104" s="27" t="s">
        <v>30</v>
      </c>
      <c r="SAA104" s="47"/>
      <c r="SAB104" s="47"/>
      <c r="SAC104" s="12" t="s">
        <v>18</v>
      </c>
      <c r="SAD104" s="27" t="s">
        <v>30</v>
      </c>
      <c r="SAE104" s="47"/>
      <c r="SAF104" s="47"/>
      <c r="SAG104" s="12" t="s">
        <v>18</v>
      </c>
      <c r="SAH104" s="27" t="s">
        <v>30</v>
      </c>
      <c r="SAI104" s="47"/>
      <c r="SAJ104" s="47"/>
      <c r="SAK104" s="12" t="s">
        <v>18</v>
      </c>
      <c r="SAL104" s="27" t="s">
        <v>30</v>
      </c>
      <c r="SAM104" s="47"/>
      <c r="SAN104" s="47"/>
      <c r="SAO104" s="12" t="s">
        <v>18</v>
      </c>
      <c r="SAP104" s="27" t="s">
        <v>30</v>
      </c>
      <c r="SAQ104" s="47"/>
      <c r="SAR104" s="47"/>
      <c r="SAS104" s="12" t="s">
        <v>18</v>
      </c>
      <c r="SAT104" s="27" t="s">
        <v>30</v>
      </c>
      <c r="SAU104" s="47"/>
      <c r="SAV104" s="47"/>
      <c r="SAW104" s="12" t="s">
        <v>18</v>
      </c>
      <c r="SAX104" s="27" t="s">
        <v>30</v>
      </c>
      <c r="SAY104" s="47"/>
      <c r="SAZ104" s="47"/>
      <c r="SBA104" s="12" t="s">
        <v>18</v>
      </c>
      <c r="SBB104" s="27" t="s">
        <v>30</v>
      </c>
      <c r="SBC104" s="47"/>
      <c r="SBD104" s="47"/>
      <c r="SBE104" s="12" t="s">
        <v>18</v>
      </c>
      <c r="SBF104" s="27" t="s">
        <v>30</v>
      </c>
      <c r="SBG104" s="47"/>
      <c r="SBH104" s="47"/>
      <c r="SBI104" s="12" t="s">
        <v>18</v>
      </c>
      <c r="SBJ104" s="27" t="s">
        <v>30</v>
      </c>
      <c r="SBK104" s="47"/>
      <c r="SBL104" s="47"/>
      <c r="SBM104" s="12" t="s">
        <v>18</v>
      </c>
      <c r="SBN104" s="27" t="s">
        <v>30</v>
      </c>
      <c r="SBO104" s="47"/>
      <c r="SBP104" s="47"/>
      <c r="SBQ104" s="12" t="s">
        <v>18</v>
      </c>
      <c r="SBR104" s="27" t="s">
        <v>30</v>
      </c>
      <c r="SBS104" s="47"/>
      <c r="SBT104" s="47"/>
      <c r="SBU104" s="12" t="s">
        <v>18</v>
      </c>
      <c r="SBV104" s="27" t="s">
        <v>30</v>
      </c>
      <c r="SBW104" s="47"/>
      <c r="SBX104" s="47"/>
      <c r="SBY104" s="12" t="s">
        <v>18</v>
      </c>
      <c r="SBZ104" s="27" t="s">
        <v>30</v>
      </c>
      <c r="SCA104" s="47"/>
      <c r="SCB104" s="47"/>
      <c r="SCC104" s="12" t="s">
        <v>18</v>
      </c>
      <c r="SCD104" s="27" t="s">
        <v>30</v>
      </c>
      <c r="SCE104" s="47"/>
      <c r="SCF104" s="47"/>
      <c r="SCG104" s="12" t="s">
        <v>18</v>
      </c>
      <c r="SCH104" s="27" t="s">
        <v>30</v>
      </c>
      <c r="SCI104" s="47"/>
      <c r="SCJ104" s="47"/>
      <c r="SCK104" s="12" t="s">
        <v>18</v>
      </c>
      <c r="SCL104" s="27" t="s">
        <v>30</v>
      </c>
      <c r="SCM104" s="47"/>
      <c r="SCN104" s="47"/>
      <c r="SCO104" s="12" t="s">
        <v>18</v>
      </c>
      <c r="SCP104" s="27" t="s">
        <v>30</v>
      </c>
      <c r="SCQ104" s="47"/>
      <c r="SCR104" s="47"/>
      <c r="SCS104" s="12" t="s">
        <v>18</v>
      </c>
      <c r="SCT104" s="27" t="s">
        <v>30</v>
      </c>
      <c r="SCU104" s="47"/>
      <c r="SCV104" s="47"/>
      <c r="SCW104" s="12" t="s">
        <v>18</v>
      </c>
      <c r="SCX104" s="27" t="s">
        <v>30</v>
      </c>
      <c r="SCY104" s="47"/>
      <c r="SCZ104" s="47"/>
      <c r="SDA104" s="12" t="s">
        <v>18</v>
      </c>
      <c r="SDB104" s="27" t="s">
        <v>30</v>
      </c>
      <c r="SDC104" s="47"/>
      <c r="SDD104" s="47"/>
      <c r="SDE104" s="12" t="s">
        <v>18</v>
      </c>
      <c r="SDF104" s="27" t="s">
        <v>30</v>
      </c>
      <c r="SDG104" s="47"/>
      <c r="SDH104" s="47"/>
      <c r="SDI104" s="12" t="s">
        <v>18</v>
      </c>
      <c r="SDJ104" s="27" t="s">
        <v>30</v>
      </c>
      <c r="SDK104" s="47"/>
      <c r="SDL104" s="47"/>
      <c r="SDM104" s="12" t="s">
        <v>18</v>
      </c>
      <c r="SDN104" s="27" t="s">
        <v>30</v>
      </c>
      <c r="SDO104" s="47"/>
      <c r="SDP104" s="47"/>
      <c r="SDQ104" s="12" t="s">
        <v>18</v>
      </c>
      <c r="SDR104" s="27" t="s">
        <v>30</v>
      </c>
      <c r="SDS104" s="47"/>
      <c r="SDT104" s="47"/>
      <c r="SDU104" s="12" t="s">
        <v>18</v>
      </c>
      <c r="SDV104" s="27" t="s">
        <v>30</v>
      </c>
      <c r="SDW104" s="47"/>
      <c r="SDX104" s="47"/>
      <c r="SDY104" s="12" t="s">
        <v>18</v>
      </c>
      <c r="SDZ104" s="27" t="s">
        <v>30</v>
      </c>
      <c r="SEA104" s="47"/>
      <c r="SEB104" s="47"/>
      <c r="SEC104" s="12" t="s">
        <v>18</v>
      </c>
      <c r="SED104" s="27" t="s">
        <v>30</v>
      </c>
      <c r="SEE104" s="47"/>
      <c r="SEF104" s="47"/>
      <c r="SEG104" s="12" t="s">
        <v>18</v>
      </c>
      <c r="SEH104" s="27" t="s">
        <v>30</v>
      </c>
      <c r="SEI104" s="47"/>
      <c r="SEJ104" s="47"/>
      <c r="SEK104" s="12" t="s">
        <v>18</v>
      </c>
      <c r="SEL104" s="27" t="s">
        <v>30</v>
      </c>
      <c r="SEM104" s="47"/>
      <c r="SEN104" s="47"/>
      <c r="SEO104" s="12" t="s">
        <v>18</v>
      </c>
      <c r="SEP104" s="27" t="s">
        <v>30</v>
      </c>
      <c r="SEQ104" s="47"/>
      <c r="SER104" s="47"/>
      <c r="SES104" s="12" t="s">
        <v>18</v>
      </c>
      <c r="SET104" s="27" t="s">
        <v>30</v>
      </c>
      <c r="SEU104" s="47"/>
      <c r="SEV104" s="47"/>
      <c r="SEW104" s="12" t="s">
        <v>18</v>
      </c>
      <c r="SEX104" s="27" t="s">
        <v>30</v>
      </c>
      <c r="SEY104" s="47"/>
      <c r="SEZ104" s="47"/>
      <c r="SFA104" s="12" t="s">
        <v>18</v>
      </c>
      <c r="SFB104" s="27" t="s">
        <v>30</v>
      </c>
      <c r="SFC104" s="47"/>
      <c r="SFD104" s="47"/>
      <c r="SFE104" s="12" t="s">
        <v>18</v>
      </c>
      <c r="SFF104" s="27" t="s">
        <v>30</v>
      </c>
      <c r="SFG104" s="47"/>
      <c r="SFH104" s="47"/>
      <c r="SFI104" s="12" t="s">
        <v>18</v>
      </c>
      <c r="SFJ104" s="27" t="s">
        <v>30</v>
      </c>
      <c r="SFK104" s="47"/>
      <c r="SFL104" s="47"/>
      <c r="SFM104" s="12" t="s">
        <v>18</v>
      </c>
      <c r="SFN104" s="27" t="s">
        <v>30</v>
      </c>
      <c r="SFO104" s="47"/>
      <c r="SFP104" s="47"/>
      <c r="SFQ104" s="12" t="s">
        <v>18</v>
      </c>
      <c r="SFR104" s="27" t="s">
        <v>30</v>
      </c>
      <c r="SFS104" s="47"/>
      <c r="SFT104" s="47"/>
      <c r="SFU104" s="12" t="s">
        <v>18</v>
      </c>
      <c r="SFV104" s="27" t="s">
        <v>30</v>
      </c>
      <c r="SFW104" s="47"/>
      <c r="SFX104" s="47"/>
      <c r="SFY104" s="12" t="s">
        <v>18</v>
      </c>
      <c r="SFZ104" s="27" t="s">
        <v>30</v>
      </c>
      <c r="SGA104" s="47"/>
      <c r="SGB104" s="47"/>
      <c r="SGC104" s="12" t="s">
        <v>18</v>
      </c>
      <c r="SGD104" s="27" t="s">
        <v>30</v>
      </c>
      <c r="SGE104" s="47"/>
      <c r="SGF104" s="47"/>
      <c r="SGG104" s="12" t="s">
        <v>18</v>
      </c>
      <c r="SGH104" s="27" t="s">
        <v>30</v>
      </c>
      <c r="SGI104" s="47"/>
      <c r="SGJ104" s="47"/>
      <c r="SGK104" s="12" t="s">
        <v>18</v>
      </c>
      <c r="SGL104" s="27" t="s">
        <v>30</v>
      </c>
      <c r="SGM104" s="47"/>
      <c r="SGN104" s="47"/>
      <c r="SGO104" s="12" t="s">
        <v>18</v>
      </c>
      <c r="SGP104" s="27" t="s">
        <v>30</v>
      </c>
      <c r="SGQ104" s="47"/>
      <c r="SGR104" s="47"/>
      <c r="SGS104" s="12" t="s">
        <v>18</v>
      </c>
      <c r="SGT104" s="27" t="s">
        <v>30</v>
      </c>
      <c r="SGU104" s="47"/>
      <c r="SGV104" s="47"/>
      <c r="SGW104" s="12" t="s">
        <v>18</v>
      </c>
      <c r="SGX104" s="27" t="s">
        <v>30</v>
      </c>
      <c r="SGY104" s="47"/>
      <c r="SGZ104" s="47"/>
      <c r="SHA104" s="12" t="s">
        <v>18</v>
      </c>
      <c r="SHB104" s="27" t="s">
        <v>30</v>
      </c>
      <c r="SHC104" s="47"/>
      <c r="SHD104" s="47"/>
      <c r="SHE104" s="12" t="s">
        <v>18</v>
      </c>
      <c r="SHF104" s="27" t="s">
        <v>30</v>
      </c>
      <c r="SHG104" s="47"/>
      <c r="SHH104" s="47"/>
      <c r="SHI104" s="12" t="s">
        <v>18</v>
      </c>
      <c r="SHJ104" s="27" t="s">
        <v>30</v>
      </c>
      <c r="SHK104" s="47"/>
      <c r="SHL104" s="47"/>
      <c r="SHM104" s="12" t="s">
        <v>18</v>
      </c>
      <c r="SHN104" s="27" t="s">
        <v>30</v>
      </c>
      <c r="SHO104" s="47"/>
      <c r="SHP104" s="47"/>
      <c r="SHQ104" s="12" t="s">
        <v>18</v>
      </c>
      <c r="SHR104" s="27" t="s">
        <v>30</v>
      </c>
      <c r="SHS104" s="47"/>
      <c r="SHT104" s="47"/>
      <c r="SHU104" s="12" t="s">
        <v>18</v>
      </c>
      <c r="SHV104" s="27" t="s">
        <v>30</v>
      </c>
      <c r="SHW104" s="47"/>
      <c r="SHX104" s="47"/>
      <c r="SHY104" s="12" t="s">
        <v>18</v>
      </c>
      <c r="SHZ104" s="27" t="s">
        <v>30</v>
      </c>
      <c r="SIA104" s="47"/>
      <c r="SIB104" s="47"/>
      <c r="SIC104" s="12" t="s">
        <v>18</v>
      </c>
      <c r="SID104" s="27" t="s">
        <v>30</v>
      </c>
      <c r="SIE104" s="47"/>
      <c r="SIF104" s="47"/>
      <c r="SIG104" s="12" t="s">
        <v>18</v>
      </c>
      <c r="SIH104" s="27" t="s">
        <v>30</v>
      </c>
      <c r="SII104" s="47"/>
      <c r="SIJ104" s="47"/>
      <c r="SIK104" s="12" t="s">
        <v>18</v>
      </c>
      <c r="SIL104" s="27" t="s">
        <v>30</v>
      </c>
      <c r="SIM104" s="47"/>
      <c r="SIN104" s="47"/>
      <c r="SIO104" s="12" t="s">
        <v>18</v>
      </c>
      <c r="SIP104" s="27" t="s">
        <v>30</v>
      </c>
      <c r="SIQ104" s="47"/>
      <c r="SIR104" s="47"/>
      <c r="SIS104" s="12" t="s">
        <v>18</v>
      </c>
      <c r="SIT104" s="27" t="s">
        <v>30</v>
      </c>
      <c r="SIU104" s="47"/>
      <c r="SIV104" s="47"/>
      <c r="SIW104" s="12" t="s">
        <v>18</v>
      </c>
      <c r="SIX104" s="27" t="s">
        <v>30</v>
      </c>
      <c r="SIY104" s="47"/>
      <c r="SIZ104" s="47"/>
      <c r="SJA104" s="12" t="s">
        <v>18</v>
      </c>
      <c r="SJB104" s="27" t="s">
        <v>30</v>
      </c>
      <c r="SJC104" s="47"/>
      <c r="SJD104" s="47"/>
      <c r="SJE104" s="12" t="s">
        <v>18</v>
      </c>
      <c r="SJF104" s="27" t="s">
        <v>30</v>
      </c>
      <c r="SJG104" s="47"/>
      <c r="SJH104" s="47"/>
      <c r="SJI104" s="12" t="s">
        <v>18</v>
      </c>
      <c r="SJJ104" s="27" t="s">
        <v>30</v>
      </c>
      <c r="SJK104" s="47"/>
      <c r="SJL104" s="47"/>
      <c r="SJM104" s="12" t="s">
        <v>18</v>
      </c>
      <c r="SJN104" s="27" t="s">
        <v>30</v>
      </c>
      <c r="SJO104" s="47"/>
      <c r="SJP104" s="47"/>
      <c r="SJQ104" s="12" t="s">
        <v>18</v>
      </c>
      <c r="SJR104" s="27" t="s">
        <v>30</v>
      </c>
      <c r="SJS104" s="47"/>
      <c r="SJT104" s="47"/>
      <c r="SJU104" s="12" t="s">
        <v>18</v>
      </c>
      <c r="SJV104" s="27" t="s">
        <v>30</v>
      </c>
      <c r="SJW104" s="47"/>
      <c r="SJX104" s="47"/>
      <c r="SJY104" s="12" t="s">
        <v>18</v>
      </c>
      <c r="SJZ104" s="27" t="s">
        <v>30</v>
      </c>
      <c r="SKA104" s="47"/>
      <c r="SKB104" s="47"/>
      <c r="SKC104" s="12" t="s">
        <v>18</v>
      </c>
      <c r="SKD104" s="27" t="s">
        <v>30</v>
      </c>
      <c r="SKE104" s="47"/>
      <c r="SKF104" s="47"/>
      <c r="SKG104" s="12" t="s">
        <v>18</v>
      </c>
      <c r="SKH104" s="27" t="s">
        <v>30</v>
      </c>
      <c r="SKI104" s="47"/>
      <c r="SKJ104" s="47"/>
      <c r="SKK104" s="12" t="s">
        <v>18</v>
      </c>
      <c r="SKL104" s="27" t="s">
        <v>30</v>
      </c>
      <c r="SKM104" s="47"/>
      <c r="SKN104" s="47"/>
      <c r="SKO104" s="12" t="s">
        <v>18</v>
      </c>
      <c r="SKP104" s="27" t="s">
        <v>30</v>
      </c>
      <c r="SKQ104" s="47"/>
      <c r="SKR104" s="47"/>
      <c r="SKS104" s="12" t="s">
        <v>18</v>
      </c>
      <c r="SKT104" s="27" t="s">
        <v>30</v>
      </c>
      <c r="SKU104" s="47"/>
      <c r="SKV104" s="47"/>
      <c r="SKW104" s="12" t="s">
        <v>18</v>
      </c>
      <c r="SKX104" s="27" t="s">
        <v>30</v>
      </c>
      <c r="SKY104" s="47"/>
      <c r="SKZ104" s="47"/>
      <c r="SLA104" s="12" t="s">
        <v>18</v>
      </c>
      <c r="SLB104" s="27" t="s">
        <v>30</v>
      </c>
      <c r="SLC104" s="47"/>
      <c r="SLD104" s="47"/>
      <c r="SLE104" s="12" t="s">
        <v>18</v>
      </c>
      <c r="SLF104" s="27" t="s">
        <v>30</v>
      </c>
      <c r="SLG104" s="47"/>
      <c r="SLH104" s="47"/>
      <c r="SLI104" s="12" t="s">
        <v>18</v>
      </c>
      <c r="SLJ104" s="27" t="s">
        <v>30</v>
      </c>
      <c r="SLK104" s="47"/>
      <c r="SLL104" s="47"/>
      <c r="SLM104" s="12" t="s">
        <v>18</v>
      </c>
      <c r="SLN104" s="27" t="s">
        <v>30</v>
      </c>
      <c r="SLO104" s="47"/>
      <c r="SLP104" s="47"/>
      <c r="SLQ104" s="12" t="s">
        <v>18</v>
      </c>
      <c r="SLR104" s="27" t="s">
        <v>30</v>
      </c>
      <c r="SLS104" s="47"/>
      <c r="SLT104" s="47"/>
      <c r="SLU104" s="12" t="s">
        <v>18</v>
      </c>
      <c r="SLV104" s="27" t="s">
        <v>30</v>
      </c>
      <c r="SLW104" s="47"/>
      <c r="SLX104" s="47"/>
      <c r="SLY104" s="12" t="s">
        <v>18</v>
      </c>
      <c r="SLZ104" s="27" t="s">
        <v>30</v>
      </c>
      <c r="SMA104" s="47"/>
      <c r="SMB104" s="47"/>
      <c r="SMC104" s="12" t="s">
        <v>18</v>
      </c>
      <c r="SMD104" s="27" t="s">
        <v>30</v>
      </c>
      <c r="SME104" s="47"/>
      <c r="SMF104" s="47"/>
      <c r="SMG104" s="12" t="s">
        <v>18</v>
      </c>
      <c r="SMH104" s="27" t="s">
        <v>30</v>
      </c>
      <c r="SMI104" s="47"/>
      <c r="SMJ104" s="47"/>
      <c r="SMK104" s="12" t="s">
        <v>18</v>
      </c>
      <c r="SML104" s="27" t="s">
        <v>30</v>
      </c>
      <c r="SMM104" s="47"/>
      <c r="SMN104" s="47"/>
      <c r="SMO104" s="12" t="s">
        <v>18</v>
      </c>
      <c r="SMP104" s="27" t="s">
        <v>30</v>
      </c>
      <c r="SMQ104" s="47"/>
      <c r="SMR104" s="47"/>
      <c r="SMS104" s="12" t="s">
        <v>18</v>
      </c>
      <c r="SMT104" s="27" t="s">
        <v>30</v>
      </c>
      <c r="SMU104" s="47"/>
      <c r="SMV104" s="47"/>
      <c r="SMW104" s="12" t="s">
        <v>18</v>
      </c>
      <c r="SMX104" s="27" t="s">
        <v>30</v>
      </c>
      <c r="SMY104" s="47"/>
      <c r="SMZ104" s="47"/>
      <c r="SNA104" s="12" t="s">
        <v>18</v>
      </c>
      <c r="SNB104" s="27" t="s">
        <v>30</v>
      </c>
      <c r="SNC104" s="47"/>
      <c r="SND104" s="47"/>
      <c r="SNE104" s="12" t="s">
        <v>18</v>
      </c>
      <c r="SNF104" s="27" t="s">
        <v>30</v>
      </c>
      <c r="SNG104" s="47"/>
      <c r="SNH104" s="47"/>
      <c r="SNI104" s="12" t="s">
        <v>18</v>
      </c>
      <c r="SNJ104" s="27" t="s">
        <v>30</v>
      </c>
      <c r="SNK104" s="47"/>
      <c r="SNL104" s="47"/>
      <c r="SNM104" s="12" t="s">
        <v>18</v>
      </c>
      <c r="SNN104" s="27" t="s">
        <v>30</v>
      </c>
      <c r="SNO104" s="47"/>
      <c r="SNP104" s="47"/>
      <c r="SNQ104" s="12" t="s">
        <v>18</v>
      </c>
      <c r="SNR104" s="27" t="s">
        <v>30</v>
      </c>
      <c r="SNS104" s="47"/>
      <c r="SNT104" s="47"/>
      <c r="SNU104" s="12" t="s">
        <v>18</v>
      </c>
      <c r="SNV104" s="27" t="s">
        <v>30</v>
      </c>
      <c r="SNW104" s="47"/>
      <c r="SNX104" s="47"/>
      <c r="SNY104" s="12" t="s">
        <v>18</v>
      </c>
      <c r="SNZ104" s="27" t="s">
        <v>30</v>
      </c>
      <c r="SOA104" s="47"/>
      <c r="SOB104" s="47"/>
      <c r="SOC104" s="12" t="s">
        <v>18</v>
      </c>
      <c r="SOD104" s="27" t="s">
        <v>30</v>
      </c>
      <c r="SOE104" s="47"/>
      <c r="SOF104" s="47"/>
      <c r="SOG104" s="12" t="s">
        <v>18</v>
      </c>
      <c r="SOH104" s="27" t="s">
        <v>30</v>
      </c>
      <c r="SOI104" s="47"/>
      <c r="SOJ104" s="47"/>
      <c r="SOK104" s="12" t="s">
        <v>18</v>
      </c>
      <c r="SOL104" s="27" t="s">
        <v>30</v>
      </c>
      <c r="SOM104" s="47"/>
      <c r="SON104" s="47"/>
      <c r="SOO104" s="12" t="s">
        <v>18</v>
      </c>
      <c r="SOP104" s="27" t="s">
        <v>30</v>
      </c>
      <c r="SOQ104" s="47"/>
      <c r="SOR104" s="47"/>
      <c r="SOS104" s="12" t="s">
        <v>18</v>
      </c>
      <c r="SOT104" s="27" t="s">
        <v>30</v>
      </c>
      <c r="SOU104" s="47"/>
      <c r="SOV104" s="47"/>
      <c r="SOW104" s="12" t="s">
        <v>18</v>
      </c>
      <c r="SOX104" s="27" t="s">
        <v>30</v>
      </c>
      <c r="SOY104" s="47"/>
      <c r="SOZ104" s="47"/>
      <c r="SPA104" s="12" t="s">
        <v>18</v>
      </c>
      <c r="SPB104" s="27" t="s">
        <v>30</v>
      </c>
      <c r="SPC104" s="47"/>
      <c r="SPD104" s="47"/>
      <c r="SPE104" s="12" t="s">
        <v>18</v>
      </c>
      <c r="SPF104" s="27" t="s">
        <v>30</v>
      </c>
      <c r="SPG104" s="47"/>
      <c r="SPH104" s="47"/>
      <c r="SPI104" s="12" t="s">
        <v>18</v>
      </c>
      <c r="SPJ104" s="27" t="s">
        <v>30</v>
      </c>
      <c r="SPK104" s="47"/>
      <c r="SPL104" s="47"/>
      <c r="SPM104" s="12" t="s">
        <v>18</v>
      </c>
      <c r="SPN104" s="27" t="s">
        <v>30</v>
      </c>
      <c r="SPO104" s="47"/>
      <c r="SPP104" s="47"/>
      <c r="SPQ104" s="12" t="s">
        <v>18</v>
      </c>
      <c r="SPR104" s="27" t="s">
        <v>30</v>
      </c>
      <c r="SPS104" s="47"/>
      <c r="SPT104" s="47"/>
      <c r="SPU104" s="12" t="s">
        <v>18</v>
      </c>
      <c r="SPV104" s="27" t="s">
        <v>30</v>
      </c>
      <c r="SPW104" s="47"/>
      <c r="SPX104" s="47"/>
      <c r="SPY104" s="12" t="s">
        <v>18</v>
      </c>
      <c r="SPZ104" s="27" t="s">
        <v>30</v>
      </c>
      <c r="SQA104" s="47"/>
      <c r="SQB104" s="47"/>
      <c r="SQC104" s="12" t="s">
        <v>18</v>
      </c>
      <c r="SQD104" s="27" t="s">
        <v>30</v>
      </c>
      <c r="SQE104" s="47"/>
      <c r="SQF104" s="47"/>
      <c r="SQG104" s="12" t="s">
        <v>18</v>
      </c>
      <c r="SQH104" s="27" t="s">
        <v>30</v>
      </c>
      <c r="SQI104" s="47"/>
      <c r="SQJ104" s="47"/>
      <c r="SQK104" s="12" t="s">
        <v>18</v>
      </c>
      <c r="SQL104" s="27" t="s">
        <v>30</v>
      </c>
      <c r="SQM104" s="47"/>
      <c r="SQN104" s="47"/>
      <c r="SQO104" s="12" t="s">
        <v>18</v>
      </c>
      <c r="SQP104" s="27" t="s">
        <v>30</v>
      </c>
      <c r="SQQ104" s="47"/>
      <c r="SQR104" s="47"/>
      <c r="SQS104" s="12" t="s">
        <v>18</v>
      </c>
      <c r="SQT104" s="27" t="s">
        <v>30</v>
      </c>
      <c r="SQU104" s="47"/>
      <c r="SQV104" s="47"/>
      <c r="SQW104" s="12" t="s">
        <v>18</v>
      </c>
      <c r="SQX104" s="27" t="s">
        <v>30</v>
      </c>
      <c r="SQY104" s="47"/>
      <c r="SQZ104" s="47"/>
      <c r="SRA104" s="12" t="s">
        <v>18</v>
      </c>
      <c r="SRB104" s="27" t="s">
        <v>30</v>
      </c>
      <c r="SRC104" s="47"/>
      <c r="SRD104" s="47"/>
      <c r="SRE104" s="12" t="s">
        <v>18</v>
      </c>
      <c r="SRF104" s="27" t="s">
        <v>30</v>
      </c>
      <c r="SRG104" s="47"/>
      <c r="SRH104" s="47"/>
      <c r="SRI104" s="12" t="s">
        <v>18</v>
      </c>
      <c r="SRJ104" s="27" t="s">
        <v>30</v>
      </c>
      <c r="SRK104" s="47"/>
      <c r="SRL104" s="47"/>
      <c r="SRM104" s="12" t="s">
        <v>18</v>
      </c>
      <c r="SRN104" s="27" t="s">
        <v>30</v>
      </c>
      <c r="SRO104" s="47"/>
      <c r="SRP104" s="47"/>
      <c r="SRQ104" s="12" t="s">
        <v>18</v>
      </c>
      <c r="SRR104" s="27" t="s">
        <v>30</v>
      </c>
      <c r="SRS104" s="47"/>
      <c r="SRT104" s="47"/>
      <c r="SRU104" s="12" t="s">
        <v>18</v>
      </c>
      <c r="SRV104" s="27" t="s">
        <v>30</v>
      </c>
      <c r="SRW104" s="47"/>
      <c r="SRX104" s="47"/>
      <c r="SRY104" s="12" t="s">
        <v>18</v>
      </c>
      <c r="SRZ104" s="27" t="s">
        <v>30</v>
      </c>
      <c r="SSA104" s="47"/>
      <c r="SSB104" s="47"/>
      <c r="SSC104" s="12" t="s">
        <v>18</v>
      </c>
      <c r="SSD104" s="27" t="s">
        <v>30</v>
      </c>
      <c r="SSE104" s="47"/>
      <c r="SSF104" s="47"/>
      <c r="SSG104" s="12" t="s">
        <v>18</v>
      </c>
      <c r="SSH104" s="27" t="s">
        <v>30</v>
      </c>
      <c r="SSI104" s="47"/>
      <c r="SSJ104" s="47"/>
      <c r="SSK104" s="12" t="s">
        <v>18</v>
      </c>
      <c r="SSL104" s="27" t="s">
        <v>30</v>
      </c>
      <c r="SSM104" s="47"/>
      <c r="SSN104" s="47"/>
      <c r="SSO104" s="12" t="s">
        <v>18</v>
      </c>
      <c r="SSP104" s="27" t="s">
        <v>30</v>
      </c>
      <c r="SSQ104" s="47"/>
      <c r="SSR104" s="47"/>
      <c r="SSS104" s="12" t="s">
        <v>18</v>
      </c>
      <c r="SST104" s="27" t="s">
        <v>30</v>
      </c>
      <c r="SSU104" s="47"/>
      <c r="SSV104" s="47"/>
      <c r="SSW104" s="12" t="s">
        <v>18</v>
      </c>
      <c r="SSX104" s="27" t="s">
        <v>30</v>
      </c>
      <c r="SSY104" s="47"/>
      <c r="SSZ104" s="47"/>
      <c r="STA104" s="12" t="s">
        <v>18</v>
      </c>
      <c r="STB104" s="27" t="s">
        <v>30</v>
      </c>
      <c r="STC104" s="47"/>
      <c r="STD104" s="47"/>
      <c r="STE104" s="12" t="s">
        <v>18</v>
      </c>
      <c r="STF104" s="27" t="s">
        <v>30</v>
      </c>
      <c r="STG104" s="47"/>
      <c r="STH104" s="47"/>
      <c r="STI104" s="12" t="s">
        <v>18</v>
      </c>
      <c r="STJ104" s="27" t="s">
        <v>30</v>
      </c>
      <c r="STK104" s="47"/>
      <c r="STL104" s="47"/>
      <c r="STM104" s="12" t="s">
        <v>18</v>
      </c>
      <c r="STN104" s="27" t="s">
        <v>30</v>
      </c>
      <c r="STO104" s="47"/>
      <c r="STP104" s="47"/>
      <c r="STQ104" s="12" t="s">
        <v>18</v>
      </c>
      <c r="STR104" s="27" t="s">
        <v>30</v>
      </c>
      <c r="STS104" s="47"/>
      <c r="STT104" s="47"/>
      <c r="STU104" s="12" t="s">
        <v>18</v>
      </c>
      <c r="STV104" s="27" t="s">
        <v>30</v>
      </c>
      <c r="STW104" s="47"/>
      <c r="STX104" s="47"/>
      <c r="STY104" s="12" t="s">
        <v>18</v>
      </c>
      <c r="STZ104" s="27" t="s">
        <v>30</v>
      </c>
      <c r="SUA104" s="47"/>
      <c r="SUB104" s="47"/>
      <c r="SUC104" s="12" t="s">
        <v>18</v>
      </c>
      <c r="SUD104" s="27" t="s">
        <v>30</v>
      </c>
      <c r="SUE104" s="47"/>
      <c r="SUF104" s="47"/>
      <c r="SUG104" s="12" t="s">
        <v>18</v>
      </c>
      <c r="SUH104" s="27" t="s">
        <v>30</v>
      </c>
      <c r="SUI104" s="47"/>
      <c r="SUJ104" s="47"/>
      <c r="SUK104" s="12" t="s">
        <v>18</v>
      </c>
      <c r="SUL104" s="27" t="s">
        <v>30</v>
      </c>
      <c r="SUM104" s="47"/>
      <c r="SUN104" s="47"/>
      <c r="SUO104" s="12" t="s">
        <v>18</v>
      </c>
      <c r="SUP104" s="27" t="s">
        <v>30</v>
      </c>
      <c r="SUQ104" s="47"/>
      <c r="SUR104" s="47"/>
      <c r="SUS104" s="12" t="s">
        <v>18</v>
      </c>
      <c r="SUT104" s="27" t="s">
        <v>30</v>
      </c>
      <c r="SUU104" s="47"/>
      <c r="SUV104" s="47"/>
      <c r="SUW104" s="12" t="s">
        <v>18</v>
      </c>
      <c r="SUX104" s="27" t="s">
        <v>30</v>
      </c>
      <c r="SUY104" s="47"/>
      <c r="SUZ104" s="47"/>
      <c r="SVA104" s="12" t="s">
        <v>18</v>
      </c>
      <c r="SVB104" s="27" t="s">
        <v>30</v>
      </c>
      <c r="SVC104" s="47"/>
      <c r="SVD104" s="47"/>
      <c r="SVE104" s="12" t="s">
        <v>18</v>
      </c>
      <c r="SVF104" s="27" t="s">
        <v>30</v>
      </c>
      <c r="SVG104" s="47"/>
      <c r="SVH104" s="47"/>
      <c r="SVI104" s="12" t="s">
        <v>18</v>
      </c>
      <c r="SVJ104" s="27" t="s">
        <v>30</v>
      </c>
      <c r="SVK104" s="47"/>
      <c r="SVL104" s="47"/>
      <c r="SVM104" s="12" t="s">
        <v>18</v>
      </c>
      <c r="SVN104" s="27" t="s">
        <v>30</v>
      </c>
      <c r="SVO104" s="47"/>
      <c r="SVP104" s="47"/>
      <c r="SVQ104" s="12" t="s">
        <v>18</v>
      </c>
      <c r="SVR104" s="27" t="s">
        <v>30</v>
      </c>
      <c r="SVS104" s="47"/>
      <c r="SVT104" s="47"/>
      <c r="SVU104" s="12" t="s">
        <v>18</v>
      </c>
      <c r="SVV104" s="27" t="s">
        <v>30</v>
      </c>
      <c r="SVW104" s="47"/>
      <c r="SVX104" s="47"/>
      <c r="SVY104" s="12" t="s">
        <v>18</v>
      </c>
      <c r="SVZ104" s="27" t="s">
        <v>30</v>
      </c>
      <c r="SWA104" s="47"/>
      <c r="SWB104" s="47"/>
      <c r="SWC104" s="12" t="s">
        <v>18</v>
      </c>
      <c r="SWD104" s="27" t="s">
        <v>30</v>
      </c>
      <c r="SWE104" s="47"/>
      <c r="SWF104" s="47"/>
      <c r="SWG104" s="12" t="s">
        <v>18</v>
      </c>
      <c r="SWH104" s="27" t="s">
        <v>30</v>
      </c>
      <c r="SWI104" s="47"/>
      <c r="SWJ104" s="47"/>
      <c r="SWK104" s="12" t="s">
        <v>18</v>
      </c>
      <c r="SWL104" s="27" t="s">
        <v>30</v>
      </c>
      <c r="SWM104" s="47"/>
      <c r="SWN104" s="47"/>
      <c r="SWO104" s="12" t="s">
        <v>18</v>
      </c>
      <c r="SWP104" s="27" t="s">
        <v>30</v>
      </c>
      <c r="SWQ104" s="47"/>
      <c r="SWR104" s="47"/>
      <c r="SWS104" s="12" t="s">
        <v>18</v>
      </c>
      <c r="SWT104" s="27" t="s">
        <v>30</v>
      </c>
      <c r="SWU104" s="47"/>
      <c r="SWV104" s="47"/>
      <c r="SWW104" s="12" t="s">
        <v>18</v>
      </c>
      <c r="SWX104" s="27" t="s">
        <v>30</v>
      </c>
      <c r="SWY104" s="47"/>
      <c r="SWZ104" s="47"/>
      <c r="SXA104" s="12" t="s">
        <v>18</v>
      </c>
      <c r="SXB104" s="27" t="s">
        <v>30</v>
      </c>
      <c r="SXC104" s="47"/>
      <c r="SXD104" s="47"/>
      <c r="SXE104" s="12" t="s">
        <v>18</v>
      </c>
      <c r="SXF104" s="27" t="s">
        <v>30</v>
      </c>
      <c r="SXG104" s="47"/>
      <c r="SXH104" s="47"/>
      <c r="SXI104" s="12" t="s">
        <v>18</v>
      </c>
      <c r="SXJ104" s="27" t="s">
        <v>30</v>
      </c>
      <c r="SXK104" s="47"/>
      <c r="SXL104" s="47"/>
      <c r="SXM104" s="12" t="s">
        <v>18</v>
      </c>
      <c r="SXN104" s="27" t="s">
        <v>30</v>
      </c>
      <c r="SXO104" s="47"/>
      <c r="SXP104" s="47"/>
      <c r="SXQ104" s="12" t="s">
        <v>18</v>
      </c>
      <c r="SXR104" s="27" t="s">
        <v>30</v>
      </c>
      <c r="SXS104" s="47"/>
      <c r="SXT104" s="47"/>
      <c r="SXU104" s="12" t="s">
        <v>18</v>
      </c>
      <c r="SXV104" s="27" t="s">
        <v>30</v>
      </c>
      <c r="SXW104" s="47"/>
      <c r="SXX104" s="47"/>
      <c r="SXY104" s="12" t="s">
        <v>18</v>
      </c>
      <c r="SXZ104" s="27" t="s">
        <v>30</v>
      </c>
      <c r="SYA104" s="47"/>
      <c r="SYB104" s="47"/>
      <c r="SYC104" s="12" t="s">
        <v>18</v>
      </c>
      <c r="SYD104" s="27" t="s">
        <v>30</v>
      </c>
      <c r="SYE104" s="47"/>
      <c r="SYF104" s="47"/>
      <c r="SYG104" s="12" t="s">
        <v>18</v>
      </c>
      <c r="SYH104" s="27" t="s">
        <v>30</v>
      </c>
      <c r="SYI104" s="47"/>
      <c r="SYJ104" s="47"/>
      <c r="SYK104" s="12" t="s">
        <v>18</v>
      </c>
      <c r="SYL104" s="27" t="s">
        <v>30</v>
      </c>
      <c r="SYM104" s="47"/>
      <c r="SYN104" s="47"/>
      <c r="SYO104" s="12" t="s">
        <v>18</v>
      </c>
      <c r="SYP104" s="27" t="s">
        <v>30</v>
      </c>
      <c r="SYQ104" s="47"/>
      <c r="SYR104" s="47"/>
      <c r="SYS104" s="12" t="s">
        <v>18</v>
      </c>
      <c r="SYT104" s="27" t="s">
        <v>30</v>
      </c>
      <c r="SYU104" s="47"/>
      <c r="SYV104" s="47"/>
      <c r="SYW104" s="12" t="s">
        <v>18</v>
      </c>
      <c r="SYX104" s="27" t="s">
        <v>30</v>
      </c>
      <c r="SYY104" s="47"/>
      <c r="SYZ104" s="47"/>
      <c r="SZA104" s="12" t="s">
        <v>18</v>
      </c>
      <c r="SZB104" s="27" t="s">
        <v>30</v>
      </c>
      <c r="SZC104" s="47"/>
      <c r="SZD104" s="47"/>
      <c r="SZE104" s="12" t="s">
        <v>18</v>
      </c>
      <c r="SZF104" s="27" t="s">
        <v>30</v>
      </c>
      <c r="SZG104" s="47"/>
      <c r="SZH104" s="47"/>
      <c r="SZI104" s="12" t="s">
        <v>18</v>
      </c>
      <c r="SZJ104" s="27" t="s">
        <v>30</v>
      </c>
      <c r="SZK104" s="47"/>
      <c r="SZL104" s="47"/>
      <c r="SZM104" s="12" t="s">
        <v>18</v>
      </c>
      <c r="SZN104" s="27" t="s">
        <v>30</v>
      </c>
      <c r="SZO104" s="47"/>
      <c r="SZP104" s="47"/>
      <c r="SZQ104" s="12" t="s">
        <v>18</v>
      </c>
      <c r="SZR104" s="27" t="s">
        <v>30</v>
      </c>
      <c r="SZS104" s="47"/>
      <c r="SZT104" s="47"/>
      <c r="SZU104" s="12" t="s">
        <v>18</v>
      </c>
      <c r="SZV104" s="27" t="s">
        <v>30</v>
      </c>
      <c r="SZW104" s="47"/>
      <c r="SZX104" s="47"/>
      <c r="SZY104" s="12" t="s">
        <v>18</v>
      </c>
      <c r="SZZ104" s="27" t="s">
        <v>30</v>
      </c>
      <c r="TAA104" s="47"/>
      <c r="TAB104" s="47"/>
      <c r="TAC104" s="12" t="s">
        <v>18</v>
      </c>
      <c r="TAD104" s="27" t="s">
        <v>30</v>
      </c>
      <c r="TAE104" s="47"/>
      <c r="TAF104" s="47"/>
      <c r="TAG104" s="12" t="s">
        <v>18</v>
      </c>
      <c r="TAH104" s="27" t="s">
        <v>30</v>
      </c>
      <c r="TAI104" s="47"/>
      <c r="TAJ104" s="47"/>
      <c r="TAK104" s="12" t="s">
        <v>18</v>
      </c>
      <c r="TAL104" s="27" t="s">
        <v>30</v>
      </c>
      <c r="TAM104" s="47"/>
      <c r="TAN104" s="47"/>
      <c r="TAO104" s="12" t="s">
        <v>18</v>
      </c>
      <c r="TAP104" s="27" t="s">
        <v>30</v>
      </c>
      <c r="TAQ104" s="47"/>
      <c r="TAR104" s="47"/>
      <c r="TAS104" s="12" t="s">
        <v>18</v>
      </c>
      <c r="TAT104" s="27" t="s">
        <v>30</v>
      </c>
      <c r="TAU104" s="47"/>
      <c r="TAV104" s="47"/>
      <c r="TAW104" s="12" t="s">
        <v>18</v>
      </c>
      <c r="TAX104" s="27" t="s">
        <v>30</v>
      </c>
      <c r="TAY104" s="47"/>
      <c r="TAZ104" s="47"/>
      <c r="TBA104" s="12" t="s">
        <v>18</v>
      </c>
      <c r="TBB104" s="27" t="s">
        <v>30</v>
      </c>
      <c r="TBC104" s="47"/>
      <c r="TBD104" s="47"/>
      <c r="TBE104" s="12" t="s">
        <v>18</v>
      </c>
      <c r="TBF104" s="27" t="s">
        <v>30</v>
      </c>
      <c r="TBG104" s="47"/>
      <c r="TBH104" s="47"/>
      <c r="TBI104" s="12" t="s">
        <v>18</v>
      </c>
      <c r="TBJ104" s="27" t="s">
        <v>30</v>
      </c>
      <c r="TBK104" s="47"/>
      <c r="TBL104" s="47"/>
      <c r="TBM104" s="12" t="s">
        <v>18</v>
      </c>
      <c r="TBN104" s="27" t="s">
        <v>30</v>
      </c>
      <c r="TBO104" s="47"/>
      <c r="TBP104" s="47"/>
      <c r="TBQ104" s="12" t="s">
        <v>18</v>
      </c>
      <c r="TBR104" s="27" t="s">
        <v>30</v>
      </c>
      <c r="TBS104" s="47"/>
      <c r="TBT104" s="47"/>
      <c r="TBU104" s="12" t="s">
        <v>18</v>
      </c>
      <c r="TBV104" s="27" t="s">
        <v>30</v>
      </c>
      <c r="TBW104" s="47"/>
      <c r="TBX104" s="47"/>
      <c r="TBY104" s="12" t="s">
        <v>18</v>
      </c>
      <c r="TBZ104" s="27" t="s">
        <v>30</v>
      </c>
      <c r="TCA104" s="47"/>
      <c r="TCB104" s="47"/>
      <c r="TCC104" s="12" t="s">
        <v>18</v>
      </c>
      <c r="TCD104" s="27" t="s">
        <v>30</v>
      </c>
      <c r="TCE104" s="47"/>
      <c r="TCF104" s="47"/>
      <c r="TCG104" s="12" t="s">
        <v>18</v>
      </c>
      <c r="TCH104" s="27" t="s">
        <v>30</v>
      </c>
      <c r="TCI104" s="47"/>
      <c r="TCJ104" s="47"/>
      <c r="TCK104" s="12" t="s">
        <v>18</v>
      </c>
      <c r="TCL104" s="27" t="s">
        <v>30</v>
      </c>
      <c r="TCM104" s="47"/>
      <c r="TCN104" s="47"/>
      <c r="TCO104" s="12" t="s">
        <v>18</v>
      </c>
      <c r="TCP104" s="27" t="s">
        <v>30</v>
      </c>
      <c r="TCQ104" s="47"/>
      <c r="TCR104" s="47"/>
      <c r="TCS104" s="12" t="s">
        <v>18</v>
      </c>
      <c r="TCT104" s="27" t="s">
        <v>30</v>
      </c>
      <c r="TCU104" s="47"/>
      <c r="TCV104" s="47"/>
      <c r="TCW104" s="12" t="s">
        <v>18</v>
      </c>
      <c r="TCX104" s="27" t="s">
        <v>30</v>
      </c>
      <c r="TCY104" s="47"/>
      <c r="TCZ104" s="47"/>
      <c r="TDA104" s="12" t="s">
        <v>18</v>
      </c>
      <c r="TDB104" s="27" t="s">
        <v>30</v>
      </c>
      <c r="TDC104" s="47"/>
      <c r="TDD104" s="47"/>
      <c r="TDE104" s="12" t="s">
        <v>18</v>
      </c>
      <c r="TDF104" s="27" t="s">
        <v>30</v>
      </c>
      <c r="TDG104" s="47"/>
      <c r="TDH104" s="47"/>
      <c r="TDI104" s="12" t="s">
        <v>18</v>
      </c>
      <c r="TDJ104" s="27" t="s">
        <v>30</v>
      </c>
      <c r="TDK104" s="47"/>
      <c r="TDL104" s="47"/>
      <c r="TDM104" s="12" t="s">
        <v>18</v>
      </c>
      <c r="TDN104" s="27" t="s">
        <v>30</v>
      </c>
      <c r="TDO104" s="47"/>
      <c r="TDP104" s="47"/>
      <c r="TDQ104" s="12" t="s">
        <v>18</v>
      </c>
      <c r="TDR104" s="27" t="s">
        <v>30</v>
      </c>
      <c r="TDS104" s="47"/>
      <c r="TDT104" s="47"/>
      <c r="TDU104" s="12" t="s">
        <v>18</v>
      </c>
      <c r="TDV104" s="27" t="s">
        <v>30</v>
      </c>
      <c r="TDW104" s="47"/>
      <c r="TDX104" s="47"/>
      <c r="TDY104" s="12" t="s">
        <v>18</v>
      </c>
      <c r="TDZ104" s="27" t="s">
        <v>30</v>
      </c>
      <c r="TEA104" s="47"/>
      <c r="TEB104" s="47"/>
      <c r="TEC104" s="12" t="s">
        <v>18</v>
      </c>
      <c r="TED104" s="27" t="s">
        <v>30</v>
      </c>
      <c r="TEE104" s="47"/>
      <c r="TEF104" s="47"/>
      <c r="TEG104" s="12" t="s">
        <v>18</v>
      </c>
      <c r="TEH104" s="27" t="s">
        <v>30</v>
      </c>
      <c r="TEI104" s="47"/>
      <c r="TEJ104" s="47"/>
      <c r="TEK104" s="12" t="s">
        <v>18</v>
      </c>
      <c r="TEL104" s="27" t="s">
        <v>30</v>
      </c>
      <c r="TEM104" s="47"/>
      <c r="TEN104" s="47"/>
      <c r="TEO104" s="12" t="s">
        <v>18</v>
      </c>
      <c r="TEP104" s="27" t="s">
        <v>30</v>
      </c>
      <c r="TEQ104" s="47"/>
      <c r="TER104" s="47"/>
      <c r="TES104" s="12" t="s">
        <v>18</v>
      </c>
      <c r="TET104" s="27" t="s">
        <v>30</v>
      </c>
      <c r="TEU104" s="47"/>
      <c r="TEV104" s="47"/>
      <c r="TEW104" s="12" t="s">
        <v>18</v>
      </c>
      <c r="TEX104" s="27" t="s">
        <v>30</v>
      </c>
      <c r="TEY104" s="47"/>
      <c r="TEZ104" s="47"/>
      <c r="TFA104" s="12" t="s">
        <v>18</v>
      </c>
      <c r="TFB104" s="27" t="s">
        <v>30</v>
      </c>
      <c r="TFC104" s="47"/>
      <c r="TFD104" s="47"/>
      <c r="TFE104" s="12" t="s">
        <v>18</v>
      </c>
      <c r="TFF104" s="27" t="s">
        <v>30</v>
      </c>
      <c r="TFG104" s="47"/>
      <c r="TFH104" s="47"/>
      <c r="TFI104" s="12" t="s">
        <v>18</v>
      </c>
      <c r="TFJ104" s="27" t="s">
        <v>30</v>
      </c>
      <c r="TFK104" s="47"/>
      <c r="TFL104" s="47"/>
      <c r="TFM104" s="12" t="s">
        <v>18</v>
      </c>
      <c r="TFN104" s="27" t="s">
        <v>30</v>
      </c>
      <c r="TFO104" s="47"/>
      <c r="TFP104" s="47"/>
      <c r="TFQ104" s="12" t="s">
        <v>18</v>
      </c>
      <c r="TFR104" s="27" t="s">
        <v>30</v>
      </c>
      <c r="TFS104" s="47"/>
      <c r="TFT104" s="47"/>
      <c r="TFU104" s="12" t="s">
        <v>18</v>
      </c>
      <c r="TFV104" s="27" t="s">
        <v>30</v>
      </c>
      <c r="TFW104" s="47"/>
      <c r="TFX104" s="47"/>
      <c r="TFY104" s="12" t="s">
        <v>18</v>
      </c>
      <c r="TFZ104" s="27" t="s">
        <v>30</v>
      </c>
      <c r="TGA104" s="47"/>
      <c r="TGB104" s="47"/>
      <c r="TGC104" s="12" t="s">
        <v>18</v>
      </c>
      <c r="TGD104" s="27" t="s">
        <v>30</v>
      </c>
      <c r="TGE104" s="47"/>
      <c r="TGF104" s="47"/>
      <c r="TGG104" s="12" t="s">
        <v>18</v>
      </c>
      <c r="TGH104" s="27" t="s">
        <v>30</v>
      </c>
      <c r="TGI104" s="47"/>
      <c r="TGJ104" s="47"/>
      <c r="TGK104" s="12" t="s">
        <v>18</v>
      </c>
      <c r="TGL104" s="27" t="s">
        <v>30</v>
      </c>
      <c r="TGM104" s="47"/>
      <c r="TGN104" s="47"/>
      <c r="TGO104" s="12" t="s">
        <v>18</v>
      </c>
      <c r="TGP104" s="27" t="s">
        <v>30</v>
      </c>
      <c r="TGQ104" s="47"/>
      <c r="TGR104" s="47"/>
      <c r="TGS104" s="12" t="s">
        <v>18</v>
      </c>
      <c r="TGT104" s="27" t="s">
        <v>30</v>
      </c>
      <c r="TGU104" s="47"/>
      <c r="TGV104" s="47"/>
      <c r="TGW104" s="12" t="s">
        <v>18</v>
      </c>
      <c r="TGX104" s="27" t="s">
        <v>30</v>
      </c>
      <c r="TGY104" s="47"/>
      <c r="TGZ104" s="47"/>
      <c r="THA104" s="12" t="s">
        <v>18</v>
      </c>
      <c r="THB104" s="27" t="s">
        <v>30</v>
      </c>
      <c r="THC104" s="47"/>
      <c r="THD104" s="47"/>
      <c r="THE104" s="12" t="s">
        <v>18</v>
      </c>
      <c r="THF104" s="27" t="s">
        <v>30</v>
      </c>
      <c r="THG104" s="47"/>
      <c r="THH104" s="47"/>
      <c r="THI104" s="12" t="s">
        <v>18</v>
      </c>
      <c r="THJ104" s="27" t="s">
        <v>30</v>
      </c>
      <c r="THK104" s="47"/>
      <c r="THL104" s="47"/>
      <c r="THM104" s="12" t="s">
        <v>18</v>
      </c>
      <c r="THN104" s="27" t="s">
        <v>30</v>
      </c>
      <c r="THO104" s="47"/>
      <c r="THP104" s="47"/>
      <c r="THQ104" s="12" t="s">
        <v>18</v>
      </c>
      <c r="THR104" s="27" t="s">
        <v>30</v>
      </c>
      <c r="THS104" s="47"/>
      <c r="THT104" s="47"/>
      <c r="THU104" s="12" t="s">
        <v>18</v>
      </c>
      <c r="THV104" s="27" t="s">
        <v>30</v>
      </c>
      <c r="THW104" s="47"/>
      <c r="THX104" s="47"/>
      <c r="THY104" s="12" t="s">
        <v>18</v>
      </c>
      <c r="THZ104" s="27" t="s">
        <v>30</v>
      </c>
      <c r="TIA104" s="47"/>
      <c r="TIB104" s="47"/>
      <c r="TIC104" s="12" t="s">
        <v>18</v>
      </c>
      <c r="TID104" s="27" t="s">
        <v>30</v>
      </c>
      <c r="TIE104" s="47"/>
      <c r="TIF104" s="47"/>
      <c r="TIG104" s="12" t="s">
        <v>18</v>
      </c>
      <c r="TIH104" s="27" t="s">
        <v>30</v>
      </c>
      <c r="TII104" s="47"/>
      <c r="TIJ104" s="47"/>
      <c r="TIK104" s="12" t="s">
        <v>18</v>
      </c>
      <c r="TIL104" s="27" t="s">
        <v>30</v>
      </c>
      <c r="TIM104" s="47"/>
      <c r="TIN104" s="47"/>
      <c r="TIO104" s="12" t="s">
        <v>18</v>
      </c>
      <c r="TIP104" s="27" t="s">
        <v>30</v>
      </c>
      <c r="TIQ104" s="47"/>
      <c r="TIR104" s="47"/>
      <c r="TIS104" s="12" t="s">
        <v>18</v>
      </c>
      <c r="TIT104" s="27" t="s">
        <v>30</v>
      </c>
      <c r="TIU104" s="47"/>
      <c r="TIV104" s="47"/>
      <c r="TIW104" s="12" t="s">
        <v>18</v>
      </c>
      <c r="TIX104" s="27" t="s">
        <v>30</v>
      </c>
      <c r="TIY104" s="47"/>
      <c r="TIZ104" s="47"/>
      <c r="TJA104" s="12" t="s">
        <v>18</v>
      </c>
      <c r="TJB104" s="27" t="s">
        <v>30</v>
      </c>
      <c r="TJC104" s="47"/>
      <c r="TJD104" s="47"/>
      <c r="TJE104" s="12" t="s">
        <v>18</v>
      </c>
      <c r="TJF104" s="27" t="s">
        <v>30</v>
      </c>
      <c r="TJG104" s="47"/>
      <c r="TJH104" s="47"/>
      <c r="TJI104" s="12" t="s">
        <v>18</v>
      </c>
      <c r="TJJ104" s="27" t="s">
        <v>30</v>
      </c>
      <c r="TJK104" s="47"/>
      <c r="TJL104" s="47"/>
      <c r="TJM104" s="12" t="s">
        <v>18</v>
      </c>
      <c r="TJN104" s="27" t="s">
        <v>30</v>
      </c>
      <c r="TJO104" s="47"/>
      <c r="TJP104" s="47"/>
      <c r="TJQ104" s="12" t="s">
        <v>18</v>
      </c>
      <c r="TJR104" s="27" t="s">
        <v>30</v>
      </c>
      <c r="TJS104" s="47"/>
      <c r="TJT104" s="47"/>
      <c r="TJU104" s="12" t="s">
        <v>18</v>
      </c>
      <c r="TJV104" s="27" t="s">
        <v>30</v>
      </c>
      <c r="TJW104" s="47"/>
      <c r="TJX104" s="47"/>
      <c r="TJY104" s="12" t="s">
        <v>18</v>
      </c>
      <c r="TJZ104" s="27" t="s">
        <v>30</v>
      </c>
      <c r="TKA104" s="47"/>
      <c r="TKB104" s="47"/>
      <c r="TKC104" s="12" t="s">
        <v>18</v>
      </c>
      <c r="TKD104" s="27" t="s">
        <v>30</v>
      </c>
      <c r="TKE104" s="47"/>
      <c r="TKF104" s="47"/>
      <c r="TKG104" s="12" t="s">
        <v>18</v>
      </c>
      <c r="TKH104" s="27" t="s">
        <v>30</v>
      </c>
      <c r="TKI104" s="47"/>
      <c r="TKJ104" s="47"/>
      <c r="TKK104" s="12" t="s">
        <v>18</v>
      </c>
      <c r="TKL104" s="27" t="s">
        <v>30</v>
      </c>
      <c r="TKM104" s="47"/>
      <c r="TKN104" s="47"/>
      <c r="TKO104" s="12" t="s">
        <v>18</v>
      </c>
      <c r="TKP104" s="27" t="s">
        <v>30</v>
      </c>
      <c r="TKQ104" s="47"/>
      <c r="TKR104" s="47"/>
      <c r="TKS104" s="12" t="s">
        <v>18</v>
      </c>
      <c r="TKT104" s="27" t="s">
        <v>30</v>
      </c>
      <c r="TKU104" s="47"/>
      <c r="TKV104" s="47"/>
      <c r="TKW104" s="12" t="s">
        <v>18</v>
      </c>
      <c r="TKX104" s="27" t="s">
        <v>30</v>
      </c>
      <c r="TKY104" s="47"/>
      <c r="TKZ104" s="47"/>
      <c r="TLA104" s="12" t="s">
        <v>18</v>
      </c>
      <c r="TLB104" s="27" t="s">
        <v>30</v>
      </c>
      <c r="TLC104" s="47"/>
      <c r="TLD104" s="47"/>
      <c r="TLE104" s="12" t="s">
        <v>18</v>
      </c>
      <c r="TLF104" s="27" t="s">
        <v>30</v>
      </c>
      <c r="TLG104" s="47"/>
      <c r="TLH104" s="47"/>
      <c r="TLI104" s="12" t="s">
        <v>18</v>
      </c>
      <c r="TLJ104" s="27" t="s">
        <v>30</v>
      </c>
      <c r="TLK104" s="47"/>
      <c r="TLL104" s="47"/>
      <c r="TLM104" s="12" t="s">
        <v>18</v>
      </c>
      <c r="TLN104" s="27" t="s">
        <v>30</v>
      </c>
      <c r="TLO104" s="47"/>
      <c r="TLP104" s="47"/>
      <c r="TLQ104" s="12" t="s">
        <v>18</v>
      </c>
      <c r="TLR104" s="27" t="s">
        <v>30</v>
      </c>
      <c r="TLS104" s="47"/>
      <c r="TLT104" s="47"/>
      <c r="TLU104" s="12" t="s">
        <v>18</v>
      </c>
      <c r="TLV104" s="27" t="s">
        <v>30</v>
      </c>
      <c r="TLW104" s="47"/>
      <c r="TLX104" s="47"/>
      <c r="TLY104" s="12" t="s">
        <v>18</v>
      </c>
      <c r="TLZ104" s="27" t="s">
        <v>30</v>
      </c>
      <c r="TMA104" s="47"/>
      <c r="TMB104" s="47"/>
      <c r="TMC104" s="12" t="s">
        <v>18</v>
      </c>
      <c r="TMD104" s="27" t="s">
        <v>30</v>
      </c>
      <c r="TME104" s="47"/>
      <c r="TMF104" s="47"/>
      <c r="TMG104" s="12" t="s">
        <v>18</v>
      </c>
      <c r="TMH104" s="27" t="s">
        <v>30</v>
      </c>
      <c r="TMI104" s="47"/>
      <c r="TMJ104" s="47"/>
      <c r="TMK104" s="12" t="s">
        <v>18</v>
      </c>
      <c r="TML104" s="27" t="s">
        <v>30</v>
      </c>
      <c r="TMM104" s="47"/>
      <c r="TMN104" s="47"/>
      <c r="TMO104" s="12" t="s">
        <v>18</v>
      </c>
      <c r="TMP104" s="27" t="s">
        <v>30</v>
      </c>
      <c r="TMQ104" s="47"/>
      <c r="TMR104" s="47"/>
      <c r="TMS104" s="12" t="s">
        <v>18</v>
      </c>
      <c r="TMT104" s="27" t="s">
        <v>30</v>
      </c>
      <c r="TMU104" s="47"/>
      <c r="TMV104" s="47"/>
      <c r="TMW104" s="12" t="s">
        <v>18</v>
      </c>
      <c r="TMX104" s="27" t="s">
        <v>30</v>
      </c>
      <c r="TMY104" s="47"/>
      <c r="TMZ104" s="47"/>
      <c r="TNA104" s="12" t="s">
        <v>18</v>
      </c>
      <c r="TNB104" s="27" t="s">
        <v>30</v>
      </c>
      <c r="TNC104" s="47"/>
      <c r="TND104" s="47"/>
      <c r="TNE104" s="12" t="s">
        <v>18</v>
      </c>
      <c r="TNF104" s="27" t="s">
        <v>30</v>
      </c>
      <c r="TNG104" s="47"/>
      <c r="TNH104" s="47"/>
      <c r="TNI104" s="12" t="s">
        <v>18</v>
      </c>
      <c r="TNJ104" s="27" t="s">
        <v>30</v>
      </c>
      <c r="TNK104" s="47"/>
      <c r="TNL104" s="47"/>
      <c r="TNM104" s="12" t="s">
        <v>18</v>
      </c>
      <c r="TNN104" s="27" t="s">
        <v>30</v>
      </c>
      <c r="TNO104" s="47"/>
      <c r="TNP104" s="47"/>
      <c r="TNQ104" s="12" t="s">
        <v>18</v>
      </c>
      <c r="TNR104" s="27" t="s">
        <v>30</v>
      </c>
      <c r="TNS104" s="47"/>
      <c r="TNT104" s="47"/>
      <c r="TNU104" s="12" t="s">
        <v>18</v>
      </c>
      <c r="TNV104" s="27" t="s">
        <v>30</v>
      </c>
      <c r="TNW104" s="47"/>
      <c r="TNX104" s="47"/>
      <c r="TNY104" s="12" t="s">
        <v>18</v>
      </c>
      <c r="TNZ104" s="27" t="s">
        <v>30</v>
      </c>
      <c r="TOA104" s="47"/>
      <c r="TOB104" s="47"/>
      <c r="TOC104" s="12" t="s">
        <v>18</v>
      </c>
      <c r="TOD104" s="27" t="s">
        <v>30</v>
      </c>
      <c r="TOE104" s="47"/>
      <c r="TOF104" s="47"/>
      <c r="TOG104" s="12" t="s">
        <v>18</v>
      </c>
      <c r="TOH104" s="27" t="s">
        <v>30</v>
      </c>
      <c r="TOI104" s="47"/>
      <c r="TOJ104" s="47"/>
      <c r="TOK104" s="12" t="s">
        <v>18</v>
      </c>
      <c r="TOL104" s="27" t="s">
        <v>30</v>
      </c>
      <c r="TOM104" s="47"/>
      <c r="TON104" s="47"/>
      <c r="TOO104" s="12" t="s">
        <v>18</v>
      </c>
      <c r="TOP104" s="27" t="s">
        <v>30</v>
      </c>
      <c r="TOQ104" s="47"/>
      <c r="TOR104" s="47"/>
      <c r="TOS104" s="12" t="s">
        <v>18</v>
      </c>
      <c r="TOT104" s="27" t="s">
        <v>30</v>
      </c>
      <c r="TOU104" s="47"/>
      <c r="TOV104" s="47"/>
      <c r="TOW104" s="12" t="s">
        <v>18</v>
      </c>
      <c r="TOX104" s="27" t="s">
        <v>30</v>
      </c>
      <c r="TOY104" s="47"/>
      <c r="TOZ104" s="47"/>
      <c r="TPA104" s="12" t="s">
        <v>18</v>
      </c>
      <c r="TPB104" s="27" t="s">
        <v>30</v>
      </c>
      <c r="TPC104" s="47"/>
      <c r="TPD104" s="47"/>
      <c r="TPE104" s="12" t="s">
        <v>18</v>
      </c>
      <c r="TPF104" s="27" t="s">
        <v>30</v>
      </c>
      <c r="TPG104" s="47"/>
      <c r="TPH104" s="47"/>
      <c r="TPI104" s="12" t="s">
        <v>18</v>
      </c>
      <c r="TPJ104" s="27" t="s">
        <v>30</v>
      </c>
      <c r="TPK104" s="47"/>
      <c r="TPL104" s="47"/>
      <c r="TPM104" s="12" t="s">
        <v>18</v>
      </c>
      <c r="TPN104" s="27" t="s">
        <v>30</v>
      </c>
      <c r="TPO104" s="47"/>
      <c r="TPP104" s="47"/>
      <c r="TPQ104" s="12" t="s">
        <v>18</v>
      </c>
      <c r="TPR104" s="27" t="s">
        <v>30</v>
      </c>
      <c r="TPS104" s="47"/>
      <c r="TPT104" s="47"/>
      <c r="TPU104" s="12" t="s">
        <v>18</v>
      </c>
      <c r="TPV104" s="27" t="s">
        <v>30</v>
      </c>
      <c r="TPW104" s="47"/>
      <c r="TPX104" s="47"/>
      <c r="TPY104" s="12" t="s">
        <v>18</v>
      </c>
      <c r="TPZ104" s="27" t="s">
        <v>30</v>
      </c>
      <c r="TQA104" s="47"/>
      <c r="TQB104" s="47"/>
      <c r="TQC104" s="12" t="s">
        <v>18</v>
      </c>
      <c r="TQD104" s="27" t="s">
        <v>30</v>
      </c>
      <c r="TQE104" s="47"/>
      <c r="TQF104" s="47"/>
      <c r="TQG104" s="12" t="s">
        <v>18</v>
      </c>
      <c r="TQH104" s="27" t="s">
        <v>30</v>
      </c>
      <c r="TQI104" s="47"/>
      <c r="TQJ104" s="47"/>
      <c r="TQK104" s="12" t="s">
        <v>18</v>
      </c>
      <c r="TQL104" s="27" t="s">
        <v>30</v>
      </c>
      <c r="TQM104" s="47"/>
      <c r="TQN104" s="47"/>
      <c r="TQO104" s="12" t="s">
        <v>18</v>
      </c>
      <c r="TQP104" s="27" t="s">
        <v>30</v>
      </c>
      <c r="TQQ104" s="47"/>
      <c r="TQR104" s="47"/>
      <c r="TQS104" s="12" t="s">
        <v>18</v>
      </c>
      <c r="TQT104" s="27" t="s">
        <v>30</v>
      </c>
      <c r="TQU104" s="47"/>
      <c r="TQV104" s="47"/>
      <c r="TQW104" s="12" t="s">
        <v>18</v>
      </c>
      <c r="TQX104" s="27" t="s">
        <v>30</v>
      </c>
      <c r="TQY104" s="47"/>
      <c r="TQZ104" s="47"/>
      <c r="TRA104" s="12" t="s">
        <v>18</v>
      </c>
      <c r="TRB104" s="27" t="s">
        <v>30</v>
      </c>
      <c r="TRC104" s="47"/>
      <c r="TRD104" s="47"/>
      <c r="TRE104" s="12" t="s">
        <v>18</v>
      </c>
      <c r="TRF104" s="27" t="s">
        <v>30</v>
      </c>
      <c r="TRG104" s="47"/>
      <c r="TRH104" s="47"/>
      <c r="TRI104" s="12" t="s">
        <v>18</v>
      </c>
      <c r="TRJ104" s="27" t="s">
        <v>30</v>
      </c>
      <c r="TRK104" s="47"/>
      <c r="TRL104" s="47"/>
      <c r="TRM104" s="12" t="s">
        <v>18</v>
      </c>
      <c r="TRN104" s="27" t="s">
        <v>30</v>
      </c>
      <c r="TRO104" s="47"/>
      <c r="TRP104" s="47"/>
      <c r="TRQ104" s="12" t="s">
        <v>18</v>
      </c>
      <c r="TRR104" s="27" t="s">
        <v>30</v>
      </c>
      <c r="TRS104" s="47"/>
      <c r="TRT104" s="47"/>
      <c r="TRU104" s="12" t="s">
        <v>18</v>
      </c>
      <c r="TRV104" s="27" t="s">
        <v>30</v>
      </c>
      <c r="TRW104" s="47"/>
      <c r="TRX104" s="47"/>
      <c r="TRY104" s="12" t="s">
        <v>18</v>
      </c>
      <c r="TRZ104" s="27" t="s">
        <v>30</v>
      </c>
      <c r="TSA104" s="47"/>
      <c r="TSB104" s="47"/>
      <c r="TSC104" s="12" t="s">
        <v>18</v>
      </c>
      <c r="TSD104" s="27" t="s">
        <v>30</v>
      </c>
      <c r="TSE104" s="47"/>
      <c r="TSF104" s="47"/>
      <c r="TSG104" s="12" t="s">
        <v>18</v>
      </c>
      <c r="TSH104" s="27" t="s">
        <v>30</v>
      </c>
      <c r="TSI104" s="47"/>
      <c r="TSJ104" s="47"/>
      <c r="TSK104" s="12" t="s">
        <v>18</v>
      </c>
      <c r="TSL104" s="27" t="s">
        <v>30</v>
      </c>
      <c r="TSM104" s="47"/>
      <c r="TSN104" s="47"/>
      <c r="TSO104" s="12" t="s">
        <v>18</v>
      </c>
      <c r="TSP104" s="27" t="s">
        <v>30</v>
      </c>
      <c r="TSQ104" s="47"/>
      <c r="TSR104" s="47"/>
      <c r="TSS104" s="12" t="s">
        <v>18</v>
      </c>
      <c r="TST104" s="27" t="s">
        <v>30</v>
      </c>
      <c r="TSU104" s="47"/>
      <c r="TSV104" s="47"/>
      <c r="TSW104" s="12" t="s">
        <v>18</v>
      </c>
      <c r="TSX104" s="27" t="s">
        <v>30</v>
      </c>
      <c r="TSY104" s="47"/>
      <c r="TSZ104" s="47"/>
      <c r="TTA104" s="12" t="s">
        <v>18</v>
      </c>
      <c r="TTB104" s="27" t="s">
        <v>30</v>
      </c>
      <c r="TTC104" s="47"/>
      <c r="TTD104" s="47"/>
      <c r="TTE104" s="12" t="s">
        <v>18</v>
      </c>
      <c r="TTF104" s="27" t="s">
        <v>30</v>
      </c>
      <c r="TTG104" s="47"/>
      <c r="TTH104" s="47"/>
      <c r="TTI104" s="12" t="s">
        <v>18</v>
      </c>
      <c r="TTJ104" s="27" t="s">
        <v>30</v>
      </c>
      <c r="TTK104" s="47"/>
      <c r="TTL104" s="47"/>
      <c r="TTM104" s="12" t="s">
        <v>18</v>
      </c>
      <c r="TTN104" s="27" t="s">
        <v>30</v>
      </c>
      <c r="TTO104" s="47"/>
      <c r="TTP104" s="47"/>
      <c r="TTQ104" s="12" t="s">
        <v>18</v>
      </c>
      <c r="TTR104" s="27" t="s">
        <v>30</v>
      </c>
      <c r="TTS104" s="47"/>
      <c r="TTT104" s="47"/>
      <c r="TTU104" s="12" t="s">
        <v>18</v>
      </c>
      <c r="TTV104" s="27" t="s">
        <v>30</v>
      </c>
      <c r="TTW104" s="47"/>
      <c r="TTX104" s="47"/>
      <c r="TTY104" s="12" t="s">
        <v>18</v>
      </c>
      <c r="TTZ104" s="27" t="s">
        <v>30</v>
      </c>
      <c r="TUA104" s="47"/>
      <c r="TUB104" s="47"/>
      <c r="TUC104" s="12" t="s">
        <v>18</v>
      </c>
      <c r="TUD104" s="27" t="s">
        <v>30</v>
      </c>
      <c r="TUE104" s="47"/>
      <c r="TUF104" s="47"/>
      <c r="TUG104" s="12" t="s">
        <v>18</v>
      </c>
      <c r="TUH104" s="27" t="s">
        <v>30</v>
      </c>
      <c r="TUI104" s="47"/>
      <c r="TUJ104" s="47"/>
      <c r="TUK104" s="12" t="s">
        <v>18</v>
      </c>
      <c r="TUL104" s="27" t="s">
        <v>30</v>
      </c>
      <c r="TUM104" s="47"/>
      <c r="TUN104" s="47"/>
      <c r="TUO104" s="12" t="s">
        <v>18</v>
      </c>
      <c r="TUP104" s="27" t="s">
        <v>30</v>
      </c>
      <c r="TUQ104" s="47"/>
      <c r="TUR104" s="47"/>
      <c r="TUS104" s="12" t="s">
        <v>18</v>
      </c>
      <c r="TUT104" s="27" t="s">
        <v>30</v>
      </c>
      <c r="TUU104" s="47"/>
      <c r="TUV104" s="47"/>
      <c r="TUW104" s="12" t="s">
        <v>18</v>
      </c>
      <c r="TUX104" s="27" t="s">
        <v>30</v>
      </c>
      <c r="TUY104" s="47"/>
      <c r="TUZ104" s="47"/>
      <c r="TVA104" s="12" t="s">
        <v>18</v>
      </c>
      <c r="TVB104" s="27" t="s">
        <v>30</v>
      </c>
      <c r="TVC104" s="47"/>
      <c r="TVD104" s="47"/>
      <c r="TVE104" s="12" t="s">
        <v>18</v>
      </c>
      <c r="TVF104" s="27" t="s">
        <v>30</v>
      </c>
      <c r="TVG104" s="47"/>
      <c r="TVH104" s="47"/>
      <c r="TVI104" s="12" t="s">
        <v>18</v>
      </c>
      <c r="TVJ104" s="27" t="s">
        <v>30</v>
      </c>
      <c r="TVK104" s="47"/>
      <c r="TVL104" s="47"/>
      <c r="TVM104" s="12" t="s">
        <v>18</v>
      </c>
      <c r="TVN104" s="27" t="s">
        <v>30</v>
      </c>
      <c r="TVO104" s="47"/>
      <c r="TVP104" s="47"/>
      <c r="TVQ104" s="12" t="s">
        <v>18</v>
      </c>
      <c r="TVR104" s="27" t="s">
        <v>30</v>
      </c>
      <c r="TVS104" s="47"/>
      <c r="TVT104" s="47"/>
      <c r="TVU104" s="12" t="s">
        <v>18</v>
      </c>
      <c r="TVV104" s="27" t="s">
        <v>30</v>
      </c>
      <c r="TVW104" s="47"/>
      <c r="TVX104" s="47"/>
      <c r="TVY104" s="12" t="s">
        <v>18</v>
      </c>
      <c r="TVZ104" s="27" t="s">
        <v>30</v>
      </c>
      <c r="TWA104" s="47"/>
      <c r="TWB104" s="47"/>
      <c r="TWC104" s="12" t="s">
        <v>18</v>
      </c>
      <c r="TWD104" s="27" t="s">
        <v>30</v>
      </c>
      <c r="TWE104" s="47"/>
      <c r="TWF104" s="47"/>
      <c r="TWG104" s="12" t="s">
        <v>18</v>
      </c>
      <c r="TWH104" s="27" t="s">
        <v>30</v>
      </c>
      <c r="TWI104" s="47"/>
      <c r="TWJ104" s="47"/>
      <c r="TWK104" s="12" t="s">
        <v>18</v>
      </c>
      <c r="TWL104" s="27" t="s">
        <v>30</v>
      </c>
      <c r="TWM104" s="47"/>
      <c r="TWN104" s="47"/>
      <c r="TWO104" s="12" t="s">
        <v>18</v>
      </c>
      <c r="TWP104" s="27" t="s">
        <v>30</v>
      </c>
      <c r="TWQ104" s="47"/>
      <c r="TWR104" s="47"/>
      <c r="TWS104" s="12" t="s">
        <v>18</v>
      </c>
      <c r="TWT104" s="27" t="s">
        <v>30</v>
      </c>
      <c r="TWU104" s="47"/>
      <c r="TWV104" s="47"/>
      <c r="TWW104" s="12" t="s">
        <v>18</v>
      </c>
      <c r="TWX104" s="27" t="s">
        <v>30</v>
      </c>
      <c r="TWY104" s="47"/>
      <c r="TWZ104" s="47"/>
      <c r="TXA104" s="12" t="s">
        <v>18</v>
      </c>
      <c r="TXB104" s="27" t="s">
        <v>30</v>
      </c>
      <c r="TXC104" s="47"/>
      <c r="TXD104" s="47"/>
      <c r="TXE104" s="12" t="s">
        <v>18</v>
      </c>
      <c r="TXF104" s="27" t="s">
        <v>30</v>
      </c>
      <c r="TXG104" s="47"/>
      <c r="TXH104" s="47"/>
      <c r="TXI104" s="12" t="s">
        <v>18</v>
      </c>
      <c r="TXJ104" s="27" t="s">
        <v>30</v>
      </c>
      <c r="TXK104" s="47"/>
      <c r="TXL104" s="47"/>
      <c r="TXM104" s="12" t="s">
        <v>18</v>
      </c>
      <c r="TXN104" s="27" t="s">
        <v>30</v>
      </c>
      <c r="TXO104" s="47"/>
      <c r="TXP104" s="47"/>
      <c r="TXQ104" s="12" t="s">
        <v>18</v>
      </c>
      <c r="TXR104" s="27" t="s">
        <v>30</v>
      </c>
      <c r="TXS104" s="47"/>
      <c r="TXT104" s="47"/>
      <c r="TXU104" s="12" t="s">
        <v>18</v>
      </c>
      <c r="TXV104" s="27" t="s">
        <v>30</v>
      </c>
      <c r="TXW104" s="47"/>
      <c r="TXX104" s="47"/>
      <c r="TXY104" s="12" t="s">
        <v>18</v>
      </c>
      <c r="TXZ104" s="27" t="s">
        <v>30</v>
      </c>
      <c r="TYA104" s="47"/>
      <c r="TYB104" s="47"/>
      <c r="TYC104" s="12" t="s">
        <v>18</v>
      </c>
      <c r="TYD104" s="27" t="s">
        <v>30</v>
      </c>
      <c r="TYE104" s="47"/>
      <c r="TYF104" s="47"/>
      <c r="TYG104" s="12" t="s">
        <v>18</v>
      </c>
      <c r="TYH104" s="27" t="s">
        <v>30</v>
      </c>
      <c r="TYI104" s="47"/>
      <c r="TYJ104" s="47"/>
      <c r="TYK104" s="12" t="s">
        <v>18</v>
      </c>
      <c r="TYL104" s="27" t="s">
        <v>30</v>
      </c>
      <c r="TYM104" s="47"/>
      <c r="TYN104" s="47"/>
      <c r="TYO104" s="12" t="s">
        <v>18</v>
      </c>
      <c r="TYP104" s="27" t="s">
        <v>30</v>
      </c>
      <c r="TYQ104" s="47"/>
      <c r="TYR104" s="47"/>
      <c r="TYS104" s="12" t="s">
        <v>18</v>
      </c>
      <c r="TYT104" s="27" t="s">
        <v>30</v>
      </c>
      <c r="TYU104" s="47"/>
      <c r="TYV104" s="47"/>
      <c r="TYW104" s="12" t="s">
        <v>18</v>
      </c>
      <c r="TYX104" s="27" t="s">
        <v>30</v>
      </c>
      <c r="TYY104" s="47"/>
      <c r="TYZ104" s="47"/>
      <c r="TZA104" s="12" t="s">
        <v>18</v>
      </c>
      <c r="TZB104" s="27" t="s">
        <v>30</v>
      </c>
      <c r="TZC104" s="47"/>
      <c r="TZD104" s="47"/>
      <c r="TZE104" s="12" t="s">
        <v>18</v>
      </c>
      <c r="TZF104" s="27" t="s">
        <v>30</v>
      </c>
      <c r="TZG104" s="47"/>
      <c r="TZH104" s="47"/>
      <c r="TZI104" s="12" t="s">
        <v>18</v>
      </c>
      <c r="TZJ104" s="27" t="s">
        <v>30</v>
      </c>
      <c r="TZK104" s="47"/>
      <c r="TZL104" s="47"/>
      <c r="TZM104" s="12" t="s">
        <v>18</v>
      </c>
      <c r="TZN104" s="27" t="s">
        <v>30</v>
      </c>
      <c r="TZO104" s="47"/>
      <c r="TZP104" s="47"/>
      <c r="TZQ104" s="12" t="s">
        <v>18</v>
      </c>
      <c r="TZR104" s="27" t="s">
        <v>30</v>
      </c>
      <c r="TZS104" s="47"/>
      <c r="TZT104" s="47"/>
      <c r="TZU104" s="12" t="s">
        <v>18</v>
      </c>
      <c r="TZV104" s="27" t="s">
        <v>30</v>
      </c>
      <c r="TZW104" s="47"/>
      <c r="TZX104" s="47"/>
      <c r="TZY104" s="12" t="s">
        <v>18</v>
      </c>
      <c r="TZZ104" s="27" t="s">
        <v>30</v>
      </c>
      <c r="UAA104" s="47"/>
      <c r="UAB104" s="47"/>
      <c r="UAC104" s="12" t="s">
        <v>18</v>
      </c>
      <c r="UAD104" s="27" t="s">
        <v>30</v>
      </c>
      <c r="UAE104" s="47"/>
      <c r="UAF104" s="47"/>
      <c r="UAG104" s="12" t="s">
        <v>18</v>
      </c>
      <c r="UAH104" s="27" t="s">
        <v>30</v>
      </c>
      <c r="UAI104" s="47"/>
      <c r="UAJ104" s="47"/>
      <c r="UAK104" s="12" t="s">
        <v>18</v>
      </c>
      <c r="UAL104" s="27" t="s">
        <v>30</v>
      </c>
      <c r="UAM104" s="47"/>
      <c r="UAN104" s="47"/>
      <c r="UAO104" s="12" t="s">
        <v>18</v>
      </c>
      <c r="UAP104" s="27" t="s">
        <v>30</v>
      </c>
      <c r="UAQ104" s="47"/>
      <c r="UAR104" s="47"/>
      <c r="UAS104" s="12" t="s">
        <v>18</v>
      </c>
      <c r="UAT104" s="27" t="s">
        <v>30</v>
      </c>
      <c r="UAU104" s="47"/>
      <c r="UAV104" s="47"/>
      <c r="UAW104" s="12" t="s">
        <v>18</v>
      </c>
      <c r="UAX104" s="27" t="s">
        <v>30</v>
      </c>
      <c r="UAY104" s="47"/>
      <c r="UAZ104" s="47"/>
      <c r="UBA104" s="12" t="s">
        <v>18</v>
      </c>
      <c r="UBB104" s="27" t="s">
        <v>30</v>
      </c>
      <c r="UBC104" s="47"/>
      <c r="UBD104" s="47"/>
      <c r="UBE104" s="12" t="s">
        <v>18</v>
      </c>
      <c r="UBF104" s="27" t="s">
        <v>30</v>
      </c>
      <c r="UBG104" s="47"/>
      <c r="UBH104" s="47"/>
      <c r="UBI104" s="12" t="s">
        <v>18</v>
      </c>
      <c r="UBJ104" s="27" t="s">
        <v>30</v>
      </c>
      <c r="UBK104" s="47"/>
      <c r="UBL104" s="47"/>
      <c r="UBM104" s="12" t="s">
        <v>18</v>
      </c>
      <c r="UBN104" s="27" t="s">
        <v>30</v>
      </c>
      <c r="UBO104" s="47"/>
      <c r="UBP104" s="47"/>
      <c r="UBQ104" s="12" t="s">
        <v>18</v>
      </c>
      <c r="UBR104" s="27" t="s">
        <v>30</v>
      </c>
      <c r="UBS104" s="47"/>
      <c r="UBT104" s="47"/>
      <c r="UBU104" s="12" t="s">
        <v>18</v>
      </c>
      <c r="UBV104" s="27" t="s">
        <v>30</v>
      </c>
      <c r="UBW104" s="47"/>
      <c r="UBX104" s="47"/>
      <c r="UBY104" s="12" t="s">
        <v>18</v>
      </c>
      <c r="UBZ104" s="27" t="s">
        <v>30</v>
      </c>
      <c r="UCA104" s="47"/>
      <c r="UCB104" s="47"/>
      <c r="UCC104" s="12" t="s">
        <v>18</v>
      </c>
      <c r="UCD104" s="27" t="s">
        <v>30</v>
      </c>
      <c r="UCE104" s="47"/>
      <c r="UCF104" s="47"/>
      <c r="UCG104" s="12" t="s">
        <v>18</v>
      </c>
      <c r="UCH104" s="27" t="s">
        <v>30</v>
      </c>
      <c r="UCI104" s="47"/>
      <c r="UCJ104" s="47"/>
      <c r="UCK104" s="12" t="s">
        <v>18</v>
      </c>
      <c r="UCL104" s="27" t="s">
        <v>30</v>
      </c>
      <c r="UCM104" s="47"/>
      <c r="UCN104" s="47"/>
      <c r="UCO104" s="12" t="s">
        <v>18</v>
      </c>
      <c r="UCP104" s="27" t="s">
        <v>30</v>
      </c>
      <c r="UCQ104" s="47"/>
      <c r="UCR104" s="47"/>
      <c r="UCS104" s="12" t="s">
        <v>18</v>
      </c>
      <c r="UCT104" s="27" t="s">
        <v>30</v>
      </c>
      <c r="UCU104" s="47"/>
      <c r="UCV104" s="47"/>
      <c r="UCW104" s="12" t="s">
        <v>18</v>
      </c>
      <c r="UCX104" s="27" t="s">
        <v>30</v>
      </c>
      <c r="UCY104" s="47"/>
      <c r="UCZ104" s="47"/>
      <c r="UDA104" s="12" t="s">
        <v>18</v>
      </c>
      <c r="UDB104" s="27" t="s">
        <v>30</v>
      </c>
      <c r="UDC104" s="47"/>
      <c r="UDD104" s="47"/>
      <c r="UDE104" s="12" t="s">
        <v>18</v>
      </c>
      <c r="UDF104" s="27" t="s">
        <v>30</v>
      </c>
      <c r="UDG104" s="47"/>
      <c r="UDH104" s="47"/>
      <c r="UDI104" s="12" t="s">
        <v>18</v>
      </c>
      <c r="UDJ104" s="27" t="s">
        <v>30</v>
      </c>
      <c r="UDK104" s="47"/>
      <c r="UDL104" s="47"/>
      <c r="UDM104" s="12" t="s">
        <v>18</v>
      </c>
      <c r="UDN104" s="27" t="s">
        <v>30</v>
      </c>
      <c r="UDO104" s="47"/>
      <c r="UDP104" s="47"/>
      <c r="UDQ104" s="12" t="s">
        <v>18</v>
      </c>
      <c r="UDR104" s="27" t="s">
        <v>30</v>
      </c>
      <c r="UDS104" s="47"/>
      <c r="UDT104" s="47"/>
      <c r="UDU104" s="12" t="s">
        <v>18</v>
      </c>
      <c r="UDV104" s="27" t="s">
        <v>30</v>
      </c>
      <c r="UDW104" s="47"/>
      <c r="UDX104" s="47"/>
      <c r="UDY104" s="12" t="s">
        <v>18</v>
      </c>
      <c r="UDZ104" s="27" t="s">
        <v>30</v>
      </c>
      <c r="UEA104" s="47"/>
      <c r="UEB104" s="47"/>
      <c r="UEC104" s="12" t="s">
        <v>18</v>
      </c>
      <c r="UED104" s="27" t="s">
        <v>30</v>
      </c>
      <c r="UEE104" s="47"/>
      <c r="UEF104" s="47"/>
      <c r="UEG104" s="12" t="s">
        <v>18</v>
      </c>
      <c r="UEH104" s="27" t="s">
        <v>30</v>
      </c>
      <c r="UEI104" s="47"/>
      <c r="UEJ104" s="47"/>
      <c r="UEK104" s="12" t="s">
        <v>18</v>
      </c>
      <c r="UEL104" s="27" t="s">
        <v>30</v>
      </c>
      <c r="UEM104" s="47"/>
      <c r="UEN104" s="47"/>
      <c r="UEO104" s="12" t="s">
        <v>18</v>
      </c>
      <c r="UEP104" s="27" t="s">
        <v>30</v>
      </c>
      <c r="UEQ104" s="47"/>
      <c r="UER104" s="47"/>
      <c r="UES104" s="12" t="s">
        <v>18</v>
      </c>
      <c r="UET104" s="27" t="s">
        <v>30</v>
      </c>
      <c r="UEU104" s="47"/>
      <c r="UEV104" s="47"/>
      <c r="UEW104" s="12" t="s">
        <v>18</v>
      </c>
      <c r="UEX104" s="27" t="s">
        <v>30</v>
      </c>
      <c r="UEY104" s="47"/>
      <c r="UEZ104" s="47"/>
      <c r="UFA104" s="12" t="s">
        <v>18</v>
      </c>
      <c r="UFB104" s="27" t="s">
        <v>30</v>
      </c>
      <c r="UFC104" s="47"/>
      <c r="UFD104" s="47"/>
      <c r="UFE104" s="12" t="s">
        <v>18</v>
      </c>
      <c r="UFF104" s="27" t="s">
        <v>30</v>
      </c>
      <c r="UFG104" s="47"/>
      <c r="UFH104" s="47"/>
      <c r="UFI104" s="12" t="s">
        <v>18</v>
      </c>
      <c r="UFJ104" s="27" t="s">
        <v>30</v>
      </c>
      <c r="UFK104" s="47"/>
      <c r="UFL104" s="47"/>
      <c r="UFM104" s="12" t="s">
        <v>18</v>
      </c>
      <c r="UFN104" s="27" t="s">
        <v>30</v>
      </c>
      <c r="UFO104" s="47"/>
      <c r="UFP104" s="47"/>
      <c r="UFQ104" s="12" t="s">
        <v>18</v>
      </c>
      <c r="UFR104" s="27" t="s">
        <v>30</v>
      </c>
      <c r="UFS104" s="47"/>
      <c r="UFT104" s="47"/>
      <c r="UFU104" s="12" t="s">
        <v>18</v>
      </c>
      <c r="UFV104" s="27" t="s">
        <v>30</v>
      </c>
      <c r="UFW104" s="47"/>
      <c r="UFX104" s="47"/>
      <c r="UFY104" s="12" t="s">
        <v>18</v>
      </c>
      <c r="UFZ104" s="27" t="s">
        <v>30</v>
      </c>
      <c r="UGA104" s="47"/>
      <c r="UGB104" s="47"/>
      <c r="UGC104" s="12" t="s">
        <v>18</v>
      </c>
      <c r="UGD104" s="27" t="s">
        <v>30</v>
      </c>
      <c r="UGE104" s="47"/>
      <c r="UGF104" s="47"/>
      <c r="UGG104" s="12" t="s">
        <v>18</v>
      </c>
      <c r="UGH104" s="27" t="s">
        <v>30</v>
      </c>
      <c r="UGI104" s="47"/>
      <c r="UGJ104" s="47"/>
      <c r="UGK104" s="12" t="s">
        <v>18</v>
      </c>
      <c r="UGL104" s="27" t="s">
        <v>30</v>
      </c>
      <c r="UGM104" s="47"/>
      <c r="UGN104" s="47"/>
      <c r="UGO104" s="12" t="s">
        <v>18</v>
      </c>
      <c r="UGP104" s="27" t="s">
        <v>30</v>
      </c>
      <c r="UGQ104" s="47"/>
      <c r="UGR104" s="47"/>
      <c r="UGS104" s="12" t="s">
        <v>18</v>
      </c>
      <c r="UGT104" s="27" t="s">
        <v>30</v>
      </c>
      <c r="UGU104" s="47"/>
      <c r="UGV104" s="47"/>
      <c r="UGW104" s="12" t="s">
        <v>18</v>
      </c>
      <c r="UGX104" s="27" t="s">
        <v>30</v>
      </c>
      <c r="UGY104" s="47"/>
      <c r="UGZ104" s="47"/>
      <c r="UHA104" s="12" t="s">
        <v>18</v>
      </c>
      <c r="UHB104" s="27" t="s">
        <v>30</v>
      </c>
      <c r="UHC104" s="47"/>
      <c r="UHD104" s="47"/>
      <c r="UHE104" s="12" t="s">
        <v>18</v>
      </c>
      <c r="UHF104" s="27" t="s">
        <v>30</v>
      </c>
      <c r="UHG104" s="47"/>
      <c r="UHH104" s="47"/>
      <c r="UHI104" s="12" t="s">
        <v>18</v>
      </c>
      <c r="UHJ104" s="27" t="s">
        <v>30</v>
      </c>
      <c r="UHK104" s="47"/>
      <c r="UHL104" s="47"/>
      <c r="UHM104" s="12" t="s">
        <v>18</v>
      </c>
      <c r="UHN104" s="27" t="s">
        <v>30</v>
      </c>
      <c r="UHO104" s="47"/>
      <c r="UHP104" s="47"/>
      <c r="UHQ104" s="12" t="s">
        <v>18</v>
      </c>
      <c r="UHR104" s="27" t="s">
        <v>30</v>
      </c>
      <c r="UHS104" s="47"/>
      <c r="UHT104" s="47"/>
      <c r="UHU104" s="12" t="s">
        <v>18</v>
      </c>
      <c r="UHV104" s="27" t="s">
        <v>30</v>
      </c>
      <c r="UHW104" s="47"/>
      <c r="UHX104" s="47"/>
      <c r="UHY104" s="12" t="s">
        <v>18</v>
      </c>
      <c r="UHZ104" s="27" t="s">
        <v>30</v>
      </c>
      <c r="UIA104" s="47"/>
      <c r="UIB104" s="47"/>
      <c r="UIC104" s="12" t="s">
        <v>18</v>
      </c>
      <c r="UID104" s="27" t="s">
        <v>30</v>
      </c>
      <c r="UIE104" s="47"/>
      <c r="UIF104" s="47"/>
      <c r="UIG104" s="12" t="s">
        <v>18</v>
      </c>
      <c r="UIH104" s="27" t="s">
        <v>30</v>
      </c>
      <c r="UII104" s="47"/>
      <c r="UIJ104" s="47"/>
      <c r="UIK104" s="12" t="s">
        <v>18</v>
      </c>
      <c r="UIL104" s="27" t="s">
        <v>30</v>
      </c>
      <c r="UIM104" s="47"/>
      <c r="UIN104" s="47"/>
      <c r="UIO104" s="12" t="s">
        <v>18</v>
      </c>
      <c r="UIP104" s="27" t="s">
        <v>30</v>
      </c>
      <c r="UIQ104" s="47"/>
      <c r="UIR104" s="47"/>
      <c r="UIS104" s="12" t="s">
        <v>18</v>
      </c>
      <c r="UIT104" s="27" t="s">
        <v>30</v>
      </c>
      <c r="UIU104" s="47"/>
      <c r="UIV104" s="47"/>
      <c r="UIW104" s="12" t="s">
        <v>18</v>
      </c>
      <c r="UIX104" s="27" t="s">
        <v>30</v>
      </c>
      <c r="UIY104" s="47"/>
      <c r="UIZ104" s="47"/>
      <c r="UJA104" s="12" t="s">
        <v>18</v>
      </c>
      <c r="UJB104" s="27" t="s">
        <v>30</v>
      </c>
      <c r="UJC104" s="47"/>
      <c r="UJD104" s="47"/>
      <c r="UJE104" s="12" t="s">
        <v>18</v>
      </c>
      <c r="UJF104" s="27" t="s">
        <v>30</v>
      </c>
      <c r="UJG104" s="47"/>
      <c r="UJH104" s="47"/>
      <c r="UJI104" s="12" t="s">
        <v>18</v>
      </c>
      <c r="UJJ104" s="27" t="s">
        <v>30</v>
      </c>
      <c r="UJK104" s="47"/>
      <c r="UJL104" s="47"/>
      <c r="UJM104" s="12" t="s">
        <v>18</v>
      </c>
      <c r="UJN104" s="27" t="s">
        <v>30</v>
      </c>
      <c r="UJO104" s="47"/>
      <c r="UJP104" s="47"/>
      <c r="UJQ104" s="12" t="s">
        <v>18</v>
      </c>
      <c r="UJR104" s="27" t="s">
        <v>30</v>
      </c>
      <c r="UJS104" s="47"/>
      <c r="UJT104" s="47"/>
      <c r="UJU104" s="12" t="s">
        <v>18</v>
      </c>
      <c r="UJV104" s="27" t="s">
        <v>30</v>
      </c>
      <c r="UJW104" s="47"/>
      <c r="UJX104" s="47"/>
      <c r="UJY104" s="12" t="s">
        <v>18</v>
      </c>
      <c r="UJZ104" s="27" t="s">
        <v>30</v>
      </c>
      <c r="UKA104" s="47"/>
      <c r="UKB104" s="47"/>
      <c r="UKC104" s="12" t="s">
        <v>18</v>
      </c>
      <c r="UKD104" s="27" t="s">
        <v>30</v>
      </c>
      <c r="UKE104" s="47"/>
      <c r="UKF104" s="47"/>
      <c r="UKG104" s="12" t="s">
        <v>18</v>
      </c>
      <c r="UKH104" s="27" t="s">
        <v>30</v>
      </c>
      <c r="UKI104" s="47"/>
      <c r="UKJ104" s="47"/>
      <c r="UKK104" s="12" t="s">
        <v>18</v>
      </c>
      <c r="UKL104" s="27" t="s">
        <v>30</v>
      </c>
      <c r="UKM104" s="47"/>
      <c r="UKN104" s="47"/>
      <c r="UKO104" s="12" t="s">
        <v>18</v>
      </c>
      <c r="UKP104" s="27" t="s">
        <v>30</v>
      </c>
      <c r="UKQ104" s="47"/>
      <c r="UKR104" s="47"/>
      <c r="UKS104" s="12" t="s">
        <v>18</v>
      </c>
      <c r="UKT104" s="27" t="s">
        <v>30</v>
      </c>
      <c r="UKU104" s="47"/>
      <c r="UKV104" s="47"/>
      <c r="UKW104" s="12" t="s">
        <v>18</v>
      </c>
      <c r="UKX104" s="27" t="s">
        <v>30</v>
      </c>
      <c r="UKY104" s="47"/>
      <c r="UKZ104" s="47"/>
      <c r="ULA104" s="12" t="s">
        <v>18</v>
      </c>
      <c r="ULB104" s="27" t="s">
        <v>30</v>
      </c>
      <c r="ULC104" s="47"/>
      <c r="ULD104" s="47"/>
      <c r="ULE104" s="12" t="s">
        <v>18</v>
      </c>
      <c r="ULF104" s="27" t="s">
        <v>30</v>
      </c>
      <c r="ULG104" s="47"/>
      <c r="ULH104" s="47"/>
      <c r="ULI104" s="12" t="s">
        <v>18</v>
      </c>
      <c r="ULJ104" s="27" t="s">
        <v>30</v>
      </c>
      <c r="ULK104" s="47"/>
      <c r="ULL104" s="47"/>
      <c r="ULM104" s="12" t="s">
        <v>18</v>
      </c>
      <c r="ULN104" s="27" t="s">
        <v>30</v>
      </c>
      <c r="ULO104" s="47"/>
      <c r="ULP104" s="47"/>
      <c r="ULQ104" s="12" t="s">
        <v>18</v>
      </c>
      <c r="ULR104" s="27" t="s">
        <v>30</v>
      </c>
      <c r="ULS104" s="47"/>
      <c r="ULT104" s="47"/>
      <c r="ULU104" s="12" t="s">
        <v>18</v>
      </c>
      <c r="ULV104" s="27" t="s">
        <v>30</v>
      </c>
      <c r="ULW104" s="47"/>
      <c r="ULX104" s="47"/>
      <c r="ULY104" s="12" t="s">
        <v>18</v>
      </c>
      <c r="ULZ104" s="27" t="s">
        <v>30</v>
      </c>
      <c r="UMA104" s="47"/>
      <c r="UMB104" s="47"/>
      <c r="UMC104" s="12" t="s">
        <v>18</v>
      </c>
      <c r="UMD104" s="27" t="s">
        <v>30</v>
      </c>
      <c r="UME104" s="47"/>
      <c r="UMF104" s="47"/>
      <c r="UMG104" s="12" t="s">
        <v>18</v>
      </c>
      <c r="UMH104" s="27" t="s">
        <v>30</v>
      </c>
      <c r="UMI104" s="47"/>
      <c r="UMJ104" s="47"/>
      <c r="UMK104" s="12" t="s">
        <v>18</v>
      </c>
      <c r="UML104" s="27" t="s">
        <v>30</v>
      </c>
      <c r="UMM104" s="47"/>
      <c r="UMN104" s="47"/>
      <c r="UMO104" s="12" t="s">
        <v>18</v>
      </c>
      <c r="UMP104" s="27" t="s">
        <v>30</v>
      </c>
      <c r="UMQ104" s="47"/>
      <c r="UMR104" s="47"/>
      <c r="UMS104" s="12" t="s">
        <v>18</v>
      </c>
      <c r="UMT104" s="27" t="s">
        <v>30</v>
      </c>
      <c r="UMU104" s="47"/>
      <c r="UMV104" s="47"/>
      <c r="UMW104" s="12" t="s">
        <v>18</v>
      </c>
      <c r="UMX104" s="27" t="s">
        <v>30</v>
      </c>
      <c r="UMY104" s="47"/>
      <c r="UMZ104" s="47"/>
      <c r="UNA104" s="12" t="s">
        <v>18</v>
      </c>
      <c r="UNB104" s="27" t="s">
        <v>30</v>
      </c>
      <c r="UNC104" s="47"/>
      <c r="UND104" s="47"/>
      <c r="UNE104" s="12" t="s">
        <v>18</v>
      </c>
      <c r="UNF104" s="27" t="s">
        <v>30</v>
      </c>
      <c r="UNG104" s="47"/>
      <c r="UNH104" s="47"/>
      <c r="UNI104" s="12" t="s">
        <v>18</v>
      </c>
      <c r="UNJ104" s="27" t="s">
        <v>30</v>
      </c>
      <c r="UNK104" s="47"/>
      <c r="UNL104" s="47"/>
      <c r="UNM104" s="12" t="s">
        <v>18</v>
      </c>
      <c r="UNN104" s="27" t="s">
        <v>30</v>
      </c>
      <c r="UNO104" s="47"/>
      <c r="UNP104" s="47"/>
      <c r="UNQ104" s="12" t="s">
        <v>18</v>
      </c>
      <c r="UNR104" s="27" t="s">
        <v>30</v>
      </c>
      <c r="UNS104" s="47"/>
      <c r="UNT104" s="47"/>
      <c r="UNU104" s="12" t="s">
        <v>18</v>
      </c>
      <c r="UNV104" s="27" t="s">
        <v>30</v>
      </c>
      <c r="UNW104" s="47"/>
      <c r="UNX104" s="47"/>
      <c r="UNY104" s="12" t="s">
        <v>18</v>
      </c>
      <c r="UNZ104" s="27" t="s">
        <v>30</v>
      </c>
      <c r="UOA104" s="47"/>
      <c r="UOB104" s="47"/>
      <c r="UOC104" s="12" t="s">
        <v>18</v>
      </c>
      <c r="UOD104" s="27" t="s">
        <v>30</v>
      </c>
      <c r="UOE104" s="47"/>
      <c r="UOF104" s="47"/>
      <c r="UOG104" s="12" t="s">
        <v>18</v>
      </c>
      <c r="UOH104" s="27" t="s">
        <v>30</v>
      </c>
      <c r="UOI104" s="47"/>
      <c r="UOJ104" s="47"/>
      <c r="UOK104" s="12" t="s">
        <v>18</v>
      </c>
      <c r="UOL104" s="27" t="s">
        <v>30</v>
      </c>
      <c r="UOM104" s="47"/>
      <c r="UON104" s="47"/>
      <c r="UOO104" s="12" t="s">
        <v>18</v>
      </c>
      <c r="UOP104" s="27" t="s">
        <v>30</v>
      </c>
      <c r="UOQ104" s="47"/>
      <c r="UOR104" s="47"/>
      <c r="UOS104" s="12" t="s">
        <v>18</v>
      </c>
      <c r="UOT104" s="27" t="s">
        <v>30</v>
      </c>
      <c r="UOU104" s="47"/>
      <c r="UOV104" s="47"/>
      <c r="UOW104" s="12" t="s">
        <v>18</v>
      </c>
      <c r="UOX104" s="27" t="s">
        <v>30</v>
      </c>
      <c r="UOY104" s="47"/>
      <c r="UOZ104" s="47"/>
      <c r="UPA104" s="12" t="s">
        <v>18</v>
      </c>
      <c r="UPB104" s="27" t="s">
        <v>30</v>
      </c>
      <c r="UPC104" s="47"/>
      <c r="UPD104" s="47"/>
      <c r="UPE104" s="12" t="s">
        <v>18</v>
      </c>
      <c r="UPF104" s="27" t="s">
        <v>30</v>
      </c>
      <c r="UPG104" s="47"/>
      <c r="UPH104" s="47"/>
      <c r="UPI104" s="12" t="s">
        <v>18</v>
      </c>
      <c r="UPJ104" s="27" t="s">
        <v>30</v>
      </c>
      <c r="UPK104" s="47"/>
      <c r="UPL104" s="47"/>
      <c r="UPM104" s="12" t="s">
        <v>18</v>
      </c>
      <c r="UPN104" s="27" t="s">
        <v>30</v>
      </c>
      <c r="UPO104" s="47"/>
      <c r="UPP104" s="47"/>
      <c r="UPQ104" s="12" t="s">
        <v>18</v>
      </c>
      <c r="UPR104" s="27" t="s">
        <v>30</v>
      </c>
      <c r="UPS104" s="47"/>
      <c r="UPT104" s="47"/>
      <c r="UPU104" s="12" t="s">
        <v>18</v>
      </c>
      <c r="UPV104" s="27" t="s">
        <v>30</v>
      </c>
      <c r="UPW104" s="47"/>
      <c r="UPX104" s="47"/>
      <c r="UPY104" s="12" t="s">
        <v>18</v>
      </c>
      <c r="UPZ104" s="27" t="s">
        <v>30</v>
      </c>
      <c r="UQA104" s="47"/>
      <c r="UQB104" s="47"/>
      <c r="UQC104" s="12" t="s">
        <v>18</v>
      </c>
      <c r="UQD104" s="27" t="s">
        <v>30</v>
      </c>
      <c r="UQE104" s="47"/>
      <c r="UQF104" s="47"/>
      <c r="UQG104" s="12" t="s">
        <v>18</v>
      </c>
      <c r="UQH104" s="27" t="s">
        <v>30</v>
      </c>
      <c r="UQI104" s="47"/>
      <c r="UQJ104" s="47"/>
      <c r="UQK104" s="12" t="s">
        <v>18</v>
      </c>
      <c r="UQL104" s="27" t="s">
        <v>30</v>
      </c>
      <c r="UQM104" s="47"/>
      <c r="UQN104" s="47"/>
      <c r="UQO104" s="12" t="s">
        <v>18</v>
      </c>
      <c r="UQP104" s="27" t="s">
        <v>30</v>
      </c>
      <c r="UQQ104" s="47"/>
      <c r="UQR104" s="47"/>
      <c r="UQS104" s="12" t="s">
        <v>18</v>
      </c>
      <c r="UQT104" s="27" t="s">
        <v>30</v>
      </c>
      <c r="UQU104" s="47"/>
      <c r="UQV104" s="47"/>
      <c r="UQW104" s="12" t="s">
        <v>18</v>
      </c>
      <c r="UQX104" s="27" t="s">
        <v>30</v>
      </c>
      <c r="UQY104" s="47"/>
      <c r="UQZ104" s="47"/>
      <c r="URA104" s="12" t="s">
        <v>18</v>
      </c>
      <c r="URB104" s="27" t="s">
        <v>30</v>
      </c>
      <c r="URC104" s="47"/>
      <c r="URD104" s="47"/>
      <c r="URE104" s="12" t="s">
        <v>18</v>
      </c>
      <c r="URF104" s="27" t="s">
        <v>30</v>
      </c>
      <c r="URG104" s="47"/>
      <c r="URH104" s="47"/>
      <c r="URI104" s="12" t="s">
        <v>18</v>
      </c>
      <c r="URJ104" s="27" t="s">
        <v>30</v>
      </c>
      <c r="URK104" s="47"/>
      <c r="URL104" s="47"/>
      <c r="URM104" s="12" t="s">
        <v>18</v>
      </c>
      <c r="URN104" s="27" t="s">
        <v>30</v>
      </c>
      <c r="URO104" s="47"/>
      <c r="URP104" s="47"/>
      <c r="URQ104" s="12" t="s">
        <v>18</v>
      </c>
      <c r="URR104" s="27" t="s">
        <v>30</v>
      </c>
      <c r="URS104" s="47"/>
      <c r="URT104" s="47"/>
      <c r="URU104" s="12" t="s">
        <v>18</v>
      </c>
      <c r="URV104" s="27" t="s">
        <v>30</v>
      </c>
      <c r="URW104" s="47"/>
      <c r="URX104" s="47"/>
      <c r="URY104" s="12" t="s">
        <v>18</v>
      </c>
      <c r="URZ104" s="27" t="s">
        <v>30</v>
      </c>
      <c r="USA104" s="47"/>
      <c r="USB104" s="47"/>
      <c r="USC104" s="12" t="s">
        <v>18</v>
      </c>
      <c r="USD104" s="27" t="s">
        <v>30</v>
      </c>
      <c r="USE104" s="47"/>
      <c r="USF104" s="47"/>
      <c r="USG104" s="12" t="s">
        <v>18</v>
      </c>
      <c r="USH104" s="27" t="s">
        <v>30</v>
      </c>
      <c r="USI104" s="47"/>
      <c r="USJ104" s="47"/>
      <c r="USK104" s="12" t="s">
        <v>18</v>
      </c>
      <c r="USL104" s="27" t="s">
        <v>30</v>
      </c>
      <c r="USM104" s="47"/>
      <c r="USN104" s="47"/>
      <c r="USO104" s="12" t="s">
        <v>18</v>
      </c>
      <c r="USP104" s="27" t="s">
        <v>30</v>
      </c>
      <c r="USQ104" s="47"/>
      <c r="USR104" s="47"/>
      <c r="USS104" s="12" t="s">
        <v>18</v>
      </c>
      <c r="UST104" s="27" t="s">
        <v>30</v>
      </c>
      <c r="USU104" s="47"/>
      <c r="USV104" s="47"/>
      <c r="USW104" s="12" t="s">
        <v>18</v>
      </c>
      <c r="USX104" s="27" t="s">
        <v>30</v>
      </c>
      <c r="USY104" s="47"/>
      <c r="USZ104" s="47"/>
      <c r="UTA104" s="12" t="s">
        <v>18</v>
      </c>
      <c r="UTB104" s="27" t="s">
        <v>30</v>
      </c>
      <c r="UTC104" s="47"/>
      <c r="UTD104" s="47"/>
      <c r="UTE104" s="12" t="s">
        <v>18</v>
      </c>
      <c r="UTF104" s="27" t="s">
        <v>30</v>
      </c>
      <c r="UTG104" s="47"/>
      <c r="UTH104" s="47"/>
      <c r="UTI104" s="12" t="s">
        <v>18</v>
      </c>
      <c r="UTJ104" s="27" t="s">
        <v>30</v>
      </c>
      <c r="UTK104" s="47"/>
      <c r="UTL104" s="47"/>
      <c r="UTM104" s="12" t="s">
        <v>18</v>
      </c>
      <c r="UTN104" s="27" t="s">
        <v>30</v>
      </c>
      <c r="UTO104" s="47"/>
      <c r="UTP104" s="47"/>
      <c r="UTQ104" s="12" t="s">
        <v>18</v>
      </c>
      <c r="UTR104" s="27" t="s">
        <v>30</v>
      </c>
      <c r="UTS104" s="47"/>
      <c r="UTT104" s="47"/>
      <c r="UTU104" s="12" t="s">
        <v>18</v>
      </c>
      <c r="UTV104" s="27" t="s">
        <v>30</v>
      </c>
      <c r="UTW104" s="47"/>
      <c r="UTX104" s="47"/>
      <c r="UTY104" s="12" t="s">
        <v>18</v>
      </c>
      <c r="UTZ104" s="27" t="s">
        <v>30</v>
      </c>
      <c r="UUA104" s="47"/>
      <c r="UUB104" s="47"/>
      <c r="UUC104" s="12" t="s">
        <v>18</v>
      </c>
      <c r="UUD104" s="27" t="s">
        <v>30</v>
      </c>
      <c r="UUE104" s="47"/>
      <c r="UUF104" s="47"/>
      <c r="UUG104" s="12" t="s">
        <v>18</v>
      </c>
      <c r="UUH104" s="27" t="s">
        <v>30</v>
      </c>
      <c r="UUI104" s="47"/>
      <c r="UUJ104" s="47"/>
      <c r="UUK104" s="12" t="s">
        <v>18</v>
      </c>
      <c r="UUL104" s="27" t="s">
        <v>30</v>
      </c>
      <c r="UUM104" s="47"/>
      <c r="UUN104" s="47"/>
      <c r="UUO104" s="12" t="s">
        <v>18</v>
      </c>
      <c r="UUP104" s="27" t="s">
        <v>30</v>
      </c>
      <c r="UUQ104" s="47"/>
      <c r="UUR104" s="47"/>
      <c r="UUS104" s="12" t="s">
        <v>18</v>
      </c>
      <c r="UUT104" s="27" t="s">
        <v>30</v>
      </c>
      <c r="UUU104" s="47"/>
      <c r="UUV104" s="47"/>
      <c r="UUW104" s="12" t="s">
        <v>18</v>
      </c>
      <c r="UUX104" s="27" t="s">
        <v>30</v>
      </c>
      <c r="UUY104" s="47"/>
      <c r="UUZ104" s="47"/>
      <c r="UVA104" s="12" t="s">
        <v>18</v>
      </c>
      <c r="UVB104" s="27" t="s">
        <v>30</v>
      </c>
      <c r="UVC104" s="47"/>
      <c r="UVD104" s="47"/>
      <c r="UVE104" s="12" t="s">
        <v>18</v>
      </c>
      <c r="UVF104" s="27" t="s">
        <v>30</v>
      </c>
      <c r="UVG104" s="47"/>
      <c r="UVH104" s="47"/>
      <c r="UVI104" s="12" t="s">
        <v>18</v>
      </c>
      <c r="UVJ104" s="27" t="s">
        <v>30</v>
      </c>
      <c r="UVK104" s="47"/>
      <c r="UVL104" s="47"/>
      <c r="UVM104" s="12" t="s">
        <v>18</v>
      </c>
      <c r="UVN104" s="27" t="s">
        <v>30</v>
      </c>
      <c r="UVO104" s="47"/>
      <c r="UVP104" s="47"/>
      <c r="UVQ104" s="12" t="s">
        <v>18</v>
      </c>
      <c r="UVR104" s="27" t="s">
        <v>30</v>
      </c>
      <c r="UVS104" s="47"/>
      <c r="UVT104" s="47"/>
      <c r="UVU104" s="12" t="s">
        <v>18</v>
      </c>
      <c r="UVV104" s="27" t="s">
        <v>30</v>
      </c>
      <c r="UVW104" s="47"/>
      <c r="UVX104" s="47"/>
      <c r="UVY104" s="12" t="s">
        <v>18</v>
      </c>
      <c r="UVZ104" s="27" t="s">
        <v>30</v>
      </c>
      <c r="UWA104" s="47"/>
      <c r="UWB104" s="47"/>
      <c r="UWC104" s="12" t="s">
        <v>18</v>
      </c>
      <c r="UWD104" s="27" t="s">
        <v>30</v>
      </c>
      <c r="UWE104" s="47"/>
      <c r="UWF104" s="47"/>
      <c r="UWG104" s="12" t="s">
        <v>18</v>
      </c>
      <c r="UWH104" s="27" t="s">
        <v>30</v>
      </c>
      <c r="UWI104" s="47"/>
      <c r="UWJ104" s="47"/>
      <c r="UWK104" s="12" t="s">
        <v>18</v>
      </c>
      <c r="UWL104" s="27" t="s">
        <v>30</v>
      </c>
      <c r="UWM104" s="47"/>
      <c r="UWN104" s="47"/>
      <c r="UWO104" s="12" t="s">
        <v>18</v>
      </c>
      <c r="UWP104" s="27" t="s">
        <v>30</v>
      </c>
      <c r="UWQ104" s="47"/>
      <c r="UWR104" s="47"/>
      <c r="UWS104" s="12" t="s">
        <v>18</v>
      </c>
      <c r="UWT104" s="27" t="s">
        <v>30</v>
      </c>
      <c r="UWU104" s="47"/>
      <c r="UWV104" s="47"/>
      <c r="UWW104" s="12" t="s">
        <v>18</v>
      </c>
      <c r="UWX104" s="27" t="s">
        <v>30</v>
      </c>
      <c r="UWY104" s="47"/>
      <c r="UWZ104" s="47"/>
      <c r="UXA104" s="12" t="s">
        <v>18</v>
      </c>
      <c r="UXB104" s="27" t="s">
        <v>30</v>
      </c>
      <c r="UXC104" s="47"/>
      <c r="UXD104" s="47"/>
      <c r="UXE104" s="12" t="s">
        <v>18</v>
      </c>
      <c r="UXF104" s="27" t="s">
        <v>30</v>
      </c>
      <c r="UXG104" s="47"/>
      <c r="UXH104" s="47"/>
      <c r="UXI104" s="12" t="s">
        <v>18</v>
      </c>
      <c r="UXJ104" s="27" t="s">
        <v>30</v>
      </c>
      <c r="UXK104" s="47"/>
      <c r="UXL104" s="47"/>
      <c r="UXM104" s="12" t="s">
        <v>18</v>
      </c>
      <c r="UXN104" s="27" t="s">
        <v>30</v>
      </c>
      <c r="UXO104" s="47"/>
      <c r="UXP104" s="47"/>
      <c r="UXQ104" s="12" t="s">
        <v>18</v>
      </c>
      <c r="UXR104" s="27" t="s">
        <v>30</v>
      </c>
      <c r="UXS104" s="47"/>
      <c r="UXT104" s="47"/>
      <c r="UXU104" s="12" t="s">
        <v>18</v>
      </c>
      <c r="UXV104" s="27" t="s">
        <v>30</v>
      </c>
      <c r="UXW104" s="47"/>
      <c r="UXX104" s="47"/>
      <c r="UXY104" s="12" t="s">
        <v>18</v>
      </c>
      <c r="UXZ104" s="27" t="s">
        <v>30</v>
      </c>
      <c r="UYA104" s="47"/>
      <c r="UYB104" s="47"/>
      <c r="UYC104" s="12" t="s">
        <v>18</v>
      </c>
      <c r="UYD104" s="27" t="s">
        <v>30</v>
      </c>
      <c r="UYE104" s="47"/>
      <c r="UYF104" s="47"/>
      <c r="UYG104" s="12" t="s">
        <v>18</v>
      </c>
      <c r="UYH104" s="27" t="s">
        <v>30</v>
      </c>
      <c r="UYI104" s="47"/>
      <c r="UYJ104" s="47"/>
      <c r="UYK104" s="12" t="s">
        <v>18</v>
      </c>
      <c r="UYL104" s="27" t="s">
        <v>30</v>
      </c>
      <c r="UYM104" s="47"/>
      <c r="UYN104" s="47"/>
      <c r="UYO104" s="12" t="s">
        <v>18</v>
      </c>
      <c r="UYP104" s="27" t="s">
        <v>30</v>
      </c>
      <c r="UYQ104" s="47"/>
      <c r="UYR104" s="47"/>
      <c r="UYS104" s="12" t="s">
        <v>18</v>
      </c>
      <c r="UYT104" s="27" t="s">
        <v>30</v>
      </c>
      <c r="UYU104" s="47"/>
      <c r="UYV104" s="47"/>
      <c r="UYW104" s="12" t="s">
        <v>18</v>
      </c>
      <c r="UYX104" s="27" t="s">
        <v>30</v>
      </c>
      <c r="UYY104" s="47"/>
      <c r="UYZ104" s="47"/>
      <c r="UZA104" s="12" t="s">
        <v>18</v>
      </c>
      <c r="UZB104" s="27" t="s">
        <v>30</v>
      </c>
      <c r="UZC104" s="47"/>
      <c r="UZD104" s="47"/>
      <c r="UZE104" s="12" t="s">
        <v>18</v>
      </c>
      <c r="UZF104" s="27" t="s">
        <v>30</v>
      </c>
      <c r="UZG104" s="47"/>
      <c r="UZH104" s="47"/>
      <c r="UZI104" s="12" t="s">
        <v>18</v>
      </c>
      <c r="UZJ104" s="27" t="s">
        <v>30</v>
      </c>
      <c r="UZK104" s="47"/>
      <c r="UZL104" s="47"/>
      <c r="UZM104" s="12" t="s">
        <v>18</v>
      </c>
      <c r="UZN104" s="27" t="s">
        <v>30</v>
      </c>
      <c r="UZO104" s="47"/>
      <c r="UZP104" s="47"/>
      <c r="UZQ104" s="12" t="s">
        <v>18</v>
      </c>
      <c r="UZR104" s="27" t="s">
        <v>30</v>
      </c>
      <c r="UZS104" s="47"/>
      <c r="UZT104" s="47"/>
      <c r="UZU104" s="12" t="s">
        <v>18</v>
      </c>
      <c r="UZV104" s="27" t="s">
        <v>30</v>
      </c>
      <c r="UZW104" s="47"/>
      <c r="UZX104" s="47"/>
      <c r="UZY104" s="12" t="s">
        <v>18</v>
      </c>
      <c r="UZZ104" s="27" t="s">
        <v>30</v>
      </c>
      <c r="VAA104" s="47"/>
      <c r="VAB104" s="47"/>
      <c r="VAC104" s="12" t="s">
        <v>18</v>
      </c>
      <c r="VAD104" s="27" t="s">
        <v>30</v>
      </c>
      <c r="VAE104" s="47"/>
      <c r="VAF104" s="47"/>
      <c r="VAG104" s="12" t="s">
        <v>18</v>
      </c>
      <c r="VAH104" s="27" t="s">
        <v>30</v>
      </c>
      <c r="VAI104" s="47"/>
      <c r="VAJ104" s="47"/>
      <c r="VAK104" s="12" t="s">
        <v>18</v>
      </c>
      <c r="VAL104" s="27" t="s">
        <v>30</v>
      </c>
      <c r="VAM104" s="47"/>
      <c r="VAN104" s="47"/>
      <c r="VAO104" s="12" t="s">
        <v>18</v>
      </c>
      <c r="VAP104" s="27" t="s">
        <v>30</v>
      </c>
      <c r="VAQ104" s="47"/>
      <c r="VAR104" s="47"/>
      <c r="VAS104" s="12" t="s">
        <v>18</v>
      </c>
      <c r="VAT104" s="27" t="s">
        <v>30</v>
      </c>
      <c r="VAU104" s="47"/>
      <c r="VAV104" s="47"/>
      <c r="VAW104" s="12" t="s">
        <v>18</v>
      </c>
      <c r="VAX104" s="27" t="s">
        <v>30</v>
      </c>
      <c r="VAY104" s="47"/>
      <c r="VAZ104" s="47"/>
      <c r="VBA104" s="12" t="s">
        <v>18</v>
      </c>
      <c r="VBB104" s="27" t="s">
        <v>30</v>
      </c>
      <c r="VBC104" s="47"/>
      <c r="VBD104" s="47"/>
      <c r="VBE104" s="12" t="s">
        <v>18</v>
      </c>
      <c r="VBF104" s="27" t="s">
        <v>30</v>
      </c>
      <c r="VBG104" s="47"/>
      <c r="VBH104" s="47"/>
      <c r="VBI104" s="12" t="s">
        <v>18</v>
      </c>
      <c r="VBJ104" s="27" t="s">
        <v>30</v>
      </c>
      <c r="VBK104" s="47"/>
      <c r="VBL104" s="47"/>
      <c r="VBM104" s="12" t="s">
        <v>18</v>
      </c>
      <c r="VBN104" s="27" t="s">
        <v>30</v>
      </c>
      <c r="VBO104" s="47"/>
      <c r="VBP104" s="47"/>
      <c r="VBQ104" s="12" t="s">
        <v>18</v>
      </c>
      <c r="VBR104" s="27" t="s">
        <v>30</v>
      </c>
      <c r="VBS104" s="47"/>
      <c r="VBT104" s="47"/>
      <c r="VBU104" s="12" t="s">
        <v>18</v>
      </c>
      <c r="VBV104" s="27" t="s">
        <v>30</v>
      </c>
      <c r="VBW104" s="47"/>
      <c r="VBX104" s="47"/>
      <c r="VBY104" s="12" t="s">
        <v>18</v>
      </c>
      <c r="VBZ104" s="27" t="s">
        <v>30</v>
      </c>
      <c r="VCA104" s="47"/>
      <c r="VCB104" s="47"/>
      <c r="VCC104" s="12" t="s">
        <v>18</v>
      </c>
      <c r="VCD104" s="27" t="s">
        <v>30</v>
      </c>
      <c r="VCE104" s="47"/>
      <c r="VCF104" s="47"/>
      <c r="VCG104" s="12" t="s">
        <v>18</v>
      </c>
      <c r="VCH104" s="27" t="s">
        <v>30</v>
      </c>
      <c r="VCI104" s="47"/>
      <c r="VCJ104" s="47"/>
      <c r="VCK104" s="12" t="s">
        <v>18</v>
      </c>
      <c r="VCL104" s="27" t="s">
        <v>30</v>
      </c>
      <c r="VCM104" s="47"/>
      <c r="VCN104" s="47"/>
      <c r="VCO104" s="12" t="s">
        <v>18</v>
      </c>
      <c r="VCP104" s="27" t="s">
        <v>30</v>
      </c>
      <c r="VCQ104" s="47"/>
      <c r="VCR104" s="47"/>
      <c r="VCS104" s="12" t="s">
        <v>18</v>
      </c>
      <c r="VCT104" s="27" t="s">
        <v>30</v>
      </c>
      <c r="VCU104" s="47"/>
      <c r="VCV104" s="47"/>
      <c r="VCW104" s="12" t="s">
        <v>18</v>
      </c>
      <c r="VCX104" s="27" t="s">
        <v>30</v>
      </c>
      <c r="VCY104" s="47"/>
      <c r="VCZ104" s="47"/>
      <c r="VDA104" s="12" t="s">
        <v>18</v>
      </c>
      <c r="VDB104" s="27" t="s">
        <v>30</v>
      </c>
      <c r="VDC104" s="47"/>
      <c r="VDD104" s="47"/>
      <c r="VDE104" s="12" t="s">
        <v>18</v>
      </c>
      <c r="VDF104" s="27" t="s">
        <v>30</v>
      </c>
      <c r="VDG104" s="47"/>
      <c r="VDH104" s="47"/>
      <c r="VDI104" s="12" t="s">
        <v>18</v>
      </c>
      <c r="VDJ104" s="27" t="s">
        <v>30</v>
      </c>
      <c r="VDK104" s="47"/>
      <c r="VDL104" s="47"/>
      <c r="VDM104" s="12" t="s">
        <v>18</v>
      </c>
      <c r="VDN104" s="27" t="s">
        <v>30</v>
      </c>
      <c r="VDO104" s="47"/>
      <c r="VDP104" s="47"/>
      <c r="VDQ104" s="12" t="s">
        <v>18</v>
      </c>
      <c r="VDR104" s="27" t="s">
        <v>30</v>
      </c>
      <c r="VDS104" s="47"/>
      <c r="VDT104" s="47"/>
      <c r="VDU104" s="12" t="s">
        <v>18</v>
      </c>
      <c r="VDV104" s="27" t="s">
        <v>30</v>
      </c>
      <c r="VDW104" s="47"/>
      <c r="VDX104" s="47"/>
      <c r="VDY104" s="12" t="s">
        <v>18</v>
      </c>
      <c r="VDZ104" s="27" t="s">
        <v>30</v>
      </c>
      <c r="VEA104" s="47"/>
      <c r="VEB104" s="47"/>
      <c r="VEC104" s="12" t="s">
        <v>18</v>
      </c>
      <c r="VED104" s="27" t="s">
        <v>30</v>
      </c>
      <c r="VEE104" s="47"/>
      <c r="VEF104" s="47"/>
      <c r="VEG104" s="12" t="s">
        <v>18</v>
      </c>
      <c r="VEH104" s="27" t="s">
        <v>30</v>
      </c>
      <c r="VEI104" s="47"/>
      <c r="VEJ104" s="47"/>
      <c r="VEK104" s="12" t="s">
        <v>18</v>
      </c>
      <c r="VEL104" s="27" t="s">
        <v>30</v>
      </c>
      <c r="VEM104" s="47"/>
      <c r="VEN104" s="47"/>
      <c r="VEO104" s="12" t="s">
        <v>18</v>
      </c>
      <c r="VEP104" s="27" t="s">
        <v>30</v>
      </c>
      <c r="VEQ104" s="47"/>
      <c r="VER104" s="47"/>
      <c r="VES104" s="12" t="s">
        <v>18</v>
      </c>
      <c r="VET104" s="27" t="s">
        <v>30</v>
      </c>
      <c r="VEU104" s="47"/>
      <c r="VEV104" s="47"/>
      <c r="VEW104" s="12" t="s">
        <v>18</v>
      </c>
      <c r="VEX104" s="27" t="s">
        <v>30</v>
      </c>
      <c r="VEY104" s="47"/>
      <c r="VEZ104" s="47"/>
      <c r="VFA104" s="12" t="s">
        <v>18</v>
      </c>
      <c r="VFB104" s="27" t="s">
        <v>30</v>
      </c>
      <c r="VFC104" s="47"/>
      <c r="VFD104" s="47"/>
      <c r="VFE104" s="12" t="s">
        <v>18</v>
      </c>
      <c r="VFF104" s="27" t="s">
        <v>30</v>
      </c>
      <c r="VFG104" s="47"/>
      <c r="VFH104" s="47"/>
      <c r="VFI104" s="12" t="s">
        <v>18</v>
      </c>
      <c r="VFJ104" s="27" t="s">
        <v>30</v>
      </c>
      <c r="VFK104" s="47"/>
      <c r="VFL104" s="47"/>
      <c r="VFM104" s="12" t="s">
        <v>18</v>
      </c>
      <c r="VFN104" s="27" t="s">
        <v>30</v>
      </c>
      <c r="VFO104" s="47"/>
      <c r="VFP104" s="47"/>
      <c r="VFQ104" s="12" t="s">
        <v>18</v>
      </c>
      <c r="VFR104" s="27" t="s">
        <v>30</v>
      </c>
      <c r="VFS104" s="47"/>
      <c r="VFT104" s="47"/>
      <c r="VFU104" s="12" t="s">
        <v>18</v>
      </c>
      <c r="VFV104" s="27" t="s">
        <v>30</v>
      </c>
      <c r="VFW104" s="47"/>
      <c r="VFX104" s="47"/>
      <c r="VFY104" s="12" t="s">
        <v>18</v>
      </c>
      <c r="VFZ104" s="27" t="s">
        <v>30</v>
      </c>
      <c r="VGA104" s="47"/>
      <c r="VGB104" s="47"/>
      <c r="VGC104" s="12" t="s">
        <v>18</v>
      </c>
      <c r="VGD104" s="27" t="s">
        <v>30</v>
      </c>
      <c r="VGE104" s="47"/>
      <c r="VGF104" s="47"/>
      <c r="VGG104" s="12" t="s">
        <v>18</v>
      </c>
      <c r="VGH104" s="27" t="s">
        <v>30</v>
      </c>
      <c r="VGI104" s="47"/>
      <c r="VGJ104" s="47"/>
      <c r="VGK104" s="12" t="s">
        <v>18</v>
      </c>
      <c r="VGL104" s="27" t="s">
        <v>30</v>
      </c>
      <c r="VGM104" s="47"/>
      <c r="VGN104" s="47"/>
      <c r="VGO104" s="12" t="s">
        <v>18</v>
      </c>
      <c r="VGP104" s="27" t="s">
        <v>30</v>
      </c>
      <c r="VGQ104" s="47"/>
      <c r="VGR104" s="47"/>
      <c r="VGS104" s="12" t="s">
        <v>18</v>
      </c>
      <c r="VGT104" s="27" t="s">
        <v>30</v>
      </c>
      <c r="VGU104" s="47"/>
      <c r="VGV104" s="47"/>
      <c r="VGW104" s="12" t="s">
        <v>18</v>
      </c>
      <c r="VGX104" s="27" t="s">
        <v>30</v>
      </c>
      <c r="VGY104" s="47"/>
      <c r="VGZ104" s="47"/>
      <c r="VHA104" s="12" t="s">
        <v>18</v>
      </c>
      <c r="VHB104" s="27" t="s">
        <v>30</v>
      </c>
      <c r="VHC104" s="47"/>
      <c r="VHD104" s="47"/>
      <c r="VHE104" s="12" t="s">
        <v>18</v>
      </c>
      <c r="VHF104" s="27" t="s">
        <v>30</v>
      </c>
      <c r="VHG104" s="47"/>
      <c r="VHH104" s="47"/>
      <c r="VHI104" s="12" t="s">
        <v>18</v>
      </c>
      <c r="VHJ104" s="27" t="s">
        <v>30</v>
      </c>
      <c r="VHK104" s="47"/>
      <c r="VHL104" s="47"/>
      <c r="VHM104" s="12" t="s">
        <v>18</v>
      </c>
      <c r="VHN104" s="27" t="s">
        <v>30</v>
      </c>
      <c r="VHO104" s="47"/>
      <c r="VHP104" s="47"/>
      <c r="VHQ104" s="12" t="s">
        <v>18</v>
      </c>
      <c r="VHR104" s="27" t="s">
        <v>30</v>
      </c>
      <c r="VHS104" s="47"/>
      <c r="VHT104" s="47"/>
      <c r="VHU104" s="12" t="s">
        <v>18</v>
      </c>
      <c r="VHV104" s="27" t="s">
        <v>30</v>
      </c>
      <c r="VHW104" s="47"/>
      <c r="VHX104" s="47"/>
      <c r="VHY104" s="12" t="s">
        <v>18</v>
      </c>
      <c r="VHZ104" s="27" t="s">
        <v>30</v>
      </c>
      <c r="VIA104" s="47"/>
      <c r="VIB104" s="47"/>
      <c r="VIC104" s="12" t="s">
        <v>18</v>
      </c>
      <c r="VID104" s="27" t="s">
        <v>30</v>
      </c>
      <c r="VIE104" s="47"/>
      <c r="VIF104" s="47"/>
      <c r="VIG104" s="12" t="s">
        <v>18</v>
      </c>
      <c r="VIH104" s="27" t="s">
        <v>30</v>
      </c>
      <c r="VII104" s="47"/>
      <c r="VIJ104" s="47"/>
      <c r="VIK104" s="12" t="s">
        <v>18</v>
      </c>
      <c r="VIL104" s="27" t="s">
        <v>30</v>
      </c>
      <c r="VIM104" s="47"/>
      <c r="VIN104" s="47"/>
      <c r="VIO104" s="12" t="s">
        <v>18</v>
      </c>
      <c r="VIP104" s="27" t="s">
        <v>30</v>
      </c>
      <c r="VIQ104" s="47"/>
      <c r="VIR104" s="47"/>
      <c r="VIS104" s="12" t="s">
        <v>18</v>
      </c>
      <c r="VIT104" s="27" t="s">
        <v>30</v>
      </c>
      <c r="VIU104" s="47"/>
      <c r="VIV104" s="47"/>
      <c r="VIW104" s="12" t="s">
        <v>18</v>
      </c>
      <c r="VIX104" s="27" t="s">
        <v>30</v>
      </c>
      <c r="VIY104" s="47"/>
      <c r="VIZ104" s="47"/>
      <c r="VJA104" s="12" t="s">
        <v>18</v>
      </c>
      <c r="VJB104" s="27" t="s">
        <v>30</v>
      </c>
      <c r="VJC104" s="47"/>
      <c r="VJD104" s="47"/>
      <c r="VJE104" s="12" t="s">
        <v>18</v>
      </c>
      <c r="VJF104" s="27" t="s">
        <v>30</v>
      </c>
      <c r="VJG104" s="47"/>
      <c r="VJH104" s="47"/>
      <c r="VJI104" s="12" t="s">
        <v>18</v>
      </c>
      <c r="VJJ104" s="27" t="s">
        <v>30</v>
      </c>
      <c r="VJK104" s="47"/>
      <c r="VJL104" s="47"/>
      <c r="VJM104" s="12" t="s">
        <v>18</v>
      </c>
      <c r="VJN104" s="27" t="s">
        <v>30</v>
      </c>
      <c r="VJO104" s="47"/>
      <c r="VJP104" s="47"/>
      <c r="VJQ104" s="12" t="s">
        <v>18</v>
      </c>
      <c r="VJR104" s="27" t="s">
        <v>30</v>
      </c>
      <c r="VJS104" s="47"/>
      <c r="VJT104" s="47"/>
      <c r="VJU104" s="12" t="s">
        <v>18</v>
      </c>
      <c r="VJV104" s="27" t="s">
        <v>30</v>
      </c>
      <c r="VJW104" s="47"/>
      <c r="VJX104" s="47"/>
      <c r="VJY104" s="12" t="s">
        <v>18</v>
      </c>
      <c r="VJZ104" s="27" t="s">
        <v>30</v>
      </c>
      <c r="VKA104" s="47"/>
      <c r="VKB104" s="47"/>
      <c r="VKC104" s="12" t="s">
        <v>18</v>
      </c>
      <c r="VKD104" s="27" t="s">
        <v>30</v>
      </c>
      <c r="VKE104" s="47"/>
      <c r="VKF104" s="47"/>
      <c r="VKG104" s="12" t="s">
        <v>18</v>
      </c>
      <c r="VKH104" s="27" t="s">
        <v>30</v>
      </c>
      <c r="VKI104" s="47"/>
      <c r="VKJ104" s="47"/>
      <c r="VKK104" s="12" t="s">
        <v>18</v>
      </c>
      <c r="VKL104" s="27" t="s">
        <v>30</v>
      </c>
      <c r="VKM104" s="47"/>
      <c r="VKN104" s="47"/>
      <c r="VKO104" s="12" t="s">
        <v>18</v>
      </c>
      <c r="VKP104" s="27" t="s">
        <v>30</v>
      </c>
      <c r="VKQ104" s="47"/>
      <c r="VKR104" s="47"/>
      <c r="VKS104" s="12" t="s">
        <v>18</v>
      </c>
      <c r="VKT104" s="27" t="s">
        <v>30</v>
      </c>
      <c r="VKU104" s="47"/>
      <c r="VKV104" s="47"/>
      <c r="VKW104" s="12" t="s">
        <v>18</v>
      </c>
      <c r="VKX104" s="27" t="s">
        <v>30</v>
      </c>
      <c r="VKY104" s="47"/>
      <c r="VKZ104" s="47"/>
      <c r="VLA104" s="12" t="s">
        <v>18</v>
      </c>
      <c r="VLB104" s="27" t="s">
        <v>30</v>
      </c>
      <c r="VLC104" s="47"/>
      <c r="VLD104" s="47"/>
      <c r="VLE104" s="12" t="s">
        <v>18</v>
      </c>
      <c r="VLF104" s="27" t="s">
        <v>30</v>
      </c>
      <c r="VLG104" s="47"/>
      <c r="VLH104" s="47"/>
      <c r="VLI104" s="12" t="s">
        <v>18</v>
      </c>
      <c r="VLJ104" s="27" t="s">
        <v>30</v>
      </c>
      <c r="VLK104" s="47"/>
      <c r="VLL104" s="47"/>
      <c r="VLM104" s="12" t="s">
        <v>18</v>
      </c>
      <c r="VLN104" s="27" t="s">
        <v>30</v>
      </c>
      <c r="VLO104" s="47"/>
      <c r="VLP104" s="47"/>
      <c r="VLQ104" s="12" t="s">
        <v>18</v>
      </c>
      <c r="VLR104" s="27" t="s">
        <v>30</v>
      </c>
      <c r="VLS104" s="47"/>
      <c r="VLT104" s="47"/>
      <c r="VLU104" s="12" t="s">
        <v>18</v>
      </c>
      <c r="VLV104" s="27" t="s">
        <v>30</v>
      </c>
      <c r="VLW104" s="47"/>
      <c r="VLX104" s="47"/>
      <c r="VLY104" s="12" t="s">
        <v>18</v>
      </c>
      <c r="VLZ104" s="27" t="s">
        <v>30</v>
      </c>
      <c r="VMA104" s="47"/>
      <c r="VMB104" s="47"/>
      <c r="VMC104" s="12" t="s">
        <v>18</v>
      </c>
      <c r="VMD104" s="27" t="s">
        <v>30</v>
      </c>
      <c r="VME104" s="47"/>
      <c r="VMF104" s="47"/>
      <c r="VMG104" s="12" t="s">
        <v>18</v>
      </c>
      <c r="VMH104" s="27" t="s">
        <v>30</v>
      </c>
      <c r="VMI104" s="47"/>
      <c r="VMJ104" s="47"/>
      <c r="VMK104" s="12" t="s">
        <v>18</v>
      </c>
      <c r="VML104" s="27" t="s">
        <v>30</v>
      </c>
      <c r="VMM104" s="47"/>
      <c r="VMN104" s="47"/>
      <c r="VMO104" s="12" t="s">
        <v>18</v>
      </c>
      <c r="VMP104" s="27" t="s">
        <v>30</v>
      </c>
      <c r="VMQ104" s="47"/>
      <c r="VMR104" s="47"/>
      <c r="VMS104" s="12" t="s">
        <v>18</v>
      </c>
      <c r="VMT104" s="27" t="s">
        <v>30</v>
      </c>
      <c r="VMU104" s="47"/>
      <c r="VMV104" s="47"/>
      <c r="VMW104" s="12" t="s">
        <v>18</v>
      </c>
      <c r="VMX104" s="27" t="s">
        <v>30</v>
      </c>
      <c r="VMY104" s="47"/>
      <c r="VMZ104" s="47"/>
      <c r="VNA104" s="12" t="s">
        <v>18</v>
      </c>
      <c r="VNB104" s="27" t="s">
        <v>30</v>
      </c>
      <c r="VNC104" s="47"/>
      <c r="VND104" s="47"/>
      <c r="VNE104" s="12" t="s">
        <v>18</v>
      </c>
      <c r="VNF104" s="27" t="s">
        <v>30</v>
      </c>
      <c r="VNG104" s="47"/>
      <c r="VNH104" s="47"/>
      <c r="VNI104" s="12" t="s">
        <v>18</v>
      </c>
      <c r="VNJ104" s="27" t="s">
        <v>30</v>
      </c>
      <c r="VNK104" s="47"/>
      <c r="VNL104" s="47"/>
      <c r="VNM104" s="12" t="s">
        <v>18</v>
      </c>
      <c r="VNN104" s="27" t="s">
        <v>30</v>
      </c>
      <c r="VNO104" s="47"/>
      <c r="VNP104" s="47"/>
      <c r="VNQ104" s="12" t="s">
        <v>18</v>
      </c>
      <c r="VNR104" s="27" t="s">
        <v>30</v>
      </c>
      <c r="VNS104" s="47"/>
      <c r="VNT104" s="47"/>
      <c r="VNU104" s="12" t="s">
        <v>18</v>
      </c>
      <c r="VNV104" s="27" t="s">
        <v>30</v>
      </c>
      <c r="VNW104" s="47"/>
      <c r="VNX104" s="47"/>
      <c r="VNY104" s="12" t="s">
        <v>18</v>
      </c>
      <c r="VNZ104" s="27" t="s">
        <v>30</v>
      </c>
      <c r="VOA104" s="47"/>
      <c r="VOB104" s="47"/>
      <c r="VOC104" s="12" t="s">
        <v>18</v>
      </c>
      <c r="VOD104" s="27" t="s">
        <v>30</v>
      </c>
      <c r="VOE104" s="47"/>
      <c r="VOF104" s="47"/>
      <c r="VOG104" s="12" t="s">
        <v>18</v>
      </c>
      <c r="VOH104" s="27" t="s">
        <v>30</v>
      </c>
      <c r="VOI104" s="47"/>
      <c r="VOJ104" s="47"/>
      <c r="VOK104" s="12" t="s">
        <v>18</v>
      </c>
      <c r="VOL104" s="27" t="s">
        <v>30</v>
      </c>
      <c r="VOM104" s="47"/>
      <c r="VON104" s="47"/>
      <c r="VOO104" s="12" t="s">
        <v>18</v>
      </c>
      <c r="VOP104" s="27" t="s">
        <v>30</v>
      </c>
      <c r="VOQ104" s="47"/>
      <c r="VOR104" s="47"/>
      <c r="VOS104" s="12" t="s">
        <v>18</v>
      </c>
      <c r="VOT104" s="27" t="s">
        <v>30</v>
      </c>
      <c r="VOU104" s="47"/>
      <c r="VOV104" s="47"/>
      <c r="VOW104" s="12" t="s">
        <v>18</v>
      </c>
      <c r="VOX104" s="27" t="s">
        <v>30</v>
      </c>
      <c r="VOY104" s="47"/>
      <c r="VOZ104" s="47"/>
      <c r="VPA104" s="12" t="s">
        <v>18</v>
      </c>
      <c r="VPB104" s="27" t="s">
        <v>30</v>
      </c>
      <c r="VPC104" s="47"/>
      <c r="VPD104" s="47"/>
      <c r="VPE104" s="12" t="s">
        <v>18</v>
      </c>
      <c r="VPF104" s="27" t="s">
        <v>30</v>
      </c>
      <c r="VPG104" s="47"/>
      <c r="VPH104" s="47"/>
      <c r="VPI104" s="12" t="s">
        <v>18</v>
      </c>
      <c r="VPJ104" s="27" t="s">
        <v>30</v>
      </c>
      <c r="VPK104" s="47"/>
      <c r="VPL104" s="47"/>
      <c r="VPM104" s="12" t="s">
        <v>18</v>
      </c>
      <c r="VPN104" s="27" t="s">
        <v>30</v>
      </c>
      <c r="VPO104" s="47"/>
      <c r="VPP104" s="47"/>
      <c r="VPQ104" s="12" t="s">
        <v>18</v>
      </c>
      <c r="VPR104" s="27" t="s">
        <v>30</v>
      </c>
      <c r="VPS104" s="47"/>
      <c r="VPT104" s="47"/>
      <c r="VPU104" s="12" t="s">
        <v>18</v>
      </c>
      <c r="VPV104" s="27" t="s">
        <v>30</v>
      </c>
      <c r="VPW104" s="47"/>
      <c r="VPX104" s="47"/>
      <c r="VPY104" s="12" t="s">
        <v>18</v>
      </c>
      <c r="VPZ104" s="27" t="s">
        <v>30</v>
      </c>
      <c r="VQA104" s="47"/>
      <c r="VQB104" s="47"/>
      <c r="VQC104" s="12" t="s">
        <v>18</v>
      </c>
      <c r="VQD104" s="27" t="s">
        <v>30</v>
      </c>
      <c r="VQE104" s="47"/>
      <c r="VQF104" s="47"/>
      <c r="VQG104" s="12" t="s">
        <v>18</v>
      </c>
      <c r="VQH104" s="27" t="s">
        <v>30</v>
      </c>
      <c r="VQI104" s="47"/>
      <c r="VQJ104" s="47"/>
      <c r="VQK104" s="12" t="s">
        <v>18</v>
      </c>
      <c r="VQL104" s="27" t="s">
        <v>30</v>
      </c>
      <c r="VQM104" s="47"/>
      <c r="VQN104" s="47"/>
      <c r="VQO104" s="12" t="s">
        <v>18</v>
      </c>
      <c r="VQP104" s="27" t="s">
        <v>30</v>
      </c>
      <c r="VQQ104" s="47"/>
      <c r="VQR104" s="47"/>
      <c r="VQS104" s="12" t="s">
        <v>18</v>
      </c>
      <c r="VQT104" s="27" t="s">
        <v>30</v>
      </c>
      <c r="VQU104" s="47"/>
      <c r="VQV104" s="47"/>
      <c r="VQW104" s="12" t="s">
        <v>18</v>
      </c>
      <c r="VQX104" s="27" t="s">
        <v>30</v>
      </c>
      <c r="VQY104" s="47"/>
      <c r="VQZ104" s="47"/>
      <c r="VRA104" s="12" t="s">
        <v>18</v>
      </c>
      <c r="VRB104" s="27" t="s">
        <v>30</v>
      </c>
      <c r="VRC104" s="47"/>
      <c r="VRD104" s="47"/>
      <c r="VRE104" s="12" t="s">
        <v>18</v>
      </c>
      <c r="VRF104" s="27" t="s">
        <v>30</v>
      </c>
      <c r="VRG104" s="47"/>
      <c r="VRH104" s="47"/>
      <c r="VRI104" s="12" t="s">
        <v>18</v>
      </c>
      <c r="VRJ104" s="27" t="s">
        <v>30</v>
      </c>
      <c r="VRK104" s="47"/>
      <c r="VRL104" s="47"/>
      <c r="VRM104" s="12" t="s">
        <v>18</v>
      </c>
      <c r="VRN104" s="27" t="s">
        <v>30</v>
      </c>
      <c r="VRO104" s="47"/>
      <c r="VRP104" s="47"/>
      <c r="VRQ104" s="12" t="s">
        <v>18</v>
      </c>
      <c r="VRR104" s="27" t="s">
        <v>30</v>
      </c>
      <c r="VRS104" s="47"/>
      <c r="VRT104" s="47"/>
      <c r="VRU104" s="12" t="s">
        <v>18</v>
      </c>
      <c r="VRV104" s="27" t="s">
        <v>30</v>
      </c>
      <c r="VRW104" s="47"/>
      <c r="VRX104" s="47"/>
      <c r="VRY104" s="12" t="s">
        <v>18</v>
      </c>
      <c r="VRZ104" s="27" t="s">
        <v>30</v>
      </c>
      <c r="VSA104" s="47"/>
      <c r="VSB104" s="47"/>
      <c r="VSC104" s="12" t="s">
        <v>18</v>
      </c>
      <c r="VSD104" s="27" t="s">
        <v>30</v>
      </c>
      <c r="VSE104" s="47"/>
      <c r="VSF104" s="47"/>
      <c r="VSG104" s="12" t="s">
        <v>18</v>
      </c>
      <c r="VSH104" s="27" t="s">
        <v>30</v>
      </c>
      <c r="VSI104" s="47"/>
      <c r="VSJ104" s="47"/>
      <c r="VSK104" s="12" t="s">
        <v>18</v>
      </c>
      <c r="VSL104" s="27" t="s">
        <v>30</v>
      </c>
      <c r="VSM104" s="47"/>
      <c r="VSN104" s="47"/>
      <c r="VSO104" s="12" t="s">
        <v>18</v>
      </c>
      <c r="VSP104" s="27" t="s">
        <v>30</v>
      </c>
      <c r="VSQ104" s="47"/>
      <c r="VSR104" s="47"/>
      <c r="VSS104" s="12" t="s">
        <v>18</v>
      </c>
      <c r="VST104" s="27" t="s">
        <v>30</v>
      </c>
      <c r="VSU104" s="47"/>
      <c r="VSV104" s="47"/>
      <c r="VSW104" s="12" t="s">
        <v>18</v>
      </c>
      <c r="VSX104" s="27" t="s">
        <v>30</v>
      </c>
      <c r="VSY104" s="47"/>
      <c r="VSZ104" s="47"/>
      <c r="VTA104" s="12" t="s">
        <v>18</v>
      </c>
      <c r="VTB104" s="27" t="s">
        <v>30</v>
      </c>
      <c r="VTC104" s="47"/>
      <c r="VTD104" s="47"/>
      <c r="VTE104" s="12" t="s">
        <v>18</v>
      </c>
      <c r="VTF104" s="27" t="s">
        <v>30</v>
      </c>
      <c r="VTG104" s="47"/>
      <c r="VTH104" s="47"/>
      <c r="VTI104" s="12" t="s">
        <v>18</v>
      </c>
      <c r="VTJ104" s="27" t="s">
        <v>30</v>
      </c>
      <c r="VTK104" s="47"/>
      <c r="VTL104" s="47"/>
      <c r="VTM104" s="12" t="s">
        <v>18</v>
      </c>
      <c r="VTN104" s="27" t="s">
        <v>30</v>
      </c>
      <c r="VTO104" s="47"/>
      <c r="VTP104" s="47"/>
      <c r="VTQ104" s="12" t="s">
        <v>18</v>
      </c>
      <c r="VTR104" s="27" t="s">
        <v>30</v>
      </c>
      <c r="VTS104" s="47"/>
      <c r="VTT104" s="47"/>
      <c r="VTU104" s="12" t="s">
        <v>18</v>
      </c>
      <c r="VTV104" s="27" t="s">
        <v>30</v>
      </c>
      <c r="VTW104" s="47"/>
      <c r="VTX104" s="47"/>
      <c r="VTY104" s="12" t="s">
        <v>18</v>
      </c>
      <c r="VTZ104" s="27" t="s">
        <v>30</v>
      </c>
      <c r="VUA104" s="47"/>
      <c r="VUB104" s="47"/>
      <c r="VUC104" s="12" t="s">
        <v>18</v>
      </c>
      <c r="VUD104" s="27" t="s">
        <v>30</v>
      </c>
      <c r="VUE104" s="47"/>
      <c r="VUF104" s="47"/>
      <c r="VUG104" s="12" t="s">
        <v>18</v>
      </c>
      <c r="VUH104" s="27" t="s">
        <v>30</v>
      </c>
      <c r="VUI104" s="47"/>
      <c r="VUJ104" s="47"/>
      <c r="VUK104" s="12" t="s">
        <v>18</v>
      </c>
      <c r="VUL104" s="27" t="s">
        <v>30</v>
      </c>
      <c r="VUM104" s="47"/>
      <c r="VUN104" s="47"/>
      <c r="VUO104" s="12" t="s">
        <v>18</v>
      </c>
      <c r="VUP104" s="27" t="s">
        <v>30</v>
      </c>
      <c r="VUQ104" s="47"/>
      <c r="VUR104" s="47"/>
      <c r="VUS104" s="12" t="s">
        <v>18</v>
      </c>
      <c r="VUT104" s="27" t="s">
        <v>30</v>
      </c>
      <c r="VUU104" s="47"/>
      <c r="VUV104" s="47"/>
      <c r="VUW104" s="12" t="s">
        <v>18</v>
      </c>
      <c r="VUX104" s="27" t="s">
        <v>30</v>
      </c>
      <c r="VUY104" s="47"/>
      <c r="VUZ104" s="47"/>
      <c r="VVA104" s="12" t="s">
        <v>18</v>
      </c>
      <c r="VVB104" s="27" t="s">
        <v>30</v>
      </c>
      <c r="VVC104" s="47"/>
      <c r="VVD104" s="47"/>
      <c r="VVE104" s="12" t="s">
        <v>18</v>
      </c>
      <c r="VVF104" s="27" t="s">
        <v>30</v>
      </c>
      <c r="VVG104" s="47"/>
      <c r="VVH104" s="47"/>
      <c r="VVI104" s="12" t="s">
        <v>18</v>
      </c>
      <c r="VVJ104" s="27" t="s">
        <v>30</v>
      </c>
      <c r="VVK104" s="47"/>
      <c r="VVL104" s="47"/>
      <c r="VVM104" s="12" t="s">
        <v>18</v>
      </c>
      <c r="VVN104" s="27" t="s">
        <v>30</v>
      </c>
      <c r="VVO104" s="47"/>
      <c r="VVP104" s="47"/>
      <c r="VVQ104" s="12" t="s">
        <v>18</v>
      </c>
      <c r="VVR104" s="27" t="s">
        <v>30</v>
      </c>
      <c r="VVS104" s="47"/>
      <c r="VVT104" s="47"/>
      <c r="VVU104" s="12" t="s">
        <v>18</v>
      </c>
      <c r="VVV104" s="27" t="s">
        <v>30</v>
      </c>
      <c r="VVW104" s="47"/>
      <c r="VVX104" s="47"/>
      <c r="VVY104" s="12" t="s">
        <v>18</v>
      </c>
      <c r="VVZ104" s="27" t="s">
        <v>30</v>
      </c>
      <c r="VWA104" s="47"/>
      <c r="VWB104" s="47"/>
      <c r="VWC104" s="12" t="s">
        <v>18</v>
      </c>
      <c r="VWD104" s="27" t="s">
        <v>30</v>
      </c>
      <c r="VWE104" s="47"/>
      <c r="VWF104" s="47"/>
      <c r="VWG104" s="12" t="s">
        <v>18</v>
      </c>
      <c r="VWH104" s="27" t="s">
        <v>30</v>
      </c>
      <c r="VWI104" s="47"/>
      <c r="VWJ104" s="47"/>
      <c r="VWK104" s="12" t="s">
        <v>18</v>
      </c>
      <c r="VWL104" s="27" t="s">
        <v>30</v>
      </c>
      <c r="VWM104" s="47"/>
      <c r="VWN104" s="47"/>
      <c r="VWO104" s="12" t="s">
        <v>18</v>
      </c>
      <c r="VWP104" s="27" t="s">
        <v>30</v>
      </c>
      <c r="VWQ104" s="47"/>
      <c r="VWR104" s="47"/>
      <c r="VWS104" s="12" t="s">
        <v>18</v>
      </c>
      <c r="VWT104" s="27" t="s">
        <v>30</v>
      </c>
      <c r="VWU104" s="47"/>
      <c r="VWV104" s="47"/>
      <c r="VWW104" s="12" t="s">
        <v>18</v>
      </c>
      <c r="VWX104" s="27" t="s">
        <v>30</v>
      </c>
      <c r="VWY104" s="47"/>
      <c r="VWZ104" s="47"/>
      <c r="VXA104" s="12" t="s">
        <v>18</v>
      </c>
      <c r="VXB104" s="27" t="s">
        <v>30</v>
      </c>
      <c r="VXC104" s="47"/>
      <c r="VXD104" s="47"/>
      <c r="VXE104" s="12" t="s">
        <v>18</v>
      </c>
      <c r="VXF104" s="27" t="s">
        <v>30</v>
      </c>
      <c r="VXG104" s="47"/>
      <c r="VXH104" s="47"/>
      <c r="VXI104" s="12" t="s">
        <v>18</v>
      </c>
      <c r="VXJ104" s="27" t="s">
        <v>30</v>
      </c>
      <c r="VXK104" s="47"/>
      <c r="VXL104" s="47"/>
      <c r="VXM104" s="12" t="s">
        <v>18</v>
      </c>
      <c r="VXN104" s="27" t="s">
        <v>30</v>
      </c>
      <c r="VXO104" s="47"/>
      <c r="VXP104" s="47"/>
      <c r="VXQ104" s="12" t="s">
        <v>18</v>
      </c>
      <c r="VXR104" s="27" t="s">
        <v>30</v>
      </c>
      <c r="VXS104" s="47"/>
      <c r="VXT104" s="47"/>
      <c r="VXU104" s="12" t="s">
        <v>18</v>
      </c>
      <c r="VXV104" s="27" t="s">
        <v>30</v>
      </c>
      <c r="VXW104" s="47"/>
      <c r="VXX104" s="47"/>
      <c r="VXY104" s="12" t="s">
        <v>18</v>
      </c>
      <c r="VXZ104" s="27" t="s">
        <v>30</v>
      </c>
      <c r="VYA104" s="47"/>
      <c r="VYB104" s="47"/>
      <c r="VYC104" s="12" t="s">
        <v>18</v>
      </c>
      <c r="VYD104" s="27" t="s">
        <v>30</v>
      </c>
      <c r="VYE104" s="47"/>
      <c r="VYF104" s="47"/>
      <c r="VYG104" s="12" t="s">
        <v>18</v>
      </c>
      <c r="VYH104" s="27" t="s">
        <v>30</v>
      </c>
      <c r="VYI104" s="47"/>
      <c r="VYJ104" s="47"/>
      <c r="VYK104" s="12" t="s">
        <v>18</v>
      </c>
      <c r="VYL104" s="27" t="s">
        <v>30</v>
      </c>
      <c r="VYM104" s="47"/>
      <c r="VYN104" s="47"/>
      <c r="VYO104" s="12" t="s">
        <v>18</v>
      </c>
      <c r="VYP104" s="27" t="s">
        <v>30</v>
      </c>
      <c r="VYQ104" s="47"/>
      <c r="VYR104" s="47"/>
      <c r="VYS104" s="12" t="s">
        <v>18</v>
      </c>
      <c r="VYT104" s="27" t="s">
        <v>30</v>
      </c>
      <c r="VYU104" s="47"/>
      <c r="VYV104" s="47"/>
      <c r="VYW104" s="12" t="s">
        <v>18</v>
      </c>
      <c r="VYX104" s="27" t="s">
        <v>30</v>
      </c>
      <c r="VYY104" s="47"/>
      <c r="VYZ104" s="47"/>
      <c r="VZA104" s="12" t="s">
        <v>18</v>
      </c>
      <c r="VZB104" s="27" t="s">
        <v>30</v>
      </c>
      <c r="VZC104" s="47"/>
      <c r="VZD104" s="47"/>
      <c r="VZE104" s="12" t="s">
        <v>18</v>
      </c>
      <c r="VZF104" s="27" t="s">
        <v>30</v>
      </c>
      <c r="VZG104" s="47"/>
      <c r="VZH104" s="47"/>
      <c r="VZI104" s="12" t="s">
        <v>18</v>
      </c>
      <c r="VZJ104" s="27" t="s">
        <v>30</v>
      </c>
      <c r="VZK104" s="47"/>
      <c r="VZL104" s="47"/>
      <c r="VZM104" s="12" t="s">
        <v>18</v>
      </c>
      <c r="VZN104" s="27" t="s">
        <v>30</v>
      </c>
      <c r="VZO104" s="47"/>
      <c r="VZP104" s="47"/>
      <c r="VZQ104" s="12" t="s">
        <v>18</v>
      </c>
      <c r="VZR104" s="27" t="s">
        <v>30</v>
      </c>
      <c r="VZS104" s="47"/>
      <c r="VZT104" s="47"/>
      <c r="VZU104" s="12" t="s">
        <v>18</v>
      </c>
      <c r="VZV104" s="27" t="s">
        <v>30</v>
      </c>
      <c r="VZW104" s="47"/>
      <c r="VZX104" s="47"/>
      <c r="VZY104" s="12" t="s">
        <v>18</v>
      </c>
      <c r="VZZ104" s="27" t="s">
        <v>30</v>
      </c>
      <c r="WAA104" s="47"/>
      <c r="WAB104" s="47"/>
      <c r="WAC104" s="12" t="s">
        <v>18</v>
      </c>
      <c r="WAD104" s="27" t="s">
        <v>30</v>
      </c>
      <c r="WAE104" s="47"/>
      <c r="WAF104" s="47"/>
      <c r="WAG104" s="12" t="s">
        <v>18</v>
      </c>
      <c r="WAH104" s="27" t="s">
        <v>30</v>
      </c>
      <c r="WAI104" s="47"/>
      <c r="WAJ104" s="47"/>
      <c r="WAK104" s="12" t="s">
        <v>18</v>
      </c>
      <c r="WAL104" s="27" t="s">
        <v>30</v>
      </c>
      <c r="WAM104" s="47"/>
      <c r="WAN104" s="47"/>
      <c r="WAO104" s="12" t="s">
        <v>18</v>
      </c>
      <c r="WAP104" s="27" t="s">
        <v>30</v>
      </c>
      <c r="WAQ104" s="47"/>
      <c r="WAR104" s="47"/>
      <c r="WAS104" s="12" t="s">
        <v>18</v>
      </c>
      <c r="WAT104" s="27" t="s">
        <v>30</v>
      </c>
      <c r="WAU104" s="47"/>
      <c r="WAV104" s="47"/>
      <c r="WAW104" s="12" t="s">
        <v>18</v>
      </c>
      <c r="WAX104" s="27" t="s">
        <v>30</v>
      </c>
      <c r="WAY104" s="47"/>
      <c r="WAZ104" s="47"/>
      <c r="WBA104" s="12" t="s">
        <v>18</v>
      </c>
      <c r="WBB104" s="27" t="s">
        <v>30</v>
      </c>
      <c r="WBC104" s="47"/>
      <c r="WBD104" s="47"/>
      <c r="WBE104" s="12" t="s">
        <v>18</v>
      </c>
      <c r="WBF104" s="27" t="s">
        <v>30</v>
      </c>
      <c r="WBG104" s="47"/>
      <c r="WBH104" s="47"/>
      <c r="WBI104" s="12" t="s">
        <v>18</v>
      </c>
      <c r="WBJ104" s="27" t="s">
        <v>30</v>
      </c>
      <c r="WBK104" s="47"/>
      <c r="WBL104" s="47"/>
      <c r="WBM104" s="12" t="s">
        <v>18</v>
      </c>
      <c r="WBN104" s="27" t="s">
        <v>30</v>
      </c>
      <c r="WBO104" s="47"/>
      <c r="WBP104" s="47"/>
      <c r="WBQ104" s="12" t="s">
        <v>18</v>
      </c>
      <c r="WBR104" s="27" t="s">
        <v>30</v>
      </c>
      <c r="WBS104" s="47"/>
      <c r="WBT104" s="47"/>
      <c r="WBU104" s="12" t="s">
        <v>18</v>
      </c>
      <c r="WBV104" s="27" t="s">
        <v>30</v>
      </c>
      <c r="WBW104" s="47"/>
      <c r="WBX104" s="47"/>
      <c r="WBY104" s="12" t="s">
        <v>18</v>
      </c>
      <c r="WBZ104" s="27" t="s">
        <v>30</v>
      </c>
      <c r="WCA104" s="47"/>
      <c r="WCB104" s="47"/>
      <c r="WCC104" s="12" t="s">
        <v>18</v>
      </c>
      <c r="WCD104" s="27" t="s">
        <v>30</v>
      </c>
      <c r="WCE104" s="47"/>
      <c r="WCF104" s="47"/>
      <c r="WCG104" s="12" t="s">
        <v>18</v>
      </c>
      <c r="WCH104" s="27" t="s">
        <v>30</v>
      </c>
      <c r="WCI104" s="47"/>
      <c r="WCJ104" s="47"/>
      <c r="WCK104" s="12" t="s">
        <v>18</v>
      </c>
      <c r="WCL104" s="27" t="s">
        <v>30</v>
      </c>
      <c r="WCM104" s="47"/>
      <c r="WCN104" s="47"/>
      <c r="WCO104" s="12" t="s">
        <v>18</v>
      </c>
      <c r="WCP104" s="27" t="s">
        <v>30</v>
      </c>
      <c r="WCQ104" s="47"/>
      <c r="WCR104" s="47"/>
      <c r="WCS104" s="12" t="s">
        <v>18</v>
      </c>
      <c r="WCT104" s="27" t="s">
        <v>30</v>
      </c>
      <c r="WCU104" s="47"/>
      <c r="WCV104" s="47"/>
      <c r="WCW104" s="12" t="s">
        <v>18</v>
      </c>
      <c r="WCX104" s="27" t="s">
        <v>30</v>
      </c>
      <c r="WCY104" s="47"/>
      <c r="WCZ104" s="47"/>
      <c r="WDA104" s="12" t="s">
        <v>18</v>
      </c>
      <c r="WDB104" s="27" t="s">
        <v>30</v>
      </c>
      <c r="WDC104" s="47"/>
      <c r="WDD104" s="47"/>
      <c r="WDE104" s="12" t="s">
        <v>18</v>
      </c>
      <c r="WDF104" s="27" t="s">
        <v>30</v>
      </c>
      <c r="WDG104" s="47"/>
      <c r="WDH104" s="47"/>
      <c r="WDI104" s="12" t="s">
        <v>18</v>
      </c>
      <c r="WDJ104" s="27" t="s">
        <v>30</v>
      </c>
      <c r="WDK104" s="47"/>
      <c r="WDL104" s="47"/>
      <c r="WDM104" s="12" t="s">
        <v>18</v>
      </c>
      <c r="WDN104" s="27" t="s">
        <v>30</v>
      </c>
      <c r="WDO104" s="47"/>
      <c r="WDP104" s="47"/>
      <c r="WDQ104" s="12" t="s">
        <v>18</v>
      </c>
      <c r="WDR104" s="27" t="s">
        <v>30</v>
      </c>
      <c r="WDS104" s="47"/>
      <c r="WDT104" s="47"/>
      <c r="WDU104" s="12" t="s">
        <v>18</v>
      </c>
      <c r="WDV104" s="27" t="s">
        <v>30</v>
      </c>
      <c r="WDW104" s="47"/>
      <c r="WDX104" s="47"/>
      <c r="WDY104" s="12" t="s">
        <v>18</v>
      </c>
      <c r="WDZ104" s="27" t="s">
        <v>30</v>
      </c>
      <c r="WEA104" s="47"/>
      <c r="WEB104" s="47"/>
      <c r="WEC104" s="12" t="s">
        <v>18</v>
      </c>
      <c r="WED104" s="27" t="s">
        <v>30</v>
      </c>
      <c r="WEE104" s="47"/>
      <c r="WEF104" s="47"/>
      <c r="WEG104" s="12" t="s">
        <v>18</v>
      </c>
      <c r="WEH104" s="27" t="s">
        <v>30</v>
      </c>
      <c r="WEI104" s="47"/>
      <c r="WEJ104" s="47"/>
      <c r="WEK104" s="12" t="s">
        <v>18</v>
      </c>
      <c r="WEL104" s="27" t="s">
        <v>30</v>
      </c>
      <c r="WEM104" s="47"/>
      <c r="WEN104" s="47"/>
      <c r="WEO104" s="12" t="s">
        <v>18</v>
      </c>
      <c r="WEP104" s="27" t="s">
        <v>30</v>
      </c>
      <c r="WEQ104" s="47"/>
      <c r="WER104" s="47"/>
      <c r="WES104" s="12" t="s">
        <v>18</v>
      </c>
      <c r="WET104" s="27" t="s">
        <v>30</v>
      </c>
      <c r="WEU104" s="47"/>
      <c r="WEV104" s="47"/>
      <c r="WEW104" s="12" t="s">
        <v>18</v>
      </c>
      <c r="WEX104" s="27" t="s">
        <v>30</v>
      </c>
      <c r="WEY104" s="47"/>
      <c r="WEZ104" s="47"/>
      <c r="WFA104" s="12" t="s">
        <v>18</v>
      </c>
      <c r="WFB104" s="27" t="s">
        <v>30</v>
      </c>
      <c r="WFC104" s="47"/>
      <c r="WFD104" s="47"/>
      <c r="WFE104" s="12" t="s">
        <v>18</v>
      </c>
      <c r="WFF104" s="27" t="s">
        <v>30</v>
      </c>
      <c r="WFG104" s="47"/>
      <c r="WFH104" s="47"/>
      <c r="WFI104" s="12" t="s">
        <v>18</v>
      </c>
      <c r="WFJ104" s="27" t="s">
        <v>30</v>
      </c>
      <c r="WFK104" s="47"/>
      <c r="WFL104" s="47"/>
      <c r="WFM104" s="12" t="s">
        <v>18</v>
      </c>
      <c r="WFN104" s="27" t="s">
        <v>30</v>
      </c>
      <c r="WFO104" s="47"/>
      <c r="WFP104" s="47"/>
      <c r="WFQ104" s="12" t="s">
        <v>18</v>
      </c>
      <c r="WFR104" s="27" t="s">
        <v>30</v>
      </c>
      <c r="WFS104" s="47"/>
      <c r="WFT104" s="47"/>
      <c r="WFU104" s="12" t="s">
        <v>18</v>
      </c>
      <c r="WFV104" s="27" t="s">
        <v>30</v>
      </c>
      <c r="WFW104" s="47"/>
      <c r="WFX104" s="47"/>
      <c r="WFY104" s="12" t="s">
        <v>18</v>
      </c>
      <c r="WFZ104" s="27" t="s">
        <v>30</v>
      </c>
      <c r="WGA104" s="47"/>
      <c r="WGB104" s="47"/>
      <c r="WGC104" s="12" t="s">
        <v>18</v>
      </c>
      <c r="WGD104" s="27" t="s">
        <v>30</v>
      </c>
      <c r="WGE104" s="47"/>
      <c r="WGF104" s="47"/>
      <c r="WGG104" s="12" t="s">
        <v>18</v>
      </c>
      <c r="WGH104" s="27" t="s">
        <v>30</v>
      </c>
      <c r="WGI104" s="47"/>
      <c r="WGJ104" s="47"/>
      <c r="WGK104" s="12" t="s">
        <v>18</v>
      </c>
      <c r="WGL104" s="27" t="s">
        <v>30</v>
      </c>
      <c r="WGM104" s="47"/>
      <c r="WGN104" s="47"/>
      <c r="WGO104" s="12" t="s">
        <v>18</v>
      </c>
      <c r="WGP104" s="27" t="s">
        <v>30</v>
      </c>
      <c r="WGQ104" s="47"/>
      <c r="WGR104" s="47"/>
      <c r="WGS104" s="12" t="s">
        <v>18</v>
      </c>
      <c r="WGT104" s="27" t="s">
        <v>30</v>
      </c>
      <c r="WGU104" s="47"/>
      <c r="WGV104" s="47"/>
      <c r="WGW104" s="12" t="s">
        <v>18</v>
      </c>
      <c r="WGX104" s="27" t="s">
        <v>30</v>
      </c>
      <c r="WGY104" s="47"/>
      <c r="WGZ104" s="47"/>
      <c r="WHA104" s="12" t="s">
        <v>18</v>
      </c>
      <c r="WHB104" s="27" t="s">
        <v>30</v>
      </c>
      <c r="WHC104" s="47"/>
      <c r="WHD104" s="47"/>
      <c r="WHE104" s="12" t="s">
        <v>18</v>
      </c>
      <c r="WHF104" s="27" t="s">
        <v>30</v>
      </c>
      <c r="WHG104" s="47"/>
      <c r="WHH104" s="47"/>
      <c r="WHI104" s="12" t="s">
        <v>18</v>
      </c>
      <c r="WHJ104" s="27" t="s">
        <v>30</v>
      </c>
      <c r="WHK104" s="47"/>
      <c r="WHL104" s="47"/>
      <c r="WHM104" s="12" t="s">
        <v>18</v>
      </c>
      <c r="WHN104" s="27" t="s">
        <v>30</v>
      </c>
      <c r="WHO104" s="47"/>
      <c r="WHP104" s="47"/>
      <c r="WHQ104" s="12" t="s">
        <v>18</v>
      </c>
      <c r="WHR104" s="27" t="s">
        <v>30</v>
      </c>
      <c r="WHS104" s="47"/>
      <c r="WHT104" s="47"/>
      <c r="WHU104" s="12" t="s">
        <v>18</v>
      </c>
      <c r="WHV104" s="27" t="s">
        <v>30</v>
      </c>
      <c r="WHW104" s="47"/>
      <c r="WHX104" s="47"/>
      <c r="WHY104" s="12" t="s">
        <v>18</v>
      </c>
      <c r="WHZ104" s="27" t="s">
        <v>30</v>
      </c>
      <c r="WIA104" s="47"/>
      <c r="WIB104" s="47"/>
      <c r="WIC104" s="12" t="s">
        <v>18</v>
      </c>
      <c r="WID104" s="27" t="s">
        <v>30</v>
      </c>
      <c r="WIE104" s="47"/>
      <c r="WIF104" s="47"/>
      <c r="WIG104" s="12" t="s">
        <v>18</v>
      </c>
      <c r="WIH104" s="27" t="s">
        <v>30</v>
      </c>
      <c r="WII104" s="47"/>
      <c r="WIJ104" s="47"/>
      <c r="WIK104" s="12" t="s">
        <v>18</v>
      </c>
      <c r="WIL104" s="27" t="s">
        <v>30</v>
      </c>
      <c r="WIM104" s="47"/>
      <c r="WIN104" s="47"/>
      <c r="WIO104" s="12" t="s">
        <v>18</v>
      </c>
      <c r="WIP104" s="27" t="s">
        <v>30</v>
      </c>
      <c r="WIQ104" s="47"/>
      <c r="WIR104" s="47"/>
      <c r="WIS104" s="12" t="s">
        <v>18</v>
      </c>
      <c r="WIT104" s="27" t="s">
        <v>30</v>
      </c>
      <c r="WIU104" s="47"/>
      <c r="WIV104" s="47"/>
      <c r="WIW104" s="12" t="s">
        <v>18</v>
      </c>
      <c r="WIX104" s="27" t="s">
        <v>30</v>
      </c>
      <c r="WIY104" s="47"/>
      <c r="WIZ104" s="47"/>
      <c r="WJA104" s="12" t="s">
        <v>18</v>
      </c>
      <c r="WJB104" s="27" t="s">
        <v>30</v>
      </c>
      <c r="WJC104" s="47"/>
      <c r="WJD104" s="47"/>
      <c r="WJE104" s="12" t="s">
        <v>18</v>
      </c>
      <c r="WJF104" s="27" t="s">
        <v>30</v>
      </c>
      <c r="WJG104" s="47"/>
      <c r="WJH104" s="47"/>
      <c r="WJI104" s="12" t="s">
        <v>18</v>
      </c>
      <c r="WJJ104" s="27" t="s">
        <v>30</v>
      </c>
      <c r="WJK104" s="47"/>
      <c r="WJL104" s="47"/>
      <c r="WJM104" s="12" t="s">
        <v>18</v>
      </c>
      <c r="WJN104" s="27" t="s">
        <v>30</v>
      </c>
      <c r="WJO104" s="47"/>
      <c r="WJP104" s="47"/>
      <c r="WJQ104" s="12" t="s">
        <v>18</v>
      </c>
      <c r="WJR104" s="27" t="s">
        <v>30</v>
      </c>
      <c r="WJS104" s="47"/>
      <c r="WJT104" s="47"/>
      <c r="WJU104" s="12" t="s">
        <v>18</v>
      </c>
      <c r="WJV104" s="27" t="s">
        <v>30</v>
      </c>
      <c r="WJW104" s="47"/>
      <c r="WJX104" s="47"/>
      <c r="WJY104" s="12" t="s">
        <v>18</v>
      </c>
      <c r="WJZ104" s="27" t="s">
        <v>30</v>
      </c>
      <c r="WKA104" s="47"/>
      <c r="WKB104" s="47"/>
      <c r="WKC104" s="12" t="s">
        <v>18</v>
      </c>
      <c r="WKD104" s="27" t="s">
        <v>30</v>
      </c>
      <c r="WKE104" s="47"/>
      <c r="WKF104" s="47"/>
      <c r="WKG104" s="12" t="s">
        <v>18</v>
      </c>
      <c r="WKH104" s="27" t="s">
        <v>30</v>
      </c>
      <c r="WKI104" s="47"/>
      <c r="WKJ104" s="47"/>
      <c r="WKK104" s="12" t="s">
        <v>18</v>
      </c>
      <c r="WKL104" s="27" t="s">
        <v>30</v>
      </c>
      <c r="WKM104" s="47"/>
      <c r="WKN104" s="47"/>
      <c r="WKO104" s="12" t="s">
        <v>18</v>
      </c>
      <c r="WKP104" s="27" t="s">
        <v>30</v>
      </c>
      <c r="WKQ104" s="47"/>
      <c r="WKR104" s="47"/>
      <c r="WKS104" s="12" t="s">
        <v>18</v>
      </c>
      <c r="WKT104" s="27" t="s">
        <v>30</v>
      </c>
      <c r="WKU104" s="47"/>
      <c r="WKV104" s="47"/>
      <c r="WKW104" s="12" t="s">
        <v>18</v>
      </c>
      <c r="WKX104" s="27" t="s">
        <v>30</v>
      </c>
      <c r="WKY104" s="47"/>
      <c r="WKZ104" s="47"/>
      <c r="WLA104" s="12" t="s">
        <v>18</v>
      </c>
      <c r="WLB104" s="27" t="s">
        <v>30</v>
      </c>
      <c r="WLC104" s="47"/>
      <c r="WLD104" s="47"/>
      <c r="WLE104" s="12" t="s">
        <v>18</v>
      </c>
      <c r="WLF104" s="27" t="s">
        <v>30</v>
      </c>
      <c r="WLG104" s="47"/>
      <c r="WLH104" s="47"/>
      <c r="WLI104" s="12" t="s">
        <v>18</v>
      </c>
      <c r="WLJ104" s="27" t="s">
        <v>30</v>
      </c>
      <c r="WLK104" s="47"/>
      <c r="WLL104" s="47"/>
      <c r="WLM104" s="12" t="s">
        <v>18</v>
      </c>
      <c r="WLN104" s="27" t="s">
        <v>30</v>
      </c>
      <c r="WLO104" s="47"/>
      <c r="WLP104" s="47"/>
      <c r="WLQ104" s="12" t="s">
        <v>18</v>
      </c>
      <c r="WLR104" s="27" t="s">
        <v>30</v>
      </c>
      <c r="WLS104" s="47"/>
      <c r="WLT104" s="47"/>
      <c r="WLU104" s="12" t="s">
        <v>18</v>
      </c>
      <c r="WLV104" s="27" t="s">
        <v>30</v>
      </c>
      <c r="WLW104" s="47"/>
      <c r="WLX104" s="47"/>
      <c r="WLY104" s="12" t="s">
        <v>18</v>
      </c>
      <c r="WLZ104" s="27" t="s">
        <v>30</v>
      </c>
      <c r="WMA104" s="47"/>
      <c r="WMB104" s="47"/>
      <c r="WMC104" s="12" t="s">
        <v>18</v>
      </c>
      <c r="WMD104" s="27" t="s">
        <v>30</v>
      </c>
      <c r="WME104" s="47"/>
      <c r="WMF104" s="47"/>
      <c r="WMG104" s="12" t="s">
        <v>18</v>
      </c>
      <c r="WMH104" s="27" t="s">
        <v>30</v>
      </c>
      <c r="WMI104" s="47"/>
      <c r="WMJ104" s="47"/>
      <c r="WMK104" s="12" t="s">
        <v>18</v>
      </c>
      <c r="WML104" s="27" t="s">
        <v>30</v>
      </c>
      <c r="WMM104" s="47"/>
      <c r="WMN104" s="47"/>
      <c r="WMO104" s="12" t="s">
        <v>18</v>
      </c>
      <c r="WMP104" s="27" t="s">
        <v>30</v>
      </c>
      <c r="WMQ104" s="47"/>
      <c r="WMR104" s="47"/>
      <c r="WMS104" s="12" t="s">
        <v>18</v>
      </c>
      <c r="WMT104" s="27" t="s">
        <v>30</v>
      </c>
      <c r="WMU104" s="47"/>
      <c r="WMV104" s="47"/>
      <c r="WMW104" s="12" t="s">
        <v>18</v>
      </c>
      <c r="WMX104" s="27" t="s">
        <v>30</v>
      </c>
      <c r="WMY104" s="47"/>
      <c r="WMZ104" s="47"/>
      <c r="WNA104" s="12" t="s">
        <v>18</v>
      </c>
      <c r="WNB104" s="27" t="s">
        <v>30</v>
      </c>
      <c r="WNC104" s="47"/>
      <c r="WND104" s="47"/>
      <c r="WNE104" s="12" t="s">
        <v>18</v>
      </c>
      <c r="WNF104" s="27" t="s">
        <v>30</v>
      </c>
      <c r="WNG104" s="47"/>
      <c r="WNH104" s="47"/>
      <c r="WNI104" s="12" t="s">
        <v>18</v>
      </c>
      <c r="WNJ104" s="27" t="s">
        <v>30</v>
      </c>
      <c r="WNK104" s="47"/>
      <c r="WNL104" s="47"/>
      <c r="WNM104" s="12" t="s">
        <v>18</v>
      </c>
      <c r="WNN104" s="27" t="s">
        <v>30</v>
      </c>
      <c r="WNO104" s="47"/>
      <c r="WNP104" s="47"/>
      <c r="WNQ104" s="12" t="s">
        <v>18</v>
      </c>
      <c r="WNR104" s="27" t="s">
        <v>30</v>
      </c>
      <c r="WNS104" s="47"/>
      <c r="WNT104" s="47"/>
      <c r="WNU104" s="12" t="s">
        <v>18</v>
      </c>
      <c r="WNV104" s="27" t="s">
        <v>30</v>
      </c>
      <c r="WNW104" s="47"/>
      <c r="WNX104" s="47"/>
      <c r="WNY104" s="12" t="s">
        <v>18</v>
      </c>
      <c r="WNZ104" s="27" t="s">
        <v>30</v>
      </c>
      <c r="WOA104" s="47"/>
      <c r="WOB104" s="47"/>
      <c r="WOC104" s="12" t="s">
        <v>18</v>
      </c>
      <c r="WOD104" s="27" t="s">
        <v>30</v>
      </c>
      <c r="WOE104" s="47"/>
      <c r="WOF104" s="47"/>
      <c r="WOG104" s="12" t="s">
        <v>18</v>
      </c>
      <c r="WOH104" s="27" t="s">
        <v>30</v>
      </c>
      <c r="WOI104" s="47"/>
      <c r="WOJ104" s="47"/>
      <c r="WOK104" s="12" t="s">
        <v>18</v>
      </c>
      <c r="WOL104" s="27" t="s">
        <v>30</v>
      </c>
      <c r="WOM104" s="47"/>
      <c r="WON104" s="47"/>
      <c r="WOO104" s="12" t="s">
        <v>18</v>
      </c>
      <c r="WOP104" s="27" t="s">
        <v>30</v>
      </c>
      <c r="WOQ104" s="47"/>
      <c r="WOR104" s="47"/>
      <c r="WOS104" s="12" t="s">
        <v>18</v>
      </c>
      <c r="WOT104" s="27" t="s">
        <v>30</v>
      </c>
      <c r="WOU104" s="47"/>
      <c r="WOV104" s="47"/>
      <c r="WOW104" s="12" t="s">
        <v>18</v>
      </c>
      <c r="WOX104" s="27" t="s">
        <v>30</v>
      </c>
      <c r="WOY104" s="47"/>
      <c r="WOZ104" s="47"/>
      <c r="WPA104" s="12" t="s">
        <v>18</v>
      </c>
      <c r="WPB104" s="27" t="s">
        <v>30</v>
      </c>
      <c r="WPC104" s="47"/>
      <c r="WPD104" s="47"/>
      <c r="WPE104" s="12" t="s">
        <v>18</v>
      </c>
      <c r="WPF104" s="27" t="s">
        <v>30</v>
      </c>
      <c r="WPG104" s="47"/>
      <c r="WPH104" s="47"/>
      <c r="WPI104" s="12" t="s">
        <v>18</v>
      </c>
      <c r="WPJ104" s="27" t="s">
        <v>30</v>
      </c>
      <c r="WPK104" s="47"/>
      <c r="WPL104" s="47"/>
      <c r="WPM104" s="12" t="s">
        <v>18</v>
      </c>
      <c r="WPN104" s="27" t="s">
        <v>30</v>
      </c>
      <c r="WPO104" s="47"/>
      <c r="WPP104" s="47"/>
      <c r="WPQ104" s="12" t="s">
        <v>18</v>
      </c>
      <c r="WPR104" s="27" t="s">
        <v>30</v>
      </c>
      <c r="WPS104" s="47"/>
      <c r="WPT104" s="47"/>
      <c r="WPU104" s="12" t="s">
        <v>18</v>
      </c>
      <c r="WPV104" s="27" t="s">
        <v>30</v>
      </c>
      <c r="WPW104" s="47"/>
      <c r="WPX104" s="47"/>
      <c r="WPY104" s="12" t="s">
        <v>18</v>
      </c>
      <c r="WPZ104" s="27" t="s">
        <v>30</v>
      </c>
      <c r="WQA104" s="47"/>
      <c r="WQB104" s="47"/>
      <c r="WQC104" s="12" t="s">
        <v>18</v>
      </c>
      <c r="WQD104" s="27" t="s">
        <v>30</v>
      </c>
      <c r="WQE104" s="47"/>
      <c r="WQF104" s="47"/>
      <c r="WQG104" s="12" t="s">
        <v>18</v>
      </c>
      <c r="WQH104" s="27" t="s">
        <v>30</v>
      </c>
      <c r="WQI104" s="47"/>
      <c r="WQJ104" s="47"/>
      <c r="WQK104" s="12" t="s">
        <v>18</v>
      </c>
      <c r="WQL104" s="27" t="s">
        <v>30</v>
      </c>
      <c r="WQM104" s="47"/>
      <c r="WQN104" s="47"/>
      <c r="WQO104" s="12" t="s">
        <v>18</v>
      </c>
      <c r="WQP104" s="27" t="s">
        <v>30</v>
      </c>
      <c r="WQQ104" s="47"/>
      <c r="WQR104" s="47"/>
      <c r="WQS104" s="12" t="s">
        <v>18</v>
      </c>
      <c r="WQT104" s="27" t="s">
        <v>30</v>
      </c>
      <c r="WQU104" s="47"/>
      <c r="WQV104" s="47"/>
      <c r="WQW104" s="12" t="s">
        <v>18</v>
      </c>
      <c r="WQX104" s="27" t="s">
        <v>30</v>
      </c>
      <c r="WQY104" s="47"/>
      <c r="WQZ104" s="47"/>
      <c r="WRA104" s="12" t="s">
        <v>18</v>
      </c>
      <c r="WRB104" s="27" t="s">
        <v>30</v>
      </c>
      <c r="WRC104" s="47"/>
      <c r="WRD104" s="47"/>
      <c r="WRE104" s="12" t="s">
        <v>18</v>
      </c>
      <c r="WRF104" s="27" t="s">
        <v>30</v>
      </c>
      <c r="WRG104" s="47"/>
      <c r="WRH104" s="47"/>
      <c r="WRI104" s="12" t="s">
        <v>18</v>
      </c>
      <c r="WRJ104" s="27" t="s">
        <v>30</v>
      </c>
      <c r="WRK104" s="47"/>
      <c r="WRL104" s="47"/>
      <c r="WRM104" s="12" t="s">
        <v>18</v>
      </c>
      <c r="WRN104" s="27" t="s">
        <v>30</v>
      </c>
      <c r="WRO104" s="47"/>
      <c r="WRP104" s="47"/>
      <c r="WRQ104" s="12" t="s">
        <v>18</v>
      </c>
      <c r="WRR104" s="27" t="s">
        <v>30</v>
      </c>
      <c r="WRS104" s="47"/>
      <c r="WRT104" s="47"/>
      <c r="WRU104" s="12" t="s">
        <v>18</v>
      </c>
      <c r="WRV104" s="27" t="s">
        <v>30</v>
      </c>
      <c r="WRW104" s="47"/>
      <c r="WRX104" s="47"/>
      <c r="WRY104" s="12" t="s">
        <v>18</v>
      </c>
      <c r="WRZ104" s="27" t="s">
        <v>30</v>
      </c>
      <c r="WSA104" s="47"/>
      <c r="WSB104" s="47"/>
      <c r="WSC104" s="12" t="s">
        <v>18</v>
      </c>
      <c r="WSD104" s="27" t="s">
        <v>30</v>
      </c>
      <c r="WSE104" s="47"/>
      <c r="WSF104" s="47"/>
      <c r="WSG104" s="12" t="s">
        <v>18</v>
      </c>
      <c r="WSH104" s="27" t="s">
        <v>30</v>
      </c>
      <c r="WSI104" s="47"/>
      <c r="WSJ104" s="47"/>
      <c r="WSK104" s="12" t="s">
        <v>18</v>
      </c>
      <c r="WSL104" s="27" t="s">
        <v>30</v>
      </c>
      <c r="WSM104" s="47"/>
      <c r="WSN104" s="47"/>
      <c r="WSO104" s="12" t="s">
        <v>18</v>
      </c>
      <c r="WSP104" s="27" t="s">
        <v>30</v>
      </c>
      <c r="WSQ104" s="47"/>
      <c r="WSR104" s="47"/>
      <c r="WSS104" s="12" t="s">
        <v>18</v>
      </c>
      <c r="WST104" s="27" t="s">
        <v>30</v>
      </c>
      <c r="WSU104" s="47"/>
      <c r="WSV104" s="47"/>
      <c r="WSW104" s="12" t="s">
        <v>18</v>
      </c>
      <c r="WSX104" s="27" t="s">
        <v>30</v>
      </c>
      <c r="WSY104" s="47"/>
      <c r="WSZ104" s="47"/>
      <c r="WTA104" s="12" t="s">
        <v>18</v>
      </c>
      <c r="WTB104" s="27" t="s">
        <v>30</v>
      </c>
      <c r="WTC104" s="47"/>
      <c r="WTD104" s="47"/>
      <c r="WTE104" s="12" t="s">
        <v>18</v>
      </c>
      <c r="WTF104" s="27" t="s">
        <v>30</v>
      </c>
      <c r="WTG104" s="47"/>
      <c r="WTH104" s="47"/>
      <c r="WTI104" s="12" t="s">
        <v>18</v>
      </c>
      <c r="WTJ104" s="27" t="s">
        <v>30</v>
      </c>
      <c r="WTK104" s="47"/>
      <c r="WTL104" s="47"/>
      <c r="WTM104" s="12" t="s">
        <v>18</v>
      </c>
      <c r="WTN104" s="27" t="s">
        <v>30</v>
      </c>
      <c r="WTO104" s="47"/>
      <c r="WTP104" s="47"/>
      <c r="WTQ104" s="12" t="s">
        <v>18</v>
      </c>
      <c r="WTR104" s="27" t="s">
        <v>30</v>
      </c>
      <c r="WTS104" s="47"/>
      <c r="WTT104" s="47"/>
      <c r="WTU104" s="12" t="s">
        <v>18</v>
      </c>
      <c r="WTV104" s="27" t="s">
        <v>30</v>
      </c>
      <c r="WTW104" s="47"/>
      <c r="WTX104" s="47"/>
      <c r="WTY104" s="12" t="s">
        <v>18</v>
      </c>
      <c r="WTZ104" s="27" t="s">
        <v>30</v>
      </c>
      <c r="WUA104" s="47"/>
      <c r="WUB104" s="47"/>
      <c r="WUC104" s="12" t="s">
        <v>18</v>
      </c>
      <c r="WUD104" s="27" t="s">
        <v>30</v>
      </c>
      <c r="WUE104" s="47"/>
      <c r="WUF104" s="47"/>
      <c r="WUG104" s="12" t="s">
        <v>18</v>
      </c>
      <c r="WUH104" s="27" t="s">
        <v>30</v>
      </c>
      <c r="WUI104" s="47"/>
      <c r="WUJ104" s="47"/>
      <c r="WUK104" s="12" t="s">
        <v>18</v>
      </c>
      <c r="WUL104" s="27" t="s">
        <v>30</v>
      </c>
      <c r="WUM104" s="47"/>
      <c r="WUN104" s="47"/>
      <c r="WUO104" s="12" t="s">
        <v>18</v>
      </c>
      <c r="WUP104" s="27" t="s">
        <v>30</v>
      </c>
      <c r="WUQ104" s="47"/>
      <c r="WUR104" s="47"/>
      <c r="WUS104" s="12" t="s">
        <v>18</v>
      </c>
      <c r="WUT104" s="27" t="s">
        <v>30</v>
      </c>
      <c r="WUU104" s="47"/>
      <c r="WUV104" s="47"/>
      <c r="WUW104" s="12" t="s">
        <v>18</v>
      </c>
      <c r="WUX104" s="27" t="s">
        <v>30</v>
      </c>
      <c r="WUY104" s="47"/>
      <c r="WUZ104" s="47"/>
      <c r="WVA104" s="12" t="s">
        <v>18</v>
      </c>
      <c r="WVB104" s="27" t="s">
        <v>30</v>
      </c>
      <c r="WVC104" s="47"/>
      <c r="WVD104" s="47"/>
      <c r="WVE104" s="12" t="s">
        <v>18</v>
      </c>
      <c r="WVF104" s="27" t="s">
        <v>30</v>
      </c>
      <c r="WVG104" s="47"/>
      <c r="WVH104" s="47"/>
      <c r="WVI104" s="12" t="s">
        <v>18</v>
      </c>
      <c r="WVJ104" s="27" t="s">
        <v>30</v>
      </c>
      <c r="WVK104" s="47"/>
      <c r="WVL104" s="47"/>
      <c r="WVM104" s="12" t="s">
        <v>18</v>
      </c>
      <c r="WVN104" s="27" t="s">
        <v>30</v>
      </c>
      <c r="WVO104" s="47"/>
      <c r="WVP104" s="47"/>
      <c r="WVQ104" s="12" t="s">
        <v>18</v>
      </c>
      <c r="WVR104" s="27" t="s">
        <v>30</v>
      </c>
      <c r="WVS104" s="47"/>
      <c r="WVT104" s="47"/>
      <c r="WVU104" s="12" t="s">
        <v>18</v>
      </c>
      <c r="WVV104" s="27" t="s">
        <v>30</v>
      </c>
      <c r="WVW104" s="47"/>
      <c r="WVX104" s="47"/>
      <c r="WVY104" s="12" t="s">
        <v>18</v>
      </c>
      <c r="WVZ104" s="27" t="s">
        <v>30</v>
      </c>
      <c r="WWA104" s="47"/>
      <c r="WWB104" s="47"/>
      <c r="WWC104" s="12" t="s">
        <v>18</v>
      </c>
      <c r="WWD104" s="27" t="s">
        <v>30</v>
      </c>
      <c r="WWE104" s="47"/>
      <c r="WWF104" s="47"/>
      <c r="WWG104" s="12" t="s">
        <v>18</v>
      </c>
      <c r="WWH104" s="27" t="s">
        <v>30</v>
      </c>
      <c r="WWI104" s="47"/>
      <c r="WWJ104" s="47"/>
      <c r="WWK104" s="12" t="s">
        <v>18</v>
      </c>
      <c r="WWL104" s="27" t="s">
        <v>30</v>
      </c>
      <c r="WWM104" s="47"/>
      <c r="WWN104" s="47"/>
      <c r="WWO104" s="12" t="s">
        <v>18</v>
      </c>
      <c r="WWP104" s="27" t="s">
        <v>30</v>
      </c>
      <c r="WWQ104" s="47"/>
      <c r="WWR104" s="47"/>
      <c r="WWS104" s="12" t="s">
        <v>18</v>
      </c>
      <c r="WWT104" s="27" t="s">
        <v>30</v>
      </c>
      <c r="WWU104" s="47"/>
      <c r="WWV104" s="47"/>
      <c r="WWW104" s="12" t="s">
        <v>18</v>
      </c>
      <c r="WWX104" s="27" t="s">
        <v>30</v>
      </c>
      <c r="WWY104" s="47"/>
      <c r="WWZ104" s="47"/>
      <c r="WXA104" s="12" t="s">
        <v>18</v>
      </c>
      <c r="WXB104" s="27" t="s">
        <v>30</v>
      </c>
      <c r="WXC104" s="47"/>
      <c r="WXD104" s="47"/>
      <c r="WXE104" s="12" t="s">
        <v>18</v>
      </c>
      <c r="WXF104" s="27" t="s">
        <v>30</v>
      </c>
      <c r="WXG104" s="47"/>
      <c r="WXH104" s="47"/>
      <c r="WXI104" s="12" t="s">
        <v>18</v>
      </c>
      <c r="WXJ104" s="27" t="s">
        <v>30</v>
      </c>
      <c r="WXK104" s="47"/>
      <c r="WXL104" s="47"/>
      <c r="WXM104" s="12" t="s">
        <v>18</v>
      </c>
      <c r="WXN104" s="27" t="s">
        <v>30</v>
      </c>
      <c r="WXO104" s="47"/>
      <c r="WXP104" s="47"/>
      <c r="WXQ104" s="12" t="s">
        <v>18</v>
      </c>
      <c r="WXR104" s="27" t="s">
        <v>30</v>
      </c>
      <c r="WXS104" s="47"/>
      <c r="WXT104" s="47"/>
      <c r="WXU104" s="12" t="s">
        <v>18</v>
      </c>
      <c r="WXV104" s="27" t="s">
        <v>30</v>
      </c>
      <c r="WXW104" s="47"/>
      <c r="WXX104" s="47"/>
      <c r="WXY104" s="12" t="s">
        <v>18</v>
      </c>
      <c r="WXZ104" s="27" t="s">
        <v>30</v>
      </c>
      <c r="WYA104" s="47"/>
      <c r="WYB104" s="47"/>
      <c r="WYC104" s="12" t="s">
        <v>18</v>
      </c>
      <c r="WYD104" s="27" t="s">
        <v>30</v>
      </c>
      <c r="WYE104" s="47"/>
      <c r="WYF104" s="47"/>
      <c r="WYG104" s="12" t="s">
        <v>18</v>
      </c>
      <c r="WYH104" s="27" t="s">
        <v>30</v>
      </c>
      <c r="WYI104" s="47"/>
      <c r="WYJ104" s="47"/>
      <c r="WYK104" s="12" t="s">
        <v>18</v>
      </c>
      <c r="WYL104" s="27" t="s">
        <v>30</v>
      </c>
      <c r="WYM104" s="47"/>
      <c r="WYN104" s="47"/>
      <c r="WYO104" s="12" t="s">
        <v>18</v>
      </c>
      <c r="WYP104" s="27" t="s">
        <v>30</v>
      </c>
      <c r="WYQ104" s="47"/>
      <c r="WYR104" s="47"/>
      <c r="WYS104" s="12" t="s">
        <v>18</v>
      </c>
      <c r="WYT104" s="27" t="s">
        <v>30</v>
      </c>
      <c r="WYU104" s="47"/>
      <c r="WYV104" s="47"/>
      <c r="WYW104" s="12" t="s">
        <v>18</v>
      </c>
      <c r="WYX104" s="27" t="s">
        <v>30</v>
      </c>
      <c r="WYY104" s="47"/>
      <c r="WYZ104" s="47"/>
      <c r="WZA104" s="12" t="s">
        <v>18</v>
      </c>
      <c r="WZB104" s="27" t="s">
        <v>30</v>
      </c>
      <c r="WZC104" s="47"/>
      <c r="WZD104" s="47"/>
      <c r="WZE104" s="12" t="s">
        <v>18</v>
      </c>
      <c r="WZF104" s="27" t="s">
        <v>30</v>
      </c>
      <c r="WZG104" s="47"/>
      <c r="WZH104" s="47"/>
      <c r="WZI104" s="12" t="s">
        <v>18</v>
      </c>
      <c r="WZJ104" s="27" t="s">
        <v>30</v>
      </c>
      <c r="WZK104" s="47"/>
      <c r="WZL104" s="47"/>
      <c r="WZM104" s="12" t="s">
        <v>18</v>
      </c>
      <c r="WZN104" s="27" t="s">
        <v>30</v>
      </c>
      <c r="WZO104" s="47"/>
      <c r="WZP104" s="47"/>
      <c r="WZQ104" s="12" t="s">
        <v>18</v>
      </c>
      <c r="WZR104" s="27" t="s">
        <v>30</v>
      </c>
      <c r="WZS104" s="47"/>
      <c r="WZT104" s="47"/>
      <c r="WZU104" s="12" t="s">
        <v>18</v>
      </c>
      <c r="WZV104" s="27" t="s">
        <v>30</v>
      </c>
      <c r="WZW104" s="47"/>
      <c r="WZX104" s="47"/>
      <c r="WZY104" s="12" t="s">
        <v>18</v>
      </c>
      <c r="WZZ104" s="27" t="s">
        <v>30</v>
      </c>
      <c r="XAA104" s="47"/>
      <c r="XAB104" s="47"/>
      <c r="XAC104" s="12" t="s">
        <v>18</v>
      </c>
      <c r="XAD104" s="27" t="s">
        <v>30</v>
      </c>
      <c r="XAE104" s="47"/>
      <c r="XAF104" s="47"/>
      <c r="XAG104" s="12" t="s">
        <v>18</v>
      </c>
      <c r="XAH104" s="27" t="s">
        <v>30</v>
      </c>
      <c r="XAI104" s="47"/>
      <c r="XAJ104" s="47"/>
      <c r="XAK104" s="12" t="s">
        <v>18</v>
      </c>
      <c r="XAL104" s="27" t="s">
        <v>30</v>
      </c>
      <c r="XAM104" s="47"/>
      <c r="XAN104" s="47"/>
      <c r="XAO104" s="12" t="s">
        <v>18</v>
      </c>
      <c r="XAP104" s="27" t="s">
        <v>30</v>
      </c>
      <c r="XAQ104" s="47"/>
      <c r="XAR104" s="47"/>
      <c r="XAS104" s="12" t="s">
        <v>18</v>
      </c>
      <c r="XAT104" s="27" t="s">
        <v>30</v>
      </c>
      <c r="XAU104" s="47"/>
      <c r="XAV104" s="47"/>
      <c r="XAW104" s="12" t="s">
        <v>18</v>
      </c>
      <c r="XAX104" s="27" t="s">
        <v>30</v>
      </c>
      <c r="XAY104" s="47"/>
      <c r="XAZ104" s="47"/>
      <c r="XBA104" s="12" t="s">
        <v>18</v>
      </c>
      <c r="XBB104" s="27" t="s">
        <v>30</v>
      </c>
      <c r="XBC104" s="47"/>
      <c r="XBD104" s="47"/>
      <c r="XBE104" s="12" t="s">
        <v>18</v>
      </c>
      <c r="XBF104" s="27" t="s">
        <v>30</v>
      </c>
      <c r="XBG104" s="47"/>
      <c r="XBH104" s="47"/>
      <c r="XBI104" s="12" t="s">
        <v>18</v>
      </c>
      <c r="XBJ104" s="27" t="s">
        <v>30</v>
      </c>
      <c r="XBK104" s="47"/>
      <c r="XBL104" s="47"/>
      <c r="XBM104" s="12" t="s">
        <v>18</v>
      </c>
      <c r="XBN104" s="27" t="s">
        <v>30</v>
      </c>
      <c r="XBO104" s="47"/>
      <c r="XBP104" s="47"/>
      <c r="XBQ104" s="12" t="s">
        <v>18</v>
      </c>
      <c r="XBR104" s="27" t="s">
        <v>30</v>
      </c>
      <c r="XBS104" s="47"/>
      <c r="XBT104" s="47"/>
      <c r="XBU104" s="12" t="s">
        <v>18</v>
      </c>
      <c r="XBV104" s="27" t="s">
        <v>30</v>
      </c>
      <c r="XBW104" s="47"/>
      <c r="XBX104" s="47"/>
      <c r="XBY104" s="12" t="s">
        <v>18</v>
      </c>
      <c r="XBZ104" s="27" t="s">
        <v>30</v>
      </c>
      <c r="XCA104" s="47"/>
      <c r="XCB104" s="47"/>
      <c r="XCC104" s="12" t="s">
        <v>18</v>
      </c>
      <c r="XCD104" s="27" t="s">
        <v>30</v>
      </c>
      <c r="XCE104" s="47"/>
      <c r="XCF104" s="47"/>
      <c r="XCG104" s="12" t="s">
        <v>18</v>
      </c>
      <c r="XCH104" s="27" t="s">
        <v>30</v>
      </c>
      <c r="XCI104" s="47"/>
      <c r="XCJ104" s="47"/>
      <c r="XCK104" s="12" t="s">
        <v>18</v>
      </c>
      <c r="XCL104" s="27" t="s">
        <v>30</v>
      </c>
      <c r="XCM104" s="47"/>
      <c r="XCN104" s="47"/>
      <c r="XCO104" s="12" t="s">
        <v>18</v>
      </c>
      <c r="XCP104" s="27" t="s">
        <v>30</v>
      </c>
      <c r="XCQ104" s="47"/>
      <c r="XCR104" s="47"/>
      <c r="XCS104" s="12" t="s">
        <v>18</v>
      </c>
      <c r="XCT104" s="27" t="s">
        <v>30</v>
      </c>
      <c r="XCU104" s="47"/>
      <c r="XCV104" s="47"/>
      <c r="XCW104" s="12" t="s">
        <v>18</v>
      </c>
      <c r="XCX104" s="27" t="s">
        <v>30</v>
      </c>
      <c r="XCY104" s="47"/>
      <c r="XCZ104" s="47"/>
      <c r="XDA104" s="12" t="s">
        <v>18</v>
      </c>
      <c r="XDB104" s="27" t="s">
        <v>30</v>
      </c>
      <c r="XDC104" s="47"/>
      <c r="XDD104" s="47"/>
      <c r="XDE104" s="12" t="s">
        <v>18</v>
      </c>
      <c r="XDF104" s="27" t="s">
        <v>30</v>
      </c>
      <c r="XDG104" s="47"/>
      <c r="XDH104" s="47"/>
      <c r="XDI104" s="12" t="s">
        <v>18</v>
      </c>
      <c r="XDJ104" s="27" t="s">
        <v>30</v>
      </c>
      <c r="XDK104" s="47"/>
      <c r="XDL104" s="47"/>
      <c r="XDM104" s="12" t="s">
        <v>18</v>
      </c>
      <c r="XDN104" s="27" t="s">
        <v>30</v>
      </c>
      <c r="XDO104" s="47"/>
      <c r="XDP104" s="47"/>
      <c r="XDQ104" s="12" t="s">
        <v>18</v>
      </c>
      <c r="XDR104" s="27" t="s">
        <v>30</v>
      </c>
      <c r="XDS104" s="47"/>
      <c r="XDT104" s="47"/>
      <c r="XDU104" s="12" t="s">
        <v>18</v>
      </c>
      <c r="XDV104" s="27" t="s">
        <v>30</v>
      </c>
      <c r="XDW104" s="47"/>
      <c r="XDX104" s="47"/>
      <c r="XDY104" s="12" t="s">
        <v>18</v>
      </c>
      <c r="XDZ104" s="27" t="s">
        <v>30</v>
      </c>
      <c r="XEA104" s="47"/>
      <c r="XEB104" s="47"/>
      <c r="XEC104" s="12" t="s">
        <v>18</v>
      </c>
      <c r="XED104" s="27" t="s">
        <v>30</v>
      </c>
      <c r="XEE104" s="47"/>
      <c r="XEF104" s="47"/>
      <c r="XEG104" s="12" t="s">
        <v>18</v>
      </c>
      <c r="XEH104" s="27" t="s">
        <v>30</v>
      </c>
      <c r="XEI104" s="47"/>
      <c r="XEJ104" s="47"/>
      <c r="XEK104" s="12" t="s">
        <v>18</v>
      </c>
      <c r="XEL104" s="27" t="s">
        <v>30</v>
      </c>
      <c r="XEM104" s="47"/>
      <c r="XEN104" s="47"/>
      <c r="XEO104" s="12" t="s">
        <v>18</v>
      </c>
      <c r="XEP104" s="27" t="s">
        <v>30</v>
      </c>
      <c r="XEQ104" s="47"/>
      <c r="XER104" s="47"/>
      <c r="XES104" s="12" t="s">
        <v>18</v>
      </c>
      <c r="XET104" s="27" t="s">
        <v>30</v>
      </c>
      <c r="XEU104" s="47"/>
      <c r="XEV104" s="47"/>
      <c r="XEW104" s="12" t="s">
        <v>18</v>
      </c>
      <c r="XEX104" s="27" t="s">
        <v>30</v>
      </c>
      <c r="XEY104" s="47"/>
      <c r="XEZ104" s="47"/>
      <c r="XFA104" s="12" t="s">
        <v>18</v>
      </c>
      <c r="XFB104" s="27" t="s">
        <v>30</v>
      </c>
      <c r="XFC104" s="47"/>
      <c r="XFD104" s="47"/>
    </row>
    <row r="105" spans="1:16384" s="35" customFormat="1" ht="15" customHeight="1" thickBot="1" x14ac:dyDescent="0.35">
      <c r="A105" s="12"/>
      <c r="B105" s="174"/>
      <c r="C105" s="174"/>
      <c r="D105" s="174"/>
      <c r="E105" s="174"/>
      <c r="F105" s="174"/>
      <c r="G105" s="174"/>
      <c r="H105" s="174"/>
      <c r="I105" s="12"/>
      <c r="J105" s="27"/>
      <c r="K105" s="47"/>
      <c r="L105" s="47"/>
      <c r="M105" s="12"/>
      <c r="N105" s="27"/>
      <c r="O105" s="47"/>
      <c r="P105" s="47"/>
      <c r="Q105" s="12"/>
      <c r="R105" s="27"/>
      <c r="S105" s="47"/>
      <c r="T105" s="47"/>
      <c r="U105" s="12"/>
      <c r="V105" s="27"/>
      <c r="W105" s="47"/>
      <c r="X105" s="47"/>
      <c r="Y105" s="12"/>
      <c r="Z105" s="27"/>
      <c r="AA105" s="47"/>
      <c r="AB105" s="47"/>
      <c r="AC105" s="12"/>
      <c r="AD105" s="27"/>
      <c r="AE105" s="47"/>
      <c r="AF105" s="47"/>
      <c r="AG105" s="12"/>
      <c r="AH105" s="27"/>
      <c r="AI105" s="47"/>
      <c r="AJ105" s="47"/>
      <c r="AK105" s="12"/>
      <c r="AL105" s="27"/>
      <c r="AM105" s="47"/>
      <c r="AN105" s="47"/>
      <c r="AO105" s="12"/>
      <c r="AP105" s="27"/>
      <c r="AQ105" s="47"/>
      <c r="AR105" s="47"/>
      <c r="AS105" s="12"/>
      <c r="AT105" s="27"/>
      <c r="AU105" s="47"/>
      <c r="AV105" s="47"/>
      <c r="AW105" s="12"/>
      <c r="AX105" s="27"/>
      <c r="AY105" s="47"/>
      <c r="AZ105" s="47"/>
      <c r="BA105" s="12"/>
      <c r="BB105" s="27"/>
      <c r="BC105" s="47"/>
      <c r="BD105" s="47"/>
      <c r="BE105" s="12"/>
      <c r="BF105" s="27"/>
      <c r="BG105" s="47"/>
      <c r="BH105" s="47"/>
      <c r="BI105" s="12"/>
      <c r="BJ105" s="27"/>
      <c r="BK105" s="47"/>
      <c r="BL105" s="47"/>
      <c r="BM105" s="12"/>
      <c r="BN105" s="27"/>
      <c r="BO105" s="47"/>
      <c r="BP105" s="47"/>
      <c r="BQ105" s="12"/>
      <c r="BR105" s="27"/>
      <c r="BS105" s="47"/>
      <c r="BT105" s="47"/>
      <c r="BU105" s="12"/>
      <c r="BV105" s="27"/>
      <c r="BW105" s="47"/>
      <c r="BX105" s="47"/>
      <c r="BY105" s="12"/>
      <c r="BZ105" s="27"/>
      <c r="CA105" s="47"/>
      <c r="CB105" s="47"/>
      <c r="CC105" s="12"/>
      <c r="CD105" s="27"/>
      <c r="CE105" s="47"/>
      <c r="CF105" s="47"/>
      <c r="CG105" s="12"/>
      <c r="CH105" s="27"/>
      <c r="CI105" s="47"/>
      <c r="CJ105" s="47"/>
      <c r="CK105" s="12"/>
      <c r="CL105" s="27"/>
      <c r="CM105" s="47"/>
      <c r="CN105" s="47"/>
      <c r="CO105" s="12"/>
      <c r="CP105" s="27"/>
      <c r="CQ105" s="47"/>
      <c r="CR105" s="47"/>
      <c r="CS105" s="12"/>
      <c r="CT105" s="27"/>
      <c r="CU105" s="47"/>
      <c r="CV105" s="47"/>
      <c r="CW105" s="12"/>
      <c r="CX105" s="27"/>
      <c r="CY105" s="47"/>
      <c r="CZ105" s="47"/>
      <c r="DA105" s="12"/>
      <c r="DB105" s="27"/>
      <c r="DC105" s="47"/>
      <c r="DD105" s="47"/>
      <c r="DE105" s="12"/>
      <c r="DF105" s="27"/>
      <c r="DG105" s="47"/>
      <c r="DH105" s="47"/>
      <c r="DI105" s="12"/>
      <c r="DJ105" s="27"/>
      <c r="DK105" s="47"/>
      <c r="DL105" s="47"/>
      <c r="DM105" s="12"/>
      <c r="DN105" s="27"/>
      <c r="DO105" s="47"/>
      <c r="DP105" s="47"/>
      <c r="DQ105" s="12"/>
      <c r="DR105" s="27"/>
      <c r="DS105" s="47"/>
      <c r="DT105" s="47"/>
      <c r="DU105" s="12"/>
      <c r="DV105" s="27"/>
      <c r="DW105" s="47"/>
      <c r="DX105" s="47"/>
      <c r="DY105" s="12"/>
      <c r="DZ105" s="27"/>
      <c r="EA105" s="47"/>
      <c r="EB105" s="47"/>
      <c r="EC105" s="12"/>
      <c r="ED105" s="27"/>
      <c r="EE105" s="47"/>
      <c r="EF105" s="47"/>
      <c r="EG105" s="12"/>
      <c r="EH105" s="27"/>
      <c r="EI105" s="47"/>
      <c r="EJ105" s="47"/>
      <c r="EK105" s="12"/>
      <c r="EL105" s="27"/>
      <c r="EM105" s="47"/>
      <c r="EN105" s="47"/>
      <c r="EO105" s="12"/>
      <c r="EP105" s="27"/>
      <c r="EQ105" s="47"/>
      <c r="ER105" s="47"/>
      <c r="ES105" s="12"/>
      <c r="ET105" s="27"/>
      <c r="EU105" s="47"/>
      <c r="EV105" s="47"/>
      <c r="EW105" s="12"/>
      <c r="EX105" s="27"/>
      <c r="EY105" s="47"/>
      <c r="EZ105" s="47"/>
      <c r="FA105" s="12"/>
      <c r="FB105" s="27"/>
      <c r="FC105" s="47"/>
      <c r="FD105" s="47"/>
      <c r="FE105" s="12"/>
      <c r="FF105" s="27"/>
      <c r="FG105" s="47"/>
      <c r="FH105" s="47"/>
      <c r="FI105" s="12"/>
      <c r="FJ105" s="27"/>
      <c r="FK105" s="47"/>
      <c r="FL105" s="47"/>
      <c r="FM105" s="12"/>
      <c r="FN105" s="27"/>
      <c r="FO105" s="47"/>
      <c r="FP105" s="47"/>
      <c r="FQ105" s="12"/>
      <c r="FR105" s="27"/>
      <c r="FS105" s="47"/>
      <c r="FT105" s="47"/>
      <c r="FU105" s="12"/>
      <c r="FV105" s="27"/>
      <c r="FW105" s="47"/>
      <c r="FX105" s="47"/>
      <c r="FY105" s="12"/>
      <c r="FZ105" s="27"/>
      <c r="GA105" s="47"/>
      <c r="GB105" s="47"/>
      <c r="GC105" s="12"/>
      <c r="GD105" s="27"/>
      <c r="GE105" s="47"/>
      <c r="GF105" s="47"/>
      <c r="GG105" s="12"/>
      <c r="GH105" s="27"/>
      <c r="GI105" s="47"/>
      <c r="GJ105" s="47"/>
      <c r="GK105" s="12"/>
      <c r="GL105" s="27"/>
      <c r="GM105" s="47"/>
      <c r="GN105" s="47"/>
      <c r="GO105" s="12"/>
      <c r="GP105" s="27"/>
      <c r="GQ105" s="47"/>
      <c r="GR105" s="47"/>
      <c r="GS105" s="12"/>
      <c r="GT105" s="27"/>
      <c r="GU105" s="47"/>
      <c r="GV105" s="47"/>
      <c r="GW105" s="12"/>
      <c r="GX105" s="27"/>
      <c r="GY105" s="47"/>
      <c r="GZ105" s="47"/>
      <c r="HA105" s="12"/>
      <c r="HB105" s="27"/>
      <c r="HC105" s="47"/>
      <c r="HD105" s="47"/>
      <c r="HE105" s="12"/>
      <c r="HF105" s="27"/>
      <c r="HG105" s="47"/>
      <c r="HH105" s="47"/>
      <c r="HI105" s="12"/>
      <c r="HJ105" s="27"/>
      <c r="HK105" s="47"/>
      <c r="HL105" s="47"/>
      <c r="HM105" s="12"/>
      <c r="HN105" s="27"/>
      <c r="HO105" s="47"/>
      <c r="HP105" s="47"/>
      <c r="HQ105" s="12"/>
      <c r="HR105" s="27"/>
      <c r="HS105" s="47"/>
      <c r="HT105" s="47"/>
      <c r="HU105" s="12"/>
      <c r="HV105" s="27"/>
      <c r="HW105" s="47"/>
      <c r="HX105" s="47"/>
      <c r="HY105" s="12"/>
      <c r="HZ105" s="27"/>
      <c r="IA105" s="47"/>
      <c r="IB105" s="47"/>
      <c r="IC105" s="12"/>
      <c r="ID105" s="27"/>
      <c r="IE105" s="47"/>
      <c r="IF105" s="47"/>
      <c r="IG105" s="12"/>
      <c r="IH105" s="27"/>
      <c r="II105" s="47"/>
      <c r="IJ105" s="47"/>
      <c r="IK105" s="12"/>
      <c r="IL105" s="27"/>
      <c r="IM105" s="47"/>
      <c r="IN105" s="47"/>
      <c r="IO105" s="12"/>
      <c r="IP105" s="27"/>
      <c r="IQ105" s="47"/>
      <c r="IR105" s="47"/>
      <c r="IS105" s="12"/>
      <c r="IT105" s="27"/>
      <c r="IU105" s="47"/>
      <c r="IV105" s="47"/>
      <c r="IW105" s="12"/>
      <c r="IX105" s="27"/>
      <c r="IY105" s="47"/>
      <c r="IZ105" s="47"/>
      <c r="JA105" s="12"/>
      <c r="JB105" s="27"/>
      <c r="JC105" s="47"/>
      <c r="JD105" s="47"/>
      <c r="JE105" s="12"/>
      <c r="JF105" s="27"/>
      <c r="JG105" s="47"/>
      <c r="JH105" s="47"/>
      <c r="JI105" s="12"/>
      <c r="JJ105" s="27"/>
      <c r="JK105" s="47"/>
      <c r="JL105" s="47"/>
      <c r="JM105" s="12"/>
      <c r="JN105" s="27"/>
      <c r="JO105" s="47"/>
      <c r="JP105" s="47"/>
      <c r="JQ105" s="12"/>
      <c r="JR105" s="27"/>
      <c r="JS105" s="47"/>
      <c r="JT105" s="47"/>
      <c r="JU105" s="12"/>
      <c r="JV105" s="27"/>
      <c r="JW105" s="47"/>
      <c r="JX105" s="47"/>
      <c r="JY105" s="12"/>
      <c r="JZ105" s="27"/>
      <c r="KA105" s="47"/>
      <c r="KB105" s="47"/>
      <c r="KC105" s="12"/>
      <c r="KD105" s="27"/>
      <c r="KE105" s="47"/>
      <c r="KF105" s="47"/>
      <c r="KG105" s="12"/>
      <c r="KH105" s="27"/>
      <c r="KI105" s="47"/>
      <c r="KJ105" s="47"/>
      <c r="KK105" s="12"/>
      <c r="KL105" s="27"/>
      <c r="KM105" s="47"/>
      <c r="KN105" s="47"/>
      <c r="KO105" s="12"/>
      <c r="KP105" s="27"/>
      <c r="KQ105" s="47"/>
      <c r="KR105" s="47"/>
      <c r="KS105" s="12"/>
      <c r="KT105" s="27"/>
      <c r="KU105" s="47"/>
      <c r="KV105" s="47"/>
      <c r="KW105" s="12"/>
      <c r="KX105" s="27"/>
      <c r="KY105" s="47"/>
      <c r="KZ105" s="47"/>
      <c r="LA105" s="12"/>
      <c r="LB105" s="27"/>
      <c r="LC105" s="47"/>
      <c r="LD105" s="47"/>
      <c r="LE105" s="12"/>
      <c r="LF105" s="27"/>
      <c r="LG105" s="47"/>
      <c r="LH105" s="47"/>
      <c r="LI105" s="12"/>
      <c r="LJ105" s="27"/>
      <c r="LK105" s="47"/>
      <c r="LL105" s="47"/>
      <c r="LM105" s="12"/>
      <c r="LN105" s="27"/>
      <c r="LO105" s="47"/>
      <c r="LP105" s="47"/>
      <c r="LQ105" s="12"/>
      <c r="LR105" s="27"/>
      <c r="LS105" s="47"/>
      <c r="LT105" s="47"/>
      <c r="LU105" s="12"/>
      <c r="LV105" s="27"/>
      <c r="LW105" s="47"/>
      <c r="LX105" s="47"/>
      <c r="LY105" s="12"/>
      <c r="LZ105" s="27"/>
      <c r="MA105" s="47"/>
      <c r="MB105" s="47"/>
      <c r="MC105" s="12"/>
      <c r="MD105" s="27"/>
      <c r="ME105" s="47"/>
      <c r="MF105" s="47"/>
      <c r="MG105" s="12"/>
      <c r="MH105" s="27"/>
      <c r="MI105" s="47"/>
      <c r="MJ105" s="47"/>
      <c r="MK105" s="12"/>
      <c r="ML105" s="27"/>
      <c r="MM105" s="47"/>
      <c r="MN105" s="47"/>
      <c r="MO105" s="12"/>
      <c r="MP105" s="27"/>
      <c r="MQ105" s="47"/>
      <c r="MR105" s="47"/>
      <c r="MS105" s="12"/>
      <c r="MT105" s="27"/>
      <c r="MU105" s="47"/>
      <c r="MV105" s="47"/>
      <c r="MW105" s="12"/>
      <c r="MX105" s="27"/>
      <c r="MY105" s="47"/>
      <c r="MZ105" s="47"/>
      <c r="NA105" s="12"/>
      <c r="NB105" s="27"/>
      <c r="NC105" s="47"/>
      <c r="ND105" s="47"/>
      <c r="NE105" s="12"/>
      <c r="NF105" s="27"/>
      <c r="NG105" s="47"/>
      <c r="NH105" s="47"/>
      <c r="NI105" s="12"/>
      <c r="NJ105" s="27"/>
      <c r="NK105" s="47"/>
      <c r="NL105" s="47"/>
      <c r="NM105" s="12"/>
      <c r="NN105" s="27"/>
      <c r="NO105" s="47"/>
      <c r="NP105" s="47"/>
      <c r="NQ105" s="12"/>
      <c r="NR105" s="27"/>
      <c r="NS105" s="47"/>
      <c r="NT105" s="47"/>
      <c r="NU105" s="12"/>
      <c r="NV105" s="27"/>
      <c r="NW105" s="47"/>
      <c r="NX105" s="47"/>
      <c r="NY105" s="12"/>
      <c r="NZ105" s="27"/>
      <c r="OA105" s="47"/>
      <c r="OB105" s="47"/>
      <c r="OC105" s="12"/>
      <c r="OD105" s="27"/>
      <c r="OE105" s="47"/>
      <c r="OF105" s="47"/>
      <c r="OG105" s="12"/>
      <c r="OH105" s="27"/>
      <c r="OI105" s="47"/>
      <c r="OJ105" s="47"/>
      <c r="OK105" s="12"/>
      <c r="OL105" s="27"/>
      <c r="OM105" s="47"/>
      <c r="ON105" s="47"/>
      <c r="OO105" s="12"/>
      <c r="OP105" s="27"/>
      <c r="OQ105" s="47"/>
      <c r="OR105" s="47"/>
      <c r="OS105" s="12"/>
      <c r="OT105" s="27"/>
      <c r="OU105" s="47"/>
      <c r="OV105" s="47"/>
      <c r="OW105" s="12"/>
      <c r="OX105" s="27"/>
      <c r="OY105" s="47"/>
      <c r="OZ105" s="47"/>
      <c r="PA105" s="12"/>
      <c r="PB105" s="27"/>
      <c r="PC105" s="47"/>
      <c r="PD105" s="47"/>
      <c r="PE105" s="12"/>
      <c r="PF105" s="27"/>
      <c r="PG105" s="47"/>
      <c r="PH105" s="47"/>
      <c r="PI105" s="12"/>
      <c r="PJ105" s="27"/>
      <c r="PK105" s="47"/>
      <c r="PL105" s="47"/>
      <c r="PM105" s="12"/>
      <c r="PN105" s="27"/>
      <c r="PO105" s="47"/>
      <c r="PP105" s="47"/>
      <c r="PQ105" s="12"/>
      <c r="PR105" s="27"/>
      <c r="PS105" s="47"/>
      <c r="PT105" s="47"/>
      <c r="PU105" s="12"/>
      <c r="PV105" s="27"/>
      <c r="PW105" s="47"/>
      <c r="PX105" s="47"/>
      <c r="PY105" s="12"/>
      <c r="PZ105" s="27"/>
      <c r="QA105" s="47"/>
      <c r="QB105" s="47"/>
      <c r="QC105" s="12"/>
      <c r="QD105" s="27"/>
      <c r="QE105" s="47"/>
      <c r="QF105" s="47"/>
      <c r="QG105" s="12"/>
      <c r="QH105" s="27"/>
      <c r="QI105" s="47"/>
      <c r="QJ105" s="47"/>
      <c r="QK105" s="12"/>
      <c r="QL105" s="27"/>
      <c r="QM105" s="47"/>
      <c r="QN105" s="47"/>
      <c r="QO105" s="12"/>
      <c r="QP105" s="27"/>
      <c r="QQ105" s="47"/>
      <c r="QR105" s="47"/>
      <c r="QS105" s="12"/>
      <c r="QT105" s="27"/>
      <c r="QU105" s="47"/>
      <c r="QV105" s="47"/>
      <c r="QW105" s="12"/>
      <c r="QX105" s="27"/>
      <c r="QY105" s="47"/>
      <c r="QZ105" s="47"/>
      <c r="RA105" s="12"/>
      <c r="RB105" s="27"/>
      <c r="RC105" s="47"/>
      <c r="RD105" s="47"/>
      <c r="RE105" s="12"/>
      <c r="RF105" s="27"/>
      <c r="RG105" s="47"/>
      <c r="RH105" s="47"/>
      <c r="RI105" s="12"/>
      <c r="RJ105" s="27"/>
      <c r="RK105" s="47"/>
      <c r="RL105" s="47"/>
      <c r="RM105" s="12"/>
      <c r="RN105" s="27"/>
      <c r="RO105" s="47"/>
      <c r="RP105" s="47"/>
      <c r="RQ105" s="12"/>
      <c r="RR105" s="27"/>
      <c r="RS105" s="47"/>
      <c r="RT105" s="47"/>
      <c r="RU105" s="12"/>
      <c r="RV105" s="27"/>
      <c r="RW105" s="47"/>
      <c r="RX105" s="47"/>
      <c r="RY105" s="12"/>
      <c r="RZ105" s="27"/>
      <c r="SA105" s="47"/>
      <c r="SB105" s="47"/>
      <c r="SC105" s="12"/>
      <c r="SD105" s="27"/>
      <c r="SE105" s="47"/>
      <c r="SF105" s="47"/>
      <c r="SG105" s="12"/>
      <c r="SH105" s="27"/>
      <c r="SI105" s="47"/>
      <c r="SJ105" s="47"/>
      <c r="SK105" s="12"/>
      <c r="SL105" s="27"/>
      <c r="SM105" s="47"/>
      <c r="SN105" s="47"/>
      <c r="SO105" s="12"/>
      <c r="SP105" s="27"/>
      <c r="SQ105" s="47"/>
      <c r="SR105" s="47"/>
      <c r="SS105" s="12"/>
      <c r="ST105" s="27"/>
      <c r="SU105" s="47"/>
      <c r="SV105" s="47"/>
      <c r="SW105" s="12"/>
      <c r="SX105" s="27"/>
      <c r="SY105" s="47"/>
      <c r="SZ105" s="47"/>
      <c r="TA105" s="12"/>
      <c r="TB105" s="27"/>
      <c r="TC105" s="47"/>
      <c r="TD105" s="47"/>
      <c r="TE105" s="12"/>
      <c r="TF105" s="27"/>
      <c r="TG105" s="47"/>
      <c r="TH105" s="47"/>
      <c r="TI105" s="12"/>
      <c r="TJ105" s="27"/>
      <c r="TK105" s="47"/>
      <c r="TL105" s="47"/>
      <c r="TM105" s="12"/>
      <c r="TN105" s="27"/>
      <c r="TO105" s="47"/>
      <c r="TP105" s="47"/>
      <c r="TQ105" s="12"/>
      <c r="TR105" s="27"/>
      <c r="TS105" s="47"/>
      <c r="TT105" s="47"/>
      <c r="TU105" s="12"/>
      <c r="TV105" s="27"/>
      <c r="TW105" s="47"/>
      <c r="TX105" s="47"/>
      <c r="TY105" s="12"/>
      <c r="TZ105" s="27"/>
      <c r="UA105" s="47"/>
      <c r="UB105" s="47"/>
      <c r="UC105" s="12"/>
      <c r="UD105" s="27"/>
      <c r="UE105" s="47"/>
      <c r="UF105" s="47"/>
      <c r="UG105" s="12"/>
      <c r="UH105" s="27"/>
      <c r="UI105" s="47"/>
      <c r="UJ105" s="47"/>
      <c r="UK105" s="12"/>
      <c r="UL105" s="27"/>
      <c r="UM105" s="47"/>
      <c r="UN105" s="47"/>
      <c r="UO105" s="12"/>
      <c r="UP105" s="27"/>
      <c r="UQ105" s="47"/>
      <c r="UR105" s="47"/>
      <c r="US105" s="12"/>
      <c r="UT105" s="27"/>
      <c r="UU105" s="47"/>
      <c r="UV105" s="47"/>
      <c r="UW105" s="12"/>
      <c r="UX105" s="27"/>
      <c r="UY105" s="47"/>
      <c r="UZ105" s="47"/>
      <c r="VA105" s="12"/>
      <c r="VB105" s="27"/>
      <c r="VC105" s="47"/>
      <c r="VD105" s="47"/>
      <c r="VE105" s="12"/>
      <c r="VF105" s="27"/>
      <c r="VG105" s="47"/>
      <c r="VH105" s="47"/>
      <c r="VI105" s="12"/>
      <c r="VJ105" s="27"/>
      <c r="VK105" s="47"/>
      <c r="VL105" s="47"/>
      <c r="VM105" s="12"/>
      <c r="VN105" s="27"/>
      <c r="VO105" s="47"/>
      <c r="VP105" s="47"/>
      <c r="VQ105" s="12"/>
      <c r="VR105" s="27"/>
      <c r="VS105" s="47"/>
      <c r="VT105" s="47"/>
      <c r="VU105" s="12"/>
      <c r="VV105" s="27"/>
      <c r="VW105" s="47"/>
      <c r="VX105" s="47"/>
      <c r="VY105" s="12"/>
      <c r="VZ105" s="27"/>
      <c r="WA105" s="47"/>
      <c r="WB105" s="47"/>
      <c r="WC105" s="12"/>
      <c r="WD105" s="27"/>
      <c r="WE105" s="47"/>
      <c r="WF105" s="47"/>
      <c r="WG105" s="12"/>
      <c r="WH105" s="27"/>
      <c r="WI105" s="47"/>
      <c r="WJ105" s="47"/>
      <c r="WK105" s="12"/>
      <c r="WL105" s="27"/>
      <c r="WM105" s="47"/>
      <c r="WN105" s="47"/>
      <c r="WO105" s="12"/>
      <c r="WP105" s="27"/>
      <c r="WQ105" s="47"/>
      <c r="WR105" s="47"/>
      <c r="WS105" s="12"/>
      <c r="WT105" s="27"/>
      <c r="WU105" s="47"/>
      <c r="WV105" s="47"/>
      <c r="WW105" s="12"/>
      <c r="WX105" s="27"/>
      <c r="WY105" s="47"/>
      <c r="WZ105" s="47"/>
      <c r="XA105" s="12"/>
      <c r="XB105" s="27"/>
      <c r="XC105" s="47"/>
      <c r="XD105" s="47"/>
      <c r="XE105" s="12"/>
      <c r="XF105" s="27"/>
      <c r="XG105" s="47"/>
      <c r="XH105" s="47"/>
      <c r="XI105" s="12"/>
      <c r="XJ105" s="27"/>
      <c r="XK105" s="47"/>
      <c r="XL105" s="47"/>
      <c r="XM105" s="12"/>
      <c r="XN105" s="27"/>
      <c r="XO105" s="47"/>
      <c r="XP105" s="47"/>
      <c r="XQ105" s="12"/>
      <c r="XR105" s="27"/>
      <c r="XS105" s="47"/>
      <c r="XT105" s="47"/>
      <c r="XU105" s="12"/>
      <c r="XV105" s="27"/>
      <c r="XW105" s="47"/>
      <c r="XX105" s="47"/>
      <c r="XY105" s="12"/>
      <c r="XZ105" s="27"/>
      <c r="YA105" s="47"/>
      <c r="YB105" s="47"/>
      <c r="YC105" s="12"/>
      <c r="YD105" s="27"/>
      <c r="YE105" s="47"/>
      <c r="YF105" s="47"/>
      <c r="YG105" s="12"/>
      <c r="YH105" s="27"/>
      <c r="YI105" s="47"/>
      <c r="YJ105" s="47"/>
      <c r="YK105" s="12"/>
      <c r="YL105" s="27"/>
      <c r="YM105" s="47"/>
      <c r="YN105" s="47"/>
      <c r="YO105" s="12"/>
      <c r="YP105" s="27"/>
      <c r="YQ105" s="47"/>
      <c r="YR105" s="47"/>
      <c r="YS105" s="12"/>
      <c r="YT105" s="27"/>
      <c r="YU105" s="47"/>
      <c r="YV105" s="47"/>
      <c r="YW105" s="12"/>
      <c r="YX105" s="27"/>
      <c r="YY105" s="47"/>
      <c r="YZ105" s="47"/>
      <c r="ZA105" s="12"/>
      <c r="ZB105" s="27"/>
      <c r="ZC105" s="47"/>
      <c r="ZD105" s="47"/>
      <c r="ZE105" s="12"/>
      <c r="ZF105" s="27"/>
      <c r="ZG105" s="47"/>
      <c r="ZH105" s="47"/>
      <c r="ZI105" s="12"/>
      <c r="ZJ105" s="27"/>
      <c r="ZK105" s="47"/>
      <c r="ZL105" s="47"/>
      <c r="ZM105" s="12"/>
      <c r="ZN105" s="27"/>
      <c r="ZO105" s="47"/>
      <c r="ZP105" s="47"/>
      <c r="ZQ105" s="12"/>
      <c r="ZR105" s="27"/>
      <c r="ZS105" s="47"/>
      <c r="ZT105" s="47"/>
      <c r="ZU105" s="12"/>
      <c r="ZV105" s="27"/>
      <c r="ZW105" s="47"/>
      <c r="ZX105" s="47"/>
      <c r="ZY105" s="12"/>
      <c r="ZZ105" s="27"/>
      <c r="AAA105" s="47"/>
      <c r="AAB105" s="47"/>
      <c r="AAC105" s="12"/>
      <c r="AAD105" s="27"/>
      <c r="AAE105" s="47"/>
      <c r="AAF105" s="47"/>
      <c r="AAG105" s="12"/>
      <c r="AAH105" s="27"/>
      <c r="AAI105" s="47"/>
      <c r="AAJ105" s="47"/>
      <c r="AAK105" s="12"/>
      <c r="AAL105" s="27"/>
      <c r="AAM105" s="47"/>
      <c r="AAN105" s="47"/>
      <c r="AAO105" s="12"/>
      <c r="AAP105" s="27"/>
      <c r="AAQ105" s="47"/>
      <c r="AAR105" s="47"/>
      <c r="AAS105" s="12"/>
      <c r="AAT105" s="27"/>
      <c r="AAU105" s="47"/>
      <c r="AAV105" s="47"/>
      <c r="AAW105" s="12"/>
      <c r="AAX105" s="27"/>
      <c r="AAY105" s="47"/>
      <c r="AAZ105" s="47"/>
      <c r="ABA105" s="12"/>
      <c r="ABB105" s="27"/>
      <c r="ABC105" s="47"/>
      <c r="ABD105" s="47"/>
      <c r="ABE105" s="12"/>
      <c r="ABF105" s="27"/>
      <c r="ABG105" s="47"/>
      <c r="ABH105" s="47"/>
      <c r="ABI105" s="12"/>
      <c r="ABJ105" s="27"/>
      <c r="ABK105" s="47"/>
      <c r="ABL105" s="47"/>
      <c r="ABM105" s="12"/>
      <c r="ABN105" s="27"/>
      <c r="ABO105" s="47"/>
      <c r="ABP105" s="47"/>
      <c r="ABQ105" s="12"/>
      <c r="ABR105" s="27"/>
      <c r="ABS105" s="47"/>
      <c r="ABT105" s="47"/>
      <c r="ABU105" s="12"/>
      <c r="ABV105" s="27"/>
      <c r="ABW105" s="47"/>
      <c r="ABX105" s="47"/>
      <c r="ABY105" s="12"/>
      <c r="ABZ105" s="27"/>
      <c r="ACA105" s="47"/>
      <c r="ACB105" s="47"/>
      <c r="ACC105" s="12"/>
      <c r="ACD105" s="27"/>
      <c r="ACE105" s="47"/>
      <c r="ACF105" s="47"/>
      <c r="ACG105" s="12"/>
      <c r="ACH105" s="27"/>
      <c r="ACI105" s="47"/>
      <c r="ACJ105" s="47"/>
      <c r="ACK105" s="12"/>
      <c r="ACL105" s="27"/>
      <c r="ACM105" s="47"/>
      <c r="ACN105" s="47"/>
      <c r="ACO105" s="12"/>
      <c r="ACP105" s="27"/>
      <c r="ACQ105" s="47"/>
      <c r="ACR105" s="47"/>
      <c r="ACS105" s="12"/>
      <c r="ACT105" s="27"/>
      <c r="ACU105" s="47"/>
      <c r="ACV105" s="47"/>
      <c r="ACW105" s="12"/>
      <c r="ACX105" s="27"/>
      <c r="ACY105" s="47"/>
      <c r="ACZ105" s="47"/>
      <c r="ADA105" s="12"/>
      <c r="ADB105" s="27"/>
      <c r="ADC105" s="47"/>
      <c r="ADD105" s="47"/>
      <c r="ADE105" s="12"/>
      <c r="ADF105" s="27"/>
      <c r="ADG105" s="47"/>
      <c r="ADH105" s="47"/>
      <c r="ADI105" s="12"/>
      <c r="ADJ105" s="27"/>
      <c r="ADK105" s="47"/>
      <c r="ADL105" s="47"/>
      <c r="ADM105" s="12"/>
      <c r="ADN105" s="27"/>
      <c r="ADO105" s="47"/>
      <c r="ADP105" s="47"/>
      <c r="ADQ105" s="12"/>
      <c r="ADR105" s="27"/>
      <c r="ADS105" s="47"/>
      <c r="ADT105" s="47"/>
      <c r="ADU105" s="12"/>
      <c r="ADV105" s="27"/>
      <c r="ADW105" s="47"/>
      <c r="ADX105" s="47"/>
      <c r="ADY105" s="12"/>
      <c r="ADZ105" s="27"/>
      <c r="AEA105" s="47"/>
      <c r="AEB105" s="47"/>
      <c r="AEC105" s="12"/>
      <c r="AED105" s="27"/>
      <c r="AEE105" s="47"/>
      <c r="AEF105" s="47"/>
      <c r="AEG105" s="12"/>
      <c r="AEH105" s="27"/>
      <c r="AEI105" s="47"/>
      <c r="AEJ105" s="47"/>
      <c r="AEK105" s="12"/>
      <c r="AEL105" s="27"/>
      <c r="AEM105" s="47"/>
      <c r="AEN105" s="47"/>
      <c r="AEO105" s="12"/>
      <c r="AEP105" s="27"/>
      <c r="AEQ105" s="47"/>
      <c r="AER105" s="47"/>
      <c r="AES105" s="12"/>
      <c r="AET105" s="27"/>
      <c r="AEU105" s="47"/>
      <c r="AEV105" s="47"/>
      <c r="AEW105" s="12"/>
      <c r="AEX105" s="27"/>
      <c r="AEY105" s="47"/>
      <c r="AEZ105" s="47"/>
      <c r="AFA105" s="12"/>
      <c r="AFB105" s="27"/>
      <c r="AFC105" s="47"/>
      <c r="AFD105" s="47"/>
      <c r="AFE105" s="12"/>
      <c r="AFF105" s="27"/>
      <c r="AFG105" s="47"/>
      <c r="AFH105" s="47"/>
      <c r="AFI105" s="12"/>
      <c r="AFJ105" s="27"/>
      <c r="AFK105" s="47"/>
      <c r="AFL105" s="47"/>
      <c r="AFM105" s="12"/>
      <c r="AFN105" s="27"/>
      <c r="AFO105" s="47"/>
      <c r="AFP105" s="47"/>
      <c r="AFQ105" s="12"/>
      <c r="AFR105" s="27"/>
      <c r="AFS105" s="47"/>
      <c r="AFT105" s="47"/>
      <c r="AFU105" s="12"/>
      <c r="AFV105" s="27"/>
      <c r="AFW105" s="47"/>
      <c r="AFX105" s="47"/>
      <c r="AFY105" s="12"/>
      <c r="AFZ105" s="27"/>
      <c r="AGA105" s="47"/>
      <c r="AGB105" s="47"/>
      <c r="AGC105" s="12"/>
      <c r="AGD105" s="27"/>
      <c r="AGE105" s="47"/>
      <c r="AGF105" s="47"/>
      <c r="AGG105" s="12"/>
      <c r="AGH105" s="27"/>
      <c r="AGI105" s="47"/>
      <c r="AGJ105" s="47"/>
      <c r="AGK105" s="12"/>
      <c r="AGL105" s="27"/>
      <c r="AGM105" s="47"/>
      <c r="AGN105" s="47"/>
      <c r="AGO105" s="12"/>
      <c r="AGP105" s="27"/>
      <c r="AGQ105" s="47"/>
      <c r="AGR105" s="47"/>
      <c r="AGS105" s="12"/>
      <c r="AGT105" s="27"/>
      <c r="AGU105" s="47"/>
      <c r="AGV105" s="47"/>
      <c r="AGW105" s="12"/>
      <c r="AGX105" s="27"/>
      <c r="AGY105" s="47"/>
      <c r="AGZ105" s="47"/>
      <c r="AHA105" s="12"/>
      <c r="AHB105" s="27"/>
      <c r="AHC105" s="47"/>
      <c r="AHD105" s="47"/>
      <c r="AHE105" s="12"/>
      <c r="AHF105" s="27"/>
      <c r="AHG105" s="47"/>
      <c r="AHH105" s="47"/>
      <c r="AHI105" s="12"/>
      <c r="AHJ105" s="27"/>
      <c r="AHK105" s="47"/>
      <c r="AHL105" s="47"/>
      <c r="AHM105" s="12"/>
      <c r="AHN105" s="27"/>
      <c r="AHO105" s="47"/>
      <c r="AHP105" s="47"/>
      <c r="AHQ105" s="12"/>
      <c r="AHR105" s="27"/>
      <c r="AHS105" s="47"/>
      <c r="AHT105" s="47"/>
      <c r="AHU105" s="12"/>
      <c r="AHV105" s="27"/>
      <c r="AHW105" s="47"/>
      <c r="AHX105" s="47"/>
      <c r="AHY105" s="12"/>
      <c r="AHZ105" s="27"/>
      <c r="AIA105" s="47"/>
      <c r="AIB105" s="47"/>
      <c r="AIC105" s="12"/>
      <c r="AID105" s="27"/>
      <c r="AIE105" s="47"/>
      <c r="AIF105" s="47"/>
      <c r="AIG105" s="12"/>
      <c r="AIH105" s="27"/>
      <c r="AII105" s="47"/>
      <c r="AIJ105" s="47"/>
      <c r="AIK105" s="12"/>
      <c r="AIL105" s="27"/>
      <c r="AIM105" s="47"/>
      <c r="AIN105" s="47"/>
      <c r="AIO105" s="12"/>
      <c r="AIP105" s="27"/>
      <c r="AIQ105" s="47"/>
      <c r="AIR105" s="47"/>
      <c r="AIS105" s="12"/>
      <c r="AIT105" s="27"/>
      <c r="AIU105" s="47"/>
      <c r="AIV105" s="47"/>
      <c r="AIW105" s="12"/>
      <c r="AIX105" s="27"/>
      <c r="AIY105" s="47"/>
      <c r="AIZ105" s="47"/>
      <c r="AJA105" s="12"/>
      <c r="AJB105" s="27"/>
      <c r="AJC105" s="47"/>
      <c r="AJD105" s="47"/>
      <c r="AJE105" s="12"/>
      <c r="AJF105" s="27"/>
      <c r="AJG105" s="47"/>
      <c r="AJH105" s="47"/>
      <c r="AJI105" s="12"/>
      <c r="AJJ105" s="27"/>
      <c r="AJK105" s="47"/>
      <c r="AJL105" s="47"/>
      <c r="AJM105" s="12"/>
      <c r="AJN105" s="27"/>
      <c r="AJO105" s="47"/>
      <c r="AJP105" s="47"/>
      <c r="AJQ105" s="12"/>
      <c r="AJR105" s="27"/>
      <c r="AJS105" s="47"/>
      <c r="AJT105" s="47"/>
      <c r="AJU105" s="12"/>
      <c r="AJV105" s="27"/>
      <c r="AJW105" s="47"/>
      <c r="AJX105" s="47"/>
      <c r="AJY105" s="12"/>
      <c r="AJZ105" s="27"/>
      <c r="AKA105" s="47"/>
      <c r="AKB105" s="47"/>
      <c r="AKC105" s="12"/>
      <c r="AKD105" s="27"/>
      <c r="AKE105" s="47"/>
      <c r="AKF105" s="47"/>
      <c r="AKG105" s="12"/>
      <c r="AKH105" s="27"/>
      <c r="AKI105" s="47"/>
      <c r="AKJ105" s="47"/>
      <c r="AKK105" s="12"/>
      <c r="AKL105" s="27"/>
      <c r="AKM105" s="47"/>
      <c r="AKN105" s="47"/>
      <c r="AKO105" s="12"/>
      <c r="AKP105" s="27"/>
      <c r="AKQ105" s="47"/>
      <c r="AKR105" s="47"/>
      <c r="AKS105" s="12"/>
      <c r="AKT105" s="27"/>
      <c r="AKU105" s="47"/>
      <c r="AKV105" s="47"/>
      <c r="AKW105" s="12"/>
      <c r="AKX105" s="27"/>
      <c r="AKY105" s="47"/>
      <c r="AKZ105" s="47"/>
      <c r="ALA105" s="12"/>
      <c r="ALB105" s="27"/>
      <c r="ALC105" s="47"/>
      <c r="ALD105" s="47"/>
      <c r="ALE105" s="12"/>
      <c r="ALF105" s="27"/>
      <c r="ALG105" s="47"/>
      <c r="ALH105" s="47"/>
      <c r="ALI105" s="12"/>
      <c r="ALJ105" s="27"/>
      <c r="ALK105" s="47"/>
      <c r="ALL105" s="47"/>
      <c r="ALM105" s="12"/>
      <c r="ALN105" s="27"/>
      <c r="ALO105" s="47"/>
      <c r="ALP105" s="47"/>
      <c r="ALQ105" s="12"/>
      <c r="ALR105" s="27"/>
      <c r="ALS105" s="47"/>
      <c r="ALT105" s="47"/>
      <c r="ALU105" s="12"/>
      <c r="ALV105" s="27"/>
      <c r="ALW105" s="47"/>
      <c r="ALX105" s="47"/>
      <c r="ALY105" s="12"/>
      <c r="ALZ105" s="27"/>
      <c r="AMA105" s="47"/>
      <c r="AMB105" s="47"/>
      <c r="AMC105" s="12"/>
      <c r="AMD105" s="27"/>
      <c r="AME105" s="47"/>
      <c r="AMF105" s="47"/>
      <c r="AMG105" s="12"/>
      <c r="AMH105" s="27"/>
      <c r="AMI105" s="47"/>
      <c r="AMJ105" s="47"/>
      <c r="AMK105" s="12"/>
      <c r="AML105" s="27"/>
      <c r="AMM105" s="47"/>
      <c r="AMN105" s="47"/>
      <c r="AMO105" s="12"/>
      <c r="AMP105" s="27"/>
      <c r="AMQ105" s="47"/>
      <c r="AMR105" s="47"/>
      <c r="AMS105" s="12"/>
      <c r="AMT105" s="27"/>
      <c r="AMU105" s="47"/>
      <c r="AMV105" s="47"/>
      <c r="AMW105" s="12"/>
      <c r="AMX105" s="27"/>
      <c r="AMY105" s="47"/>
      <c r="AMZ105" s="47"/>
      <c r="ANA105" s="12"/>
      <c r="ANB105" s="27"/>
      <c r="ANC105" s="47"/>
      <c r="AND105" s="47"/>
      <c r="ANE105" s="12"/>
      <c r="ANF105" s="27"/>
      <c r="ANG105" s="47"/>
      <c r="ANH105" s="47"/>
      <c r="ANI105" s="12"/>
      <c r="ANJ105" s="27"/>
      <c r="ANK105" s="47"/>
      <c r="ANL105" s="47"/>
      <c r="ANM105" s="12"/>
      <c r="ANN105" s="27"/>
      <c r="ANO105" s="47"/>
      <c r="ANP105" s="47"/>
      <c r="ANQ105" s="12"/>
      <c r="ANR105" s="27"/>
      <c r="ANS105" s="47"/>
      <c r="ANT105" s="47"/>
      <c r="ANU105" s="12"/>
      <c r="ANV105" s="27"/>
      <c r="ANW105" s="47"/>
      <c r="ANX105" s="47"/>
      <c r="ANY105" s="12"/>
      <c r="ANZ105" s="27"/>
      <c r="AOA105" s="47"/>
      <c r="AOB105" s="47"/>
      <c r="AOC105" s="12"/>
      <c r="AOD105" s="27"/>
      <c r="AOE105" s="47"/>
      <c r="AOF105" s="47"/>
      <c r="AOG105" s="12"/>
      <c r="AOH105" s="27"/>
      <c r="AOI105" s="47"/>
      <c r="AOJ105" s="47"/>
      <c r="AOK105" s="12"/>
      <c r="AOL105" s="27"/>
      <c r="AOM105" s="47"/>
      <c r="AON105" s="47"/>
      <c r="AOO105" s="12"/>
      <c r="AOP105" s="27"/>
      <c r="AOQ105" s="47"/>
      <c r="AOR105" s="47"/>
      <c r="AOS105" s="12"/>
      <c r="AOT105" s="27"/>
      <c r="AOU105" s="47"/>
      <c r="AOV105" s="47"/>
      <c r="AOW105" s="12"/>
      <c r="AOX105" s="27"/>
      <c r="AOY105" s="47"/>
      <c r="AOZ105" s="47"/>
      <c r="APA105" s="12"/>
      <c r="APB105" s="27"/>
      <c r="APC105" s="47"/>
      <c r="APD105" s="47"/>
      <c r="APE105" s="12"/>
      <c r="APF105" s="27"/>
      <c r="APG105" s="47"/>
      <c r="APH105" s="47"/>
      <c r="API105" s="12"/>
      <c r="APJ105" s="27"/>
      <c r="APK105" s="47"/>
      <c r="APL105" s="47"/>
      <c r="APM105" s="12"/>
      <c r="APN105" s="27"/>
      <c r="APO105" s="47"/>
      <c r="APP105" s="47"/>
      <c r="APQ105" s="12"/>
      <c r="APR105" s="27"/>
      <c r="APS105" s="47"/>
      <c r="APT105" s="47"/>
      <c r="APU105" s="12"/>
      <c r="APV105" s="27"/>
      <c r="APW105" s="47"/>
      <c r="APX105" s="47"/>
      <c r="APY105" s="12"/>
      <c r="APZ105" s="27"/>
      <c r="AQA105" s="47"/>
      <c r="AQB105" s="47"/>
      <c r="AQC105" s="12"/>
      <c r="AQD105" s="27"/>
      <c r="AQE105" s="47"/>
      <c r="AQF105" s="47"/>
      <c r="AQG105" s="12"/>
      <c r="AQH105" s="27"/>
      <c r="AQI105" s="47"/>
      <c r="AQJ105" s="47"/>
      <c r="AQK105" s="12"/>
      <c r="AQL105" s="27"/>
      <c r="AQM105" s="47"/>
      <c r="AQN105" s="47"/>
      <c r="AQO105" s="12"/>
      <c r="AQP105" s="27"/>
      <c r="AQQ105" s="47"/>
      <c r="AQR105" s="47"/>
      <c r="AQS105" s="12"/>
      <c r="AQT105" s="27"/>
      <c r="AQU105" s="47"/>
      <c r="AQV105" s="47"/>
      <c r="AQW105" s="12"/>
      <c r="AQX105" s="27"/>
      <c r="AQY105" s="47"/>
      <c r="AQZ105" s="47"/>
      <c r="ARA105" s="12"/>
      <c r="ARB105" s="27"/>
      <c r="ARC105" s="47"/>
      <c r="ARD105" s="47"/>
      <c r="ARE105" s="12"/>
      <c r="ARF105" s="27"/>
      <c r="ARG105" s="47"/>
      <c r="ARH105" s="47"/>
      <c r="ARI105" s="12"/>
      <c r="ARJ105" s="27"/>
      <c r="ARK105" s="47"/>
      <c r="ARL105" s="47"/>
      <c r="ARM105" s="12"/>
      <c r="ARN105" s="27"/>
      <c r="ARO105" s="47"/>
      <c r="ARP105" s="47"/>
      <c r="ARQ105" s="12"/>
      <c r="ARR105" s="27"/>
      <c r="ARS105" s="47"/>
      <c r="ART105" s="47"/>
      <c r="ARU105" s="12"/>
      <c r="ARV105" s="27"/>
      <c r="ARW105" s="47"/>
      <c r="ARX105" s="47"/>
      <c r="ARY105" s="12"/>
      <c r="ARZ105" s="27"/>
      <c r="ASA105" s="47"/>
      <c r="ASB105" s="47"/>
      <c r="ASC105" s="12"/>
      <c r="ASD105" s="27"/>
      <c r="ASE105" s="47"/>
      <c r="ASF105" s="47"/>
      <c r="ASG105" s="12"/>
      <c r="ASH105" s="27"/>
      <c r="ASI105" s="47"/>
      <c r="ASJ105" s="47"/>
      <c r="ASK105" s="12"/>
      <c r="ASL105" s="27"/>
      <c r="ASM105" s="47"/>
      <c r="ASN105" s="47"/>
      <c r="ASO105" s="12"/>
      <c r="ASP105" s="27"/>
      <c r="ASQ105" s="47"/>
      <c r="ASR105" s="47"/>
      <c r="ASS105" s="12"/>
      <c r="AST105" s="27"/>
      <c r="ASU105" s="47"/>
      <c r="ASV105" s="47"/>
      <c r="ASW105" s="12"/>
      <c r="ASX105" s="27"/>
      <c r="ASY105" s="47"/>
      <c r="ASZ105" s="47"/>
      <c r="ATA105" s="12"/>
      <c r="ATB105" s="27"/>
      <c r="ATC105" s="47"/>
      <c r="ATD105" s="47"/>
      <c r="ATE105" s="12"/>
      <c r="ATF105" s="27"/>
      <c r="ATG105" s="47"/>
      <c r="ATH105" s="47"/>
      <c r="ATI105" s="12"/>
      <c r="ATJ105" s="27"/>
      <c r="ATK105" s="47"/>
      <c r="ATL105" s="47"/>
      <c r="ATM105" s="12"/>
      <c r="ATN105" s="27"/>
      <c r="ATO105" s="47"/>
      <c r="ATP105" s="47"/>
      <c r="ATQ105" s="12"/>
      <c r="ATR105" s="27"/>
      <c r="ATS105" s="47"/>
      <c r="ATT105" s="47"/>
      <c r="ATU105" s="12"/>
      <c r="ATV105" s="27"/>
      <c r="ATW105" s="47"/>
      <c r="ATX105" s="47"/>
      <c r="ATY105" s="12"/>
      <c r="ATZ105" s="27"/>
      <c r="AUA105" s="47"/>
      <c r="AUB105" s="47"/>
      <c r="AUC105" s="12"/>
      <c r="AUD105" s="27"/>
      <c r="AUE105" s="47"/>
      <c r="AUF105" s="47"/>
      <c r="AUG105" s="12"/>
      <c r="AUH105" s="27"/>
      <c r="AUI105" s="47"/>
      <c r="AUJ105" s="47"/>
      <c r="AUK105" s="12"/>
      <c r="AUL105" s="27"/>
      <c r="AUM105" s="47"/>
      <c r="AUN105" s="47"/>
      <c r="AUO105" s="12"/>
      <c r="AUP105" s="27"/>
      <c r="AUQ105" s="47"/>
      <c r="AUR105" s="47"/>
      <c r="AUS105" s="12"/>
      <c r="AUT105" s="27"/>
      <c r="AUU105" s="47"/>
      <c r="AUV105" s="47"/>
      <c r="AUW105" s="12"/>
      <c r="AUX105" s="27"/>
      <c r="AUY105" s="47"/>
      <c r="AUZ105" s="47"/>
      <c r="AVA105" s="12"/>
      <c r="AVB105" s="27"/>
      <c r="AVC105" s="47"/>
      <c r="AVD105" s="47"/>
      <c r="AVE105" s="12"/>
      <c r="AVF105" s="27"/>
      <c r="AVG105" s="47"/>
      <c r="AVH105" s="47"/>
      <c r="AVI105" s="12"/>
      <c r="AVJ105" s="27"/>
      <c r="AVK105" s="47"/>
      <c r="AVL105" s="47"/>
      <c r="AVM105" s="12"/>
      <c r="AVN105" s="27"/>
      <c r="AVO105" s="47"/>
      <c r="AVP105" s="47"/>
      <c r="AVQ105" s="12"/>
      <c r="AVR105" s="27"/>
      <c r="AVS105" s="47"/>
      <c r="AVT105" s="47"/>
      <c r="AVU105" s="12"/>
      <c r="AVV105" s="27"/>
      <c r="AVW105" s="47"/>
      <c r="AVX105" s="47"/>
      <c r="AVY105" s="12"/>
      <c r="AVZ105" s="27"/>
      <c r="AWA105" s="47"/>
      <c r="AWB105" s="47"/>
      <c r="AWC105" s="12"/>
      <c r="AWD105" s="27"/>
      <c r="AWE105" s="47"/>
      <c r="AWF105" s="47"/>
      <c r="AWG105" s="12"/>
      <c r="AWH105" s="27"/>
      <c r="AWI105" s="47"/>
      <c r="AWJ105" s="47"/>
      <c r="AWK105" s="12"/>
      <c r="AWL105" s="27"/>
      <c r="AWM105" s="47"/>
      <c r="AWN105" s="47"/>
      <c r="AWO105" s="12"/>
      <c r="AWP105" s="27"/>
      <c r="AWQ105" s="47"/>
      <c r="AWR105" s="47"/>
      <c r="AWS105" s="12"/>
      <c r="AWT105" s="27"/>
      <c r="AWU105" s="47"/>
      <c r="AWV105" s="47"/>
      <c r="AWW105" s="12"/>
      <c r="AWX105" s="27"/>
      <c r="AWY105" s="47"/>
      <c r="AWZ105" s="47"/>
      <c r="AXA105" s="12"/>
      <c r="AXB105" s="27"/>
      <c r="AXC105" s="47"/>
      <c r="AXD105" s="47"/>
      <c r="AXE105" s="12"/>
      <c r="AXF105" s="27"/>
      <c r="AXG105" s="47"/>
      <c r="AXH105" s="47"/>
      <c r="AXI105" s="12"/>
      <c r="AXJ105" s="27"/>
      <c r="AXK105" s="47"/>
      <c r="AXL105" s="47"/>
      <c r="AXM105" s="12"/>
      <c r="AXN105" s="27"/>
      <c r="AXO105" s="47"/>
      <c r="AXP105" s="47"/>
      <c r="AXQ105" s="12"/>
      <c r="AXR105" s="27"/>
      <c r="AXS105" s="47"/>
      <c r="AXT105" s="47"/>
      <c r="AXU105" s="12"/>
      <c r="AXV105" s="27"/>
      <c r="AXW105" s="47"/>
      <c r="AXX105" s="47"/>
      <c r="AXY105" s="12"/>
      <c r="AXZ105" s="27"/>
      <c r="AYA105" s="47"/>
      <c r="AYB105" s="47"/>
      <c r="AYC105" s="12"/>
      <c r="AYD105" s="27"/>
      <c r="AYE105" s="47"/>
      <c r="AYF105" s="47"/>
      <c r="AYG105" s="12"/>
      <c r="AYH105" s="27"/>
      <c r="AYI105" s="47"/>
      <c r="AYJ105" s="47"/>
      <c r="AYK105" s="12"/>
      <c r="AYL105" s="27"/>
      <c r="AYM105" s="47"/>
      <c r="AYN105" s="47"/>
      <c r="AYO105" s="12"/>
      <c r="AYP105" s="27"/>
      <c r="AYQ105" s="47"/>
      <c r="AYR105" s="47"/>
      <c r="AYS105" s="12"/>
      <c r="AYT105" s="27"/>
      <c r="AYU105" s="47"/>
      <c r="AYV105" s="47"/>
      <c r="AYW105" s="12"/>
      <c r="AYX105" s="27"/>
      <c r="AYY105" s="47"/>
      <c r="AYZ105" s="47"/>
      <c r="AZA105" s="12"/>
      <c r="AZB105" s="27"/>
      <c r="AZC105" s="47"/>
      <c r="AZD105" s="47"/>
      <c r="AZE105" s="12"/>
      <c r="AZF105" s="27"/>
      <c r="AZG105" s="47"/>
      <c r="AZH105" s="47"/>
      <c r="AZI105" s="12"/>
      <c r="AZJ105" s="27"/>
      <c r="AZK105" s="47"/>
      <c r="AZL105" s="47"/>
      <c r="AZM105" s="12"/>
      <c r="AZN105" s="27"/>
      <c r="AZO105" s="47"/>
      <c r="AZP105" s="47"/>
      <c r="AZQ105" s="12"/>
      <c r="AZR105" s="27"/>
      <c r="AZS105" s="47"/>
      <c r="AZT105" s="47"/>
      <c r="AZU105" s="12"/>
      <c r="AZV105" s="27"/>
      <c r="AZW105" s="47"/>
      <c r="AZX105" s="47"/>
      <c r="AZY105" s="12"/>
      <c r="AZZ105" s="27"/>
      <c r="BAA105" s="47"/>
      <c r="BAB105" s="47"/>
      <c r="BAC105" s="12"/>
      <c r="BAD105" s="27"/>
      <c r="BAE105" s="47"/>
      <c r="BAF105" s="47"/>
      <c r="BAG105" s="12"/>
      <c r="BAH105" s="27"/>
      <c r="BAI105" s="47"/>
      <c r="BAJ105" s="47"/>
      <c r="BAK105" s="12"/>
      <c r="BAL105" s="27"/>
      <c r="BAM105" s="47"/>
      <c r="BAN105" s="47"/>
      <c r="BAO105" s="12"/>
      <c r="BAP105" s="27"/>
      <c r="BAQ105" s="47"/>
      <c r="BAR105" s="47"/>
      <c r="BAS105" s="12"/>
      <c r="BAT105" s="27"/>
      <c r="BAU105" s="47"/>
      <c r="BAV105" s="47"/>
      <c r="BAW105" s="12"/>
      <c r="BAX105" s="27"/>
      <c r="BAY105" s="47"/>
      <c r="BAZ105" s="47"/>
      <c r="BBA105" s="12"/>
      <c r="BBB105" s="27"/>
      <c r="BBC105" s="47"/>
      <c r="BBD105" s="47"/>
      <c r="BBE105" s="12"/>
      <c r="BBF105" s="27"/>
      <c r="BBG105" s="47"/>
      <c r="BBH105" s="47"/>
      <c r="BBI105" s="12"/>
      <c r="BBJ105" s="27"/>
      <c r="BBK105" s="47"/>
      <c r="BBL105" s="47"/>
      <c r="BBM105" s="12"/>
      <c r="BBN105" s="27"/>
      <c r="BBO105" s="47"/>
      <c r="BBP105" s="47"/>
      <c r="BBQ105" s="12"/>
      <c r="BBR105" s="27"/>
      <c r="BBS105" s="47"/>
      <c r="BBT105" s="47"/>
      <c r="BBU105" s="12"/>
      <c r="BBV105" s="27"/>
      <c r="BBW105" s="47"/>
      <c r="BBX105" s="47"/>
      <c r="BBY105" s="12"/>
      <c r="BBZ105" s="27"/>
      <c r="BCA105" s="47"/>
      <c r="BCB105" s="47"/>
      <c r="BCC105" s="12"/>
      <c r="BCD105" s="27"/>
      <c r="BCE105" s="47"/>
      <c r="BCF105" s="47"/>
      <c r="BCG105" s="12"/>
      <c r="BCH105" s="27"/>
      <c r="BCI105" s="47"/>
      <c r="BCJ105" s="47"/>
      <c r="BCK105" s="12"/>
      <c r="BCL105" s="27"/>
      <c r="BCM105" s="47"/>
      <c r="BCN105" s="47"/>
      <c r="BCO105" s="12"/>
      <c r="BCP105" s="27"/>
      <c r="BCQ105" s="47"/>
      <c r="BCR105" s="47"/>
      <c r="BCS105" s="12"/>
      <c r="BCT105" s="27"/>
      <c r="BCU105" s="47"/>
      <c r="BCV105" s="47"/>
      <c r="BCW105" s="12"/>
      <c r="BCX105" s="27"/>
      <c r="BCY105" s="47"/>
      <c r="BCZ105" s="47"/>
      <c r="BDA105" s="12"/>
      <c r="BDB105" s="27"/>
      <c r="BDC105" s="47"/>
      <c r="BDD105" s="47"/>
      <c r="BDE105" s="12"/>
      <c r="BDF105" s="27"/>
      <c r="BDG105" s="47"/>
      <c r="BDH105" s="47"/>
      <c r="BDI105" s="12"/>
      <c r="BDJ105" s="27"/>
      <c r="BDK105" s="47"/>
      <c r="BDL105" s="47"/>
      <c r="BDM105" s="12"/>
      <c r="BDN105" s="27"/>
      <c r="BDO105" s="47"/>
      <c r="BDP105" s="47"/>
      <c r="BDQ105" s="12"/>
      <c r="BDR105" s="27"/>
      <c r="BDS105" s="47"/>
      <c r="BDT105" s="47"/>
      <c r="BDU105" s="12"/>
      <c r="BDV105" s="27"/>
      <c r="BDW105" s="47"/>
      <c r="BDX105" s="47"/>
      <c r="BDY105" s="12"/>
      <c r="BDZ105" s="27"/>
      <c r="BEA105" s="47"/>
      <c r="BEB105" s="47"/>
      <c r="BEC105" s="12"/>
      <c r="BED105" s="27"/>
      <c r="BEE105" s="47"/>
      <c r="BEF105" s="47"/>
      <c r="BEG105" s="12"/>
      <c r="BEH105" s="27"/>
      <c r="BEI105" s="47"/>
      <c r="BEJ105" s="47"/>
      <c r="BEK105" s="12"/>
      <c r="BEL105" s="27"/>
      <c r="BEM105" s="47"/>
      <c r="BEN105" s="47"/>
      <c r="BEO105" s="12"/>
      <c r="BEP105" s="27"/>
      <c r="BEQ105" s="47"/>
      <c r="BER105" s="47"/>
      <c r="BES105" s="12"/>
      <c r="BET105" s="27"/>
      <c r="BEU105" s="47"/>
      <c r="BEV105" s="47"/>
      <c r="BEW105" s="12"/>
      <c r="BEX105" s="27"/>
      <c r="BEY105" s="47"/>
      <c r="BEZ105" s="47"/>
      <c r="BFA105" s="12"/>
      <c r="BFB105" s="27"/>
      <c r="BFC105" s="47"/>
      <c r="BFD105" s="47"/>
      <c r="BFE105" s="12"/>
      <c r="BFF105" s="27"/>
      <c r="BFG105" s="47"/>
      <c r="BFH105" s="47"/>
      <c r="BFI105" s="12"/>
      <c r="BFJ105" s="27"/>
      <c r="BFK105" s="47"/>
      <c r="BFL105" s="47"/>
      <c r="BFM105" s="12"/>
      <c r="BFN105" s="27"/>
      <c r="BFO105" s="47"/>
      <c r="BFP105" s="47"/>
      <c r="BFQ105" s="12"/>
      <c r="BFR105" s="27"/>
      <c r="BFS105" s="47"/>
      <c r="BFT105" s="47"/>
      <c r="BFU105" s="12"/>
      <c r="BFV105" s="27"/>
      <c r="BFW105" s="47"/>
      <c r="BFX105" s="47"/>
      <c r="BFY105" s="12"/>
      <c r="BFZ105" s="27"/>
      <c r="BGA105" s="47"/>
      <c r="BGB105" s="47"/>
      <c r="BGC105" s="12"/>
      <c r="BGD105" s="27"/>
      <c r="BGE105" s="47"/>
      <c r="BGF105" s="47"/>
      <c r="BGG105" s="12"/>
      <c r="BGH105" s="27"/>
      <c r="BGI105" s="47"/>
      <c r="BGJ105" s="47"/>
      <c r="BGK105" s="12"/>
      <c r="BGL105" s="27"/>
      <c r="BGM105" s="47"/>
      <c r="BGN105" s="47"/>
      <c r="BGO105" s="12"/>
      <c r="BGP105" s="27"/>
      <c r="BGQ105" s="47"/>
      <c r="BGR105" s="47"/>
      <c r="BGS105" s="12"/>
      <c r="BGT105" s="27"/>
      <c r="BGU105" s="47"/>
      <c r="BGV105" s="47"/>
      <c r="BGW105" s="12"/>
      <c r="BGX105" s="27"/>
      <c r="BGY105" s="47"/>
      <c r="BGZ105" s="47"/>
      <c r="BHA105" s="12"/>
      <c r="BHB105" s="27"/>
      <c r="BHC105" s="47"/>
      <c r="BHD105" s="47"/>
      <c r="BHE105" s="12"/>
      <c r="BHF105" s="27"/>
      <c r="BHG105" s="47"/>
      <c r="BHH105" s="47"/>
      <c r="BHI105" s="12"/>
      <c r="BHJ105" s="27"/>
      <c r="BHK105" s="47"/>
      <c r="BHL105" s="47"/>
      <c r="BHM105" s="12"/>
      <c r="BHN105" s="27"/>
      <c r="BHO105" s="47"/>
      <c r="BHP105" s="47"/>
      <c r="BHQ105" s="12"/>
      <c r="BHR105" s="27"/>
      <c r="BHS105" s="47"/>
      <c r="BHT105" s="47"/>
      <c r="BHU105" s="12"/>
      <c r="BHV105" s="27"/>
      <c r="BHW105" s="47"/>
      <c r="BHX105" s="47"/>
      <c r="BHY105" s="12"/>
      <c r="BHZ105" s="27"/>
      <c r="BIA105" s="47"/>
      <c r="BIB105" s="47"/>
      <c r="BIC105" s="12"/>
      <c r="BID105" s="27"/>
      <c r="BIE105" s="47"/>
      <c r="BIF105" s="47"/>
      <c r="BIG105" s="12"/>
      <c r="BIH105" s="27"/>
      <c r="BII105" s="47"/>
      <c r="BIJ105" s="47"/>
      <c r="BIK105" s="12"/>
      <c r="BIL105" s="27"/>
      <c r="BIM105" s="47"/>
      <c r="BIN105" s="47"/>
      <c r="BIO105" s="12"/>
      <c r="BIP105" s="27"/>
      <c r="BIQ105" s="47"/>
      <c r="BIR105" s="47"/>
      <c r="BIS105" s="12"/>
      <c r="BIT105" s="27"/>
      <c r="BIU105" s="47"/>
      <c r="BIV105" s="47"/>
      <c r="BIW105" s="12"/>
      <c r="BIX105" s="27"/>
      <c r="BIY105" s="47"/>
      <c r="BIZ105" s="47"/>
      <c r="BJA105" s="12"/>
      <c r="BJB105" s="27"/>
      <c r="BJC105" s="47"/>
      <c r="BJD105" s="47"/>
      <c r="BJE105" s="12"/>
      <c r="BJF105" s="27"/>
      <c r="BJG105" s="47"/>
      <c r="BJH105" s="47"/>
      <c r="BJI105" s="12"/>
      <c r="BJJ105" s="27"/>
      <c r="BJK105" s="47"/>
      <c r="BJL105" s="47"/>
      <c r="BJM105" s="12"/>
      <c r="BJN105" s="27"/>
      <c r="BJO105" s="47"/>
      <c r="BJP105" s="47"/>
      <c r="BJQ105" s="12"/>
      <c r="BJR105" s="27"/>
      <c r="BJS105" s="47"/>
      <c r="BJT105" s="47"/>
      <c r="BJU105" s="12"/>
      <c r="BJV105" s="27"/>
      <c r="BJW105" s="47"/>
      <c r="BJX105" s="47"/>
      <c r="BJY105" s="12"/>
      <c r="BJZ105" s="27"/>
      <c r="BKA105" s="47"/>
      <c r="BKB105" s="47"/>
      <c r="BKC105" s="12"/>
      <c r="BKD105" s="27"/>
      <c r="BKE105" s="47"/>
      <c r="BKF105" s="47"/>
      <c r="BKG105" s="12"/>
      <c r="BKH105" s="27"/>
      <c r="BKI105" s="47"/>
      <c r="BKJ105" s="47"/>
      <c r="BKK105" s="12"/>
      <c r="BKL105" s="27"/>
      <c r="BKM105" s="47"/>
      <c r="BKN105" s="47"/>
      <c r="BKO105" s="12"/>
      <c r="BKP105" s="27"/>
      <c r="BKQ105" s="47"/>
      <c r="BKR105" s="47"/>
      <c r="BKS105" s="12"/>
      <c r="BKT105" s="27"/>
      <c r="BKU105" s="47"/>
      <c r="BKV105" s="47"/>
      <c r="BKW105" s="12"/>
      <c r="BKX105" s="27"/>
      <c r="BKY105" s="47"/>
      <c r="BKZ105" s="47"/>
      <c r="BLA105" s="12"/>
      <c r="BLB105" s="27"/>
      <c r="BLC105" s="47"/>
      <c r="BLD105" s="47"/>
      <c r="BLE105" s="12"/>
      <c r="BLF105" s="27"/>
      <c r="BLG105" s="47"/>
      <c r="BLH105" s="47"/>
      <c r="BLI105" s="12"/>
      <c r="BLJ105" s="27"/>
      <c r="BLK105" s="47"/>
      <c r="BLL105" s="47"/>
      <c r="BLM105" s="12"/>
      <c r="BLN105" s="27"/>
      <c r="BLO105" s="47"/>
      <c r="BLP105" s="47"/>
      <c r="BLQ105" s="12"/>
      <c r="BLR105" s="27"/>
      <c r="BLS105" s="47"/>
      <c r="BLT105" s="47"/>
      <c r="BLU105" s="12"/>
      <c r="BLV105" s="27"/>
      <c r="BLW105" s="47"/>
      <c r="BLX105" s="47"/>
      <c r="BLY105" s="12"/>
      <c r="BLZ105" s="27"/>
      <c r="BMA105" s="47"/>
      <c r="BMB105" s="47"/>
      <c r="BMC105" s="12"/>
      <c r="BMD105" s="27"/>
      <c r="BME105" s="47"/>
      <c r="BMF105" s="47"/>
      <c r="BMG105" s="12"/>
      <c r="BMH105" s="27"/>
      <c r="BMI105" s="47"/>
      <c r="BMJ105" s="47"/>
      <c r="BMK105" s="12"/>
      <c r="BML105" s="27"/>
      <c r="BMM105" s="47"/>
      <c r="BMN105" s="47"/>
      <c r="BMO105" s="12"/>
      <c r="BMP105" s="27"/>
      <c r="BMQ105" s="47"/>
      <c r="BMR105" s="47"/>
      <c r="BMS105" s="12"/>
      <c r="BMT105" s="27"/>
      <c r="BMU105" s="47"/>
      <c r="BMV105" s="47"/>
      <c r="BMW105" s="12"/>
      <c r="BMX105" s="27"/>
      <c r="BMY105" s="47"/>
      <c r="BMZ105" s="47"/>
      <c r="BNA105" s="12"/>
      <c r="BNB105" s="27"/>
      <c r="BNC105" s="47"/>
      <c r="BND105" s="47"/>
      <c r="BNE105" s="12"/>
      <c r="BNF105" s="27"/>
      <c r="BNG105" s="47"/>
      <c r="BNH105" s="47"/>
      <c r="BNI105" s="12"/>
      <c r="BNJ105" s="27"/>
      <c r="BNK105" s="47"/>
      <c r="BNL105" s="47"/>
      <c r="BNM105" s="12"/>
      <c r="BNN105" s="27"/>
      <c r="BNO105" s="47"/>
      <c r="BNP105" s="47"/>
      <c r="BNQ105" s="12"/>
      <c r="BNR105" s="27"/>
      <c r="BNS105" s="47"/>
      <c r="BNT105" s="47"/>
      <c r="BNU105" s="12"/>
      <c r="BNV105" s="27"/>
      <c r="BNW105" s="47"/>
      <c r="BNX105" s="47"/>
      <c r="BNY105" s="12"/>
      <c r="BNZ105" s="27"/>
      <c r="BOA105" s="47"/>
      <c r="BOB105" s="47"/>
      <c r="BOC105" s="12"/>
      <c r="BOD105" s="27"/>
      <c r="BOE105" s="47"/>
      <c r="BOF105" s="47"/>
      <c r="BOG105" s="12"/>
      <c r="BOH105" s="27"/>
      <c r="BOI105" s="47"/>
      <c r="BOJ105" s="47"/>
      <c r="BOK105" s="12"/>
      <c r="BOL105" s="27"/>
      <c r="BOM105" s="47"/>
      <c r="BON105" s="47"/>
      <c r="BOO105" s="12"/>
      <c r="BOP105" s="27"/>
      <c r="BOQ105" s="47"/>
      <c r="BOR105" s="47"/>
      <c r="BOS105" s="12"/>
      <c r="BOT105" s="27"/>
      <c r="BOU105" s="47"/>
      <c r="BOV105" s="47"/>
      <c r="BOW105" s="12"/>
      <c r="BOX105" s="27"/>
      <c r="BOY105" s="47"/>
      <c r="BOZ105" s="47"/>
      <c r="BPA105" s="12"/>
      <c r="BPB105" s="27"/>
      <c r="BPC105" s="47"/>
      <c r="BPD105" s="47"/>
      <c r="BPE105" s="12"/>
      <c r="BPF105" s="27"/>
      <c r="BPG105" s="47"/>
      <c r="BPH105" s="47"/>
      <c r="BPI105" s="12"/>
      <c r="BPJ105" s="27"/>
      <c r="BPK105" s="47"/>
      <c r="BPL105" s="47"/>
      <c r="BPM105" s="12"/>
      <c r="BPN105" s="27"/>
      <c r="BPO105" s="47"/>
      <c r="BPP105" s="47"/>
      <c r="BPQ105" s="12"/>
      <c r="BPR105" s="27"/>
      <c r="BPS105" s="47"/>
      <c r="BPT105" s="47"/>
      <c r="BPU105" s="12"/>
      <c r="BPV105" s="27"/>
      <c r="BPW105" s="47"/>
      <c r="BPX105" s="47"/>
      <c r="BPY105" s="12"/>
      <c r="BPZ105" s="27"/>
      <c r="BQA105" s="47"/>
      <c r="BQB105" s="47"/>
      <c r="BQC105" s="12"/>
      <c r="BQD105" s="27"/>
      <c r="BQE105" s="47"/>
      <c r="BQF105" s="47"/>
      <c r="BQG105" s="12"/>
      <c r="BQH105" s="27"/>
      <c r="BQI105" s="47"/>
      <c r="BQJ105" s="47"/>
      <c r="BQK105" s="12"/>
      <c r="BQL105" s="27"/>
      <c r="BQM105" s="47"/>
      <c r="BQN105" s="47"/>
      <c r="BQO105" s="12"/>
      <c r="BQP105" s="27"/>
      <c r="BQQ105" s="47"/>
      <c r="BQR105" s="47"/>
      <c r="BQS105" s="12"/>
      <c r="BQT105" s="27"/>
      <c r="BQU105" s="47"/>
      <c r="BQV105" s="47"/>
      <c r="BQW105" s="12"/>
      <c r="BQX105" s="27"/>
      <c r="BQY105" s="47"/>
      <c r="BQZ105" s="47"/>
      <c r="BRA105" s="12"/>
      <c r="BRB105" s="27"/>
      <c r="BRC105" s="47"/>
      <c r="BRD105" s="47"/>
      <c r="BRE105" s="12"/>
      <c r="BRF105" s="27"/>
      <c r="BRG105" s="47"/>
      <c r="BRH105" s="47"/>
      <c r="BRI105" s="12"/>
      <c r="BRJ105" s="27"/>
      <c r="BRK105" s="47"/>
      <c r="BRL105" s="47"/>
      <c r="BRM105" s="12"/>
      <c r="BRN105" s="27"/>
      <c r="BRO105" s="47"/>
      <c r="BRP105" s="47"/>
      <c r="BRQ105" s="12"/>
      <c r="BRR105" s="27"/>
      <c r="BRS105" s="47"/>
      <c r="BRT105" s="47"/>
      <c r="BRU105" s="12"/>
      <c r="BRV105" s="27"/>
      <c r="BRW105" s="47"/>
      <c r="BRX105" s="47"/>
      <c r="BRY105" s="12"/>
      <c r="BRZ105" s="27"/>
      <c r="BSA105" s="47"/>
      <c r="BSB105" s="47"/>
      <c r="BSC105" s="12"/>
      <c r="BSD105" s="27"/>
      <c r="BSE105" s="47"/>
      <c r="BSF105" s="47"/>
      <c r="BSG105" s="12"/>
      <c r="BSH105" s="27"/>
      <c r="BSI105" s="47"/>
      <c r="BSJ105" s="47"/>
      <c r="BSK105" s="12"/>
      <c r="BSL105" s="27"/>
      <c r="BSM105" s="47"/>
      <c r="BSN105" s="47"/>
      <c r="BSO105" s="12"/>
      <c r="BSP105" s="27"/>
      <c r="BSQ105" s="47"/>
      <c r="BSR105" s="47"/>
      <c r="BSS105" s="12"/>
      <c r="BST105" s="27"/>
      <c r="BSU105" s="47"/>
      <c r="BSV105" s="47"/>
      <c r="BSW105" s="12"/>
      <c r="BSX105" s="27"/>
      <c r="BSY105" s="47"/>
      <c r="BSZ105" s="47"/>
      <c r="BTA105" s="12"/>
      <c r="BTB105" s="27"/>
      <c r="BTC105" s="47"/>
      <c r="BTD105" s="47"/>
      <c r="BTE105" s="12"/>
      <c r="BTF105" s="27"/>
      <c r="BTG105" s="47"/>
      <c r="BTH105" s="47"/>
      <c r="BTI105" s="12"/>
      <c r="BTJ105" s="27"/>
      <c r="BTK105" s="47"/>
      <c r="BTL105" s="47"/>
      <c r="BTM105" s="12"/>
      <c r="BTN105" s="27"/>
      <c r="BTO105" s="47"/>
      <c r="BTP105" s="47"/>
      <c r="BTQ105" s="12"/>
      <c r="BTR105" s="27"/>
      <c r="BTS105" s="47"/>
      <c r="BTT105" s="47"/>
      <c r="BTU105" s="12"/>
      <c r="BTV105" s="27"/>
      <c r="BTW105" s="47"/>
      <c r="BTX105" s="47"/>
      <c r="BTY105" s="12"/>
      <c r="BTZ105" s="27"/>
      <c r="BUA105" s="47"/>
      <c r="BUB105" s="47"/>
      <c r="BUC105" s="12"/>
      <c r="BUD105" s="27"/>
      <c r="BUE105" s="47"/>
      <c r="BUF105" s="47"/>
      <c r="BUG105" s="12"/>
      <c r="BUH105" s="27"/>
      <c r="BUI105" s="47"/>
      <c r="BUJ105" s="47"/>
      <c r="BUK105" s="12"/>
      <c r="BUL105" s="27"/>
      <c r="BUM105" s="47"/>
      <c r="BUN105" s="47"/>
      <c r="BUO105" s="12"/>
      <c r="BUP105" s="27"/>
      <c r="BUQ105" s="47"/>
      <c r="BUR105" s="47"/>
      <c r="BUS105" s="12"/>
      <c r="BUT105" s="27"/>
      <c r="BUU105" s="47"/>
      <c r="BUV105" s="47"/>
      <c r="BUW105" s="12"/>
      <c r="BUX105" s="27"/>
      <c r="BUY105" s="47"/>
      <c r="BUZ105" s="47"/>
      <c r="BVA105" s="12"/>
      <c r="BVB105" s="27"/>
      <c r="BVC105" s="47"/>
      <c r="BVD105" s="47"/>
      <c r="BVE105" s="12"/>
      <c r="BVF105" s="27"/>
      <c r="BVG105" s="47"/>
      <c r="BVH105" s="47"/>
      <c r="BVI105" s="12"/>
      <c r="BVJ105" s="27"/>
      <c r="BVK105" s="47"/>
      <c r="BVL105" s="47"/>
      <c r="BVM105" s="12"/>
      <c r="BVN105" s="27"/>
      <c r="BVO105" s="47"/>
      <c r="BVP105" s="47"/>
      <c r="BVQ105" s="12"/>
      <c r="BVR105" s="27"/>
      <c r="BVS105" s="47"/>
      <c r="BVT105" s="47"/>
      <c r="BVU105" s="12"/>
      <c r="BVV105" s="27"/>
      <c r="BVW105" s="47"/>
      <c r="BVX105" s="47"/>
      <c r="BVY105" s="12"/>
      <c r="BVZ105" s="27"/>
      <c r="BWA105" s="47"/>
      <c r="BWB105" s="47"/>
      <c r="BWC105" s="12"/>
      <c r="BWD105" s="27"/>
      <c r="BWE105" s="47"/>
      <c r="BWF105" s="47"/>
      <c r="BWG105" s="12"/>
      <c r="BWH105" s="27"/>
      <c r="BWI105" s="47"/>
      <c r="BWJ105" s="47"/>
      <c r="BWK105" s="12"/>
      <c r="BWL105" s="27"/>
      <c r="BWM105" s="47"/>
      <c r="BWN105" s="47"/>
      <c r="BWO105" s="12"/>
      <c r="BWP105" s="27"/>
      <c r="BWQ105" s="47"/>
      <c r="BWR105" s="47"/>
      <c r="BWS105" s="12"/>
      <c r="BWT105" s="27"/>
      <c r="BWU105" s="47"/>
      <c r="BWV105" s="47"/>
      <c r="BWW105" s="12"/>
      <c r="BWX105" s="27"/>
      <c r="BWY105" s="47"/>
      <c r="BWZ105" s="47"/>
      <c r="BXA105" s="12"/>
      <c r="BXB105" s="27"/>
      <c r="BXC105" s="47"/>
      <c r="BXD105" s="47"/>
      <c r="BXE105" s="12"/>
      <c r="BXF105" s="27"/>
      <c r="BXG105" s="47"/>
      <c r="BXH105" s="47"/>
      <c r="BXI105" s="12"/>
      <c r="BXJ105" s="27"/>
      <c r="BXK105" s="47"/>
      <c r="BXL105" s="47"/>
      <c r="BXM105" s="12"/>
      <c r="BXN105" s="27"/>
      <c r="BXO105" s="47"/>
      <c r="BXP105" s="47"/>
      <c r="BXQ105" s="12"/>
      <c r="BXR105" s="27"/>
      <c r="BXS105" s="47"/>
      <c r="BXT105" s="47"/>
      <c r="BXU105" s="12"/>
      <c r="BXV105" s="27"/>
      <c r="BXW105" s="47"/>
      <c r="BXX105" s="47"/>
      <c r="BXY105" s="12"/>
      <c r="BXZ105" s="27"/>
      <c r="BYA105" s="47"/>
      <c r="BYB105" s="47"/>
      <c r="BYC105" s="12"/>
      <c r="BYD105" s="27"/>
      <c r="BYE105" s="47"/>
      <c r="BYF105" s="47"/>
      <c r="BYG105" s="12"/>
      <c r="BYH105" s="27"/>
      <c r="BYI105" s="47"/>
      <c r="BYJ105" s="47"/>
      <c r="BYK105" s="12"/>
      <c r="BYL105" s="27"/>
      <c r="BYM105" s="47"/>
      <c r="BYN105" s="47"/>
      <c r="BYO105" s="12"/>
      <c r="BYP105" s="27"/>
      <c r="BYQ105" s="47"/>
      <c r="BYR105" s="47"/>
      <c r="BYS105" s="12"/>
      <c r="BYT105" s="27"/>
      <c r="BYU105" s="47"/>
      <c r="BYV105" s="47"/>
      <c r="BYW105" s="12"/>
      <c r="BYX105" s="27"/>
      <c r="BYY105" s="47"/>
      <c r="BYZ105" s="47"/>
      <c r="BZA105" s="12"/>
      <c r="BZB105" s="27"/>
      <c r="BZC105" s="47"/>
      <c r="BZD105" s="47"/>
      <c r="BZE105" s="12"/>
      <c r="BZF105" s="27"/>
      <c r="BZG105" s="47"/>
      <c r="BZH105" s="47"/>
      <c r="BZI105" s="12"/>
      <c r="BZJ105" s="27"/>
      <c r="BZK105" s="47"/>
      <c r="BZL105" s="47"/>
      <c r="BZM105" s="12"/>
      <c r="BZN105" s="27"/>
      <c r="BZO105" s="47"/>
      <c r="BZP105" s="47"/>
      <c r="BZQ105" s="12"/>
      <c r="BZR105" s="27"/>
      <c r="BZS105" s="47"/>
      <c r="BZT105" s="47"/>
      <c r="BZU105" s="12"/>
      <c r="BZV105" s="27"/>
      <c r="BZW105" s="47"/>
      <c r="BZX105" s="47"/>
      <c r="BZY105" s="12"/>
      <c r="BZZ105" s="27"/>
      <c r="CAA105" s="47"/>
      <c r="CAB105" s="47"/>
      <c r="CAC105" s="12"/>
      <c r="CAD105" s="27"/>
      <c r="CAE105" s="47"/>
      <c r="CAF105" s="47"/>
      <c r="CAG105" s="12"/>
      <c r="CAH105" s="27"/>
      <c r="CAI105" s="47"/>
      <c r="CAJ105" s="47"/>
      <c r="CAK105" s="12"/>
      <c r="CAL105" s="27"/>
      <c r="CAM105" s="47"/>
      <c r="CAN105" s="47"/>
      <c r="CAO105" s="12"/>
      <c r="CAP105" s="27"/>
      <c r="CAQ105" s="47"/>
      <c r="CAR105" s="47"/>
      <c r="CAS105" s="12"/>
      <c r="CAT105" s="27"/>
      <c r="CAU105" s="47"/>
      <c r="CAV105" s="47"/>
      <c r="CAW105" s="12"/>
      <c r="CAX105" s="27"/>
      <c r="CAY105" s="47"/>
      <c r="CAZ105" s="47"/>
      <c r="CBA105" s="12"/>
      <c r="CBB105" s="27"/>
      <c r="CBC105" s="47"/>
      <c r="CBD105" s="47"/>
      <c r="CBE105" s="12"/>
      <c r="CBF105" s="27"/>
      <c r="CBG105" s="47"/>
      <c r="CBH105" s="47"/>
      <c r="CBI105" s="12"/>
      <c r="CBJ105" s="27"/>
      <c r="CBK105" s="47"/>
      <c r="CBL105" s="47"/>
      <c r="CBM105" s="12"/>
      <c r="CBN105" s="27"/>
      <c r="CBO105" s="47"/>
      <c r="CBP105" s="47"/>
      <c r="CBQ105" s="12"/>
      <c r="CBR105" s="27"/>
      <c r="CBS105" s="47"/>
      <c r="CBT105" s="47"/>
      <c r="CBU105" s="12"/>
      <c r="CBV105" s="27"/>
      <c r="CBW105" s="47"/>
      <c r="CBX105" s="47"/>
      <c r="CBY105" s="12"/>
      <c r="CBZ105" s="27"/>
      <c r="CCA105" s="47"/>
      <c r="CCB105" s="47"/>
      <c r="CCC105" s="12"/>
      <c r="CCD105" s="27"/>
      <c r="CCE105" s="47"/>
      <c r="CCF105" s="47"/>
      <c r="CCG105" s="12"/>
      <c r="CCH105" s="27"/>
      <c r="CCI105" s="47"/>
      <c r="CCJ105" s="47"/>
      <c r="CCK105" s="12"/>
      <c r="CCL105" s="27"/>
      <c r="CCM105" s="47"/>
      <c r="CCN105" s="47"/>
      <c r="CCO105" s="12"/>
      <c r="CCP105" s="27"/>
      <c r="CCQ105" s="47"/>
      <c r="CCR105" s="47"/>
      <c r="CCS105" s="12"/>
      <c r="CCT105" s="27"/>
      <c r="CCU105" s="47"/>
      <c r="CCV105" s="47"/>
      <c r="CCW105" s="12"/>
      <c r="CCX105" s="27"/>
      <c r="CCY105" s="47"/>
      <c r="CCZ105" s="47"/>
      <c r="CDA105" s="12"/>
      <c r="CDB105" s="27"/>
      <c r="CDC105" s="47"/>
      <c r="CDD105" s="47"/>
      <c r="CDE105" s="12"/>
      <c r="CDF105" s="27"/>
      <c r="CDG105" s="47"/>
      <c r="CDH105" s="47"/>
      <c r="CDI105" s="12"/>
      <c r="CDJ105" s="27"/>
      <c r="CDK105" s="47"/>
      <c r="CDL105" s="47"/>
      <c r="CDM105" s="12"/>
      <c r="CDN105" s="27"/>
      <c r="CDO105" s="47"/>
      <c r="CDP105" s="47"/>
      <c r="CDQ105" s="12"/>
      <c r="CDR105" s="27"/>
      <c r="CDS105" s="47"/>
      <c r="CDT105" s="47"/>
      <c r="CDU105" s="12"/>
      <c r="CDV105" s="27"/>
      <c r="CDW105" s="47"/>
      <c r="CDX105" s="47"/>
      <c r="CDY105" s="12"/>
      <c r="CDZ105" s="27"/>
      <c r="CEA105" s="47"/>
      <c r="CEB105" s="47"/>
      <c r="CEC105" s="12"/>
      <c r="CED105" s="27"/>
      <c r="CEE105" s="47"/>
      <c r="CEF105" s="47"/>
      <c r="CEG105" s="12"/>
      <c r="CEH105" s="27"/>
      <c r="CEI105" s="47"/>
      <c r="CEJ105" s="47"/>
      <c r="CEK105" s="12"/>
      <c r="CEL105" s="27"/>
      <c r="CEM105" s="47"/>
      <c r="CEN105" s="47"/>
      <c r="CEO105" s="12"/>
      <c r="CEP105" s="27"/>
      <c r="CEQ105" s="47"/>
      <c r="CER105" s="47"/>
      <c r="CES105" s="12"/>
      <c r="CET105" s="27"/>
      <c r="CEU105" s="47"/>
      <c r="CEV105" s="47"/>
      <c r="CEW105" s="12"/>
      <c r="CEX105" s="27"/>
      <c r="CEY105" s="47"/>
      <c r="CEZ105" s="47"/>
      <c r="CFA105" s="12"/>
      <c r="CFB105" s="27"/>
      <c r="CFC105" s="47"/>
      <c r="CFD105" s="47"/>
      <c r="CFE105" s="12"/>
      <c r="CFF105" s="27"/>
      <c r="CFG105" s="47"/>
      <c r="CFH105" s="47"/>
      <c r="CFI105" s="12"/>
      <c r="CFJ105" s="27"/>
      <c r="CFK105" s="47"/>
      <c r="CFL105" s="47"/>
      <c r="CFM105" s="12"/>
      <c r="CFN105" s="27"/>
      <c r="CFO105" s="47"/>
      <c r="CFP105" s="47"/>
      <c r="CFQ105" s="12"/>
      <c r="CFR105" s="27"/>
      <c r="CFS105" s="47"/>
      <c r="CFT105" s="47"/>
      <c r="CFU105" s="12"/>
      <c r="CFV105" s="27"/>
      <c r="CFW105" s="47"/>
      <c r="CFX105" s="47"/>
      <c r="CFY105" s="12"/>
      <c r="CFZ105" s="27"/>
      <c r="CGA105" s="47"/>
      <c r="CGB105" s="47"/>
      <c r="CGC105" s="12"/>
      <c r="CGD105" s="27"/>
      <c r="CGE105" s="47"/>
      <c r="CGF105" s="47"/>
      <c r="CGG105" s="12"/>
      <c r="CGH105" s="27"/>
      <c r="CGI105" s="47"/>
      <c r="CGJ105" s="47"/>
      <c r="CGK105" s="12"/>
      <c r="CGL105" s="27"/>
      <c r="CGM105" s="47"/>
      <c r="CGN105" s="47"/>
      <c r="CGO105" s="12"/>
      <c r="CGP105" s="27"/>
      <c r="CGQ105" s="47"/>
      <c r="CGR105" s="47"/>
      <c r="CGS105" s="12"/>
      <c r="CGT105" s="27"/>
      <c r="CGU105" s="47"/>
      <c r="CGV105" s="47"/>
      <c r="CGW105" s="12"/>
      <c r="CGX105" s="27"/>
      <c r="CGY105" s="47"/>
      <c r="CGZ105" s="47"/>
      <c r="CHA105" s="12"/>
      <c r="CHB105" s="27"/>
      <c r="CHC105" s="47"/>
      <c r="CHD105" s="47"/>
      <c r="CHE105" s="12"/>
      <c r="CHF105" s="27"/>
      <c r="CHG105" s="47"/>
      <c r="CHH105" s="47"/>
      <c r="CHI105" s="12"/>
      <c r="CHJ105" s="27"/>
      <c r="CHK105" s="47"/>
      <c r="CHL105" s="47"/>
      <c r="CHM105" s="12"/>
      <c r="CHN105" s="27"/>
      <c r="CHO105" s="47"/>
      <c r="CHP105" s="47"/>
      <c r="CHQ105" s="12"/>
      <c r="CHR105" s="27"/>
      <c r="CHS105" s="47"/>
      <c r="CHT105" s="47"/>
      <c r="CHU105" s="12"/>
      <c r="CHV105" s="27"/>
      <c r="CHW105" s="47"/>
      <c r="CHX105" s="47"/>
      <c r="CHY105" s="12"/>
      <c r="CHZ105" s="27"/>
      <c r="CIA105" s="47"/>
      <c r="CIB105" s="47"/>
      <c r="CIC105" s="12"/>
      <c r="CID105" s="27"/>
      <c r="CIE105" s="47"/>
      <c r="CIF105" s="47"/>
      <c r="CIG105" s="12"/>
      <c r="CIH105" s="27"/>
      <c r="CII105" s="47"/>
      <c r="CIJ105" s="47"/>
      <c r="CIK105" s="12"/>
      <c r="CIL105" s="27"/>
      <c r="CIM105" s="47"/>
      <c r="CIN105" s="47"/>
      <c r="CIO105" s="12"/>
      <c r="CIP105" s="27"/>
      <c r="CIQ105" s="47"/>
      <c r="CIR105" s="47"/>
      <c r="CIS105" s="12"/>
      <c r="CIT105" s="27"/>
      <c r="CIU105" s="47"/>
      <c r="CIV105" s="47"/>
      <c r="CIW105" s="12"/>
      <c r="CIX105" s="27"/>
      <c r="CIY105" s="47"/>
      <c r="CIZ105" s="47"/>
      <c r="CJA105" s="12"/>
      <c r="CJB105" s="27"/>
      <c r="CJC105" s="47"/>
      <c r="CJD105" s="47"/>
      <c r="CJE105" s="12"/>
      <c r="CJF105" s="27"/>
      <c r="CJG105" s="47"/>
      <c r="CJH105" s="47"/>
      <c r="CJI105" s="12"/>
      <c r="CJJ105" s="27"/>
      <c r="CJK105" s="47"/>
      <c r="CJL105" s="47"/>
      <c r="CJM105" s="12"/>
      <c r="CJN105" s="27"/>
      <c r="CJO105" s="47"/>
      <c r="CJP105" s="47"/>
      <c r="CJQ105" s="12"/>
      <c r="CJR105" s="27"/>
      <c r="CJS105" s="47"/>
      <c r="CJT105" s="47"/>
      <c r="CJU105" s="12"/>
      <c r="CJV105" s="27"/>
      <c r="CJW105" s="47"/>
      <c r="CJX105" s="47"/>
      <c r="CJY105" s="12"/>
      <c r="CJZ105" s="27"/>
      <c r="CKA105" s="47"/>
      <c r="CKB105" s="47"/>
      <c r="CKC105" s="12"/>
      <c r="CKD105" s="27"/>
      <c r="CKE105" s="47"/>
      <c r="CKF105" s="47"/>
      <c r="CKG105" s="12"/>
      <c r="CKH105" s="27"/>
      <c r="CKI105" s="47"/>
      <c r="CKJ105" s="47"/>
      <c r="CKK105" s="12"/>
      <c r="CKL105" s="27"/>
      <c r="CKM105" s="47"/>
      <c r="CKN105" s="47"/>
      <c r="CKO105" s="12"/>
      <c r="CKP105" s="27"/>
      <c r="CKQ105" s="47"/>
      <c r="CKR105" s="47"/>
      <c r="CKS105" s="12"/>
      <c r="CKT105" s="27"/>
      <c r="CKU105" s="47"/>
      <c r="CKV105" s="47"/>
      <c r="CKW105" s="12"/>
      <c r="CKX105" s="27"/>
      <c r="CKY105" s="47"/>
      <c r="CKZ105" s="47"/>
      <c r="CLA105" s="12"/>
      <c r="CLB105" s="27"/>
      <c r="CLC105" s="47"/>
      <c r="CLD105" s="47"/>
      <c r="CLE105" s="12"/>
      <c r="CLF105" s="27"/>
      <c r="CLG105" s="47"/>
      <c r="CLH105" s="47"/>
      <c r="CLI105" s="12"/>
      <c r="CLJ105" s="27"/>
      <c r="CLK105" s="47"/>
      <c r="CLL105" s="47"/>
      <c r="CLM105" s="12"/>
      <c r="CLN105" s="27"/>
      <c r="CLO105" s="47"/>
      <c r="CLP105" s="47"/>
      <c r="CLQ105" s="12"/>
      <c r="CLR105" s="27"/>
      <c r="CLS105" s="47"/>
      <c r="CLT105" s="47"/>
      <c r="CLU105" s="12"/>
      <c r="CLV105" s="27"/>
      <c r="CLW105" s="47"/>
      <c r="CLX105" s="47"/>
      <c r="CLY105" s="12"/>
      <c r="CLZ105" s="27"/>
      <c r="CMA105" s="47"/>
      <c r="CMB105" s="47"/>
      <c r="CMC105" s="12"/>
      <c r="CMD105" s="27"/>
      <c r="CME105" s="47"/>
      <c r="CMF105" s="47"/>
      <c r="CMG105" s="12"/>
      <c r="CMH105" s="27"/>
      <c r="CMI105" s="47"/>
      <c r="CMJ105" s="47"/>
      <c r="CMK105" s="12"/>
      <c r="CML105" s="27"/>
      <c r="CMM105" s="47"/>
      <c r="CMN105" s="47"/>
      <c r="CMO105" s="12"/>
      <c r="CMP105" s="27"/>
      <c r="CMQ105" s="47"/>
      <c r="CMR105" s="47"/>
      <c r="CMS105" s="12"/>
      <c r="CMT105" s="27"/>
      <c r="CMU105" s="47"/>
      <c r="CMV105" s="47"/>
      <c r="CMW105" s="12"/>
      <c r="CMX105" s="27"/>
      <c r="CMY105" s="47"/>
      <c r="CMZ105" s="47"/>
      <c r="CNA105" s="12"/>
      <c r="CNB105" s="27"/>
      <c r="CNC105" s="47"/>
      <c r="CND105" s="47"/>
      <c r="CNE105" s="12"/>
      <c r="CNF105" s="27"/>
      <c r="CNG105" s="47"/>
      <c r="CNH105" s="47"/>
      <c r="CNI105" s="12"/>
      <c r="CNJ105" s="27"/>
      <c r="CNK105" s="47"/>
      <c r="CNL105" s="47"/>
      <c r="CNM105" s="12"/>
      <c r="CNN105" s="27"/>
      <c r="CNO105" s="47"/>
      <c r="CNP105" s="47"/>
      <c r="CNQ105" s="12"/>
      <c r="CNR105" s="27"/>
      <c r="CNS105" s="47"/>
      <c r="CNT105" s="47"/>
      <c r="CNU105" s="12"/>
      <c r="CNV105" s="27"/>
      <c r="CNW105" s="47"/>
      <c r="CNX105" s="47"/>
      <c r="CNY105" s="12"/>
      <c r="CNZ105" s="27"/>
      <c r="COA105" s="47"/>
      <c r="COB105" s="47"/>
      <c r="COC105" s="12"/>
      <c r="COD105" s="27"/>
      <c r="COE105" s="47"/>
      <c r="COF105" s="47"/>
      <c r="COG105" s="12"/>
      <c r="COH105" s="27"/>
      <c r="COI105" s="47"/>
      <c r="COJ105" s="47"/>
      <c r="COK105" s="12"/>
      <c r="COL105" s="27"/>
      <c r="COM105" s="47"/>
      <c r="CON105" s="47"/>
      <c r="COO105" s="12"/>
      <c r="COP105" s="27"/>
      <c r="COQ105" s="47"/>
      <c r="COR105" s="47"/>
      <c r="COS105" s="12"/>
      <c r="COT105" s="27"/>
      <c r="COU105" s="47"/>
      <c r="COV105" s="47"/>
      <c r="COW105" s="12"/>
      <c r="COX105" s="27"/>
      <c r="COY105" s="47"/>
      <c r="COZ105" s="47"/>
      <c r="CPA105" s="12"/>
      <c r="CPB105" s="27"/>
      <c r="CPC105" s="47"/>
      <c r="CPD105" s="47"/>
      <c r="CPE105" s="12"/>
      <c r="CPF105" s="27"/>
      <c r="CPG105" s="47"/>
      <c r="CPH105" s="47"/>
      <c r="CPI105" s="12"/>
      <c r="CPJ105" s="27"/>
      <c r="CPK105" s="47"/>
      <c r="CPL105" s="47"/>
      <c r="CPM105" s="12"/>
      <c r="CPN105" s="27"/>
      <c r="CPO105" s="47"/>
      <c r="CPP105" s="47"/>
      <c r="CPQ105" s="12"/>
      <c r="CPR105" s="27"/>
      <c r="CPS105" s="47"/>
      <c r="CPT105" s="47"/>
      <c r="CPU105" s="12"/>
      <c r="CPV105" s="27"/>
      <c r="CPW105" s="47"/>
      <c r="CPX105" s="47"/>
      <c r="CPY105" s="12"/>
      <c r="CPZ105" s="27"/>
      <c r="CQA105" s="47"/>
      <c r="CQB105" s="47"/>
      <c r="CQC105" s="12"/>
      <c r="CQD105" s="27"/>
      <c r="CQE105" s="47"/>
      <c r="CQF105" s="47"/>
      <c r="CQG105" s="12"/>
      <c r="CQH105" s="27"/>
      <c r="CQI105" s="47"/>
      <c r="CQJ105" s="47"/>
      <c r="CQK105" s="12"/>
      <c r="CQL105" s="27"/>
      <c r="CQM105" s="47"/>
      <c r="CQN105" s="47"/>
      <c r="CQO105" s="12"/>
      <c r="CQP105" s="27"/>
      <c r="CQQ105" s="47"/>
      <c r="CQR105" s="47"/>
      <c r="CQS105" s="12"/>
      <c r="CQT105" s="27"/>
      <c r="CQU105" s="47"/>
      <c r="CQV105" s="47"/>
      <c r="CQW105" s="12"/>
      <c r="CQX105" s="27"/>
      <c r="CQY105" s="47"/>
      <c r="CQZ105" s="47"/>
      <c r="CRA105" s="12"/>
      <c r="CRB105" s="27"/>
      <c r="CRC105" s="47"/>
      <c r="CRD105" s="47"/>
      <c r="CRE105" s="12"/>
      <c r="CRF105" s="27"/>
      <c r="CRG105" s="47"/>
      <c r="CRH105" s="47"/>
      <c r="CRI105" s="12"/>
      <c r="CRJ105" s="27"/>
      <c r="CRK105" s="47"/>
      <c r="CRL105" s="47"/>
      <c r="CRM105" s="12"/>
      <c r="CRN105" s="27"/>
      <c r="CRO105" s="47"/>
      <c r="CRP105" s="47"/>
      <c r="CRQ105" s="12"/>
      <c r="CRR105" s="27"/>
      <c r="CRS105" s="47"/>
      <c r="CRT105" s="47"/>
      <c r="CRU105" s="12"/>
      <c r="CRV105" s="27"/>
      <c r="CRW105" s="47"/>
      <c r="CRX105" s="47"/>
      <c r="CRY105" s="12"/>
      <c r="CRZ105" s="27"/>
      <c r="CSA105" s="47"/>
      <c r="CSB105" s="47"/>
      <c r="CSC105" s="12"/>
      <c r="CSD105" s="27"/>
      <c r="CSE105" s="47"/>
      <c r="CSF105" s="47"/>
      <c r="CSG105" s="12"/>
      <c r="CSH105" s="27"/>
      <c r="CSI105" s="47"/>
      <c r="CSJ105" s="47"/>
      <c r="CSK105" s="12"/>
      <c r="CSL105" s="27"/>
      <c r="CSM105" s="47"/>
      <c r="CSN105" s="47"/>
      <c r="CSO105" s="12"/>
      <c r="CSP105" s="27"/>
      <c r="CSQ105" s="47"/>
      <c r="CSR105" s="47"/>
      <c r="CSS105" s="12"/>
      <c r="CST105" s="27"/>
      <c r="CSU105" s="47"/>
      <c r="CSV105" s="47"/>
      <c r="CSW105" s="12"/>
      <c r="CSX105" s="27"/>
      <c r="CSY105" s="47"/>
      <c r="CSZ105" s="47"/>
      <c r="CTA105" s="12"/>
      <c r="CTB105" s="27"/>
      <c r="CTC105" s="47"/>
      <c r="CTD105" s="47"/>
      <c r="CTE105" s="12"/>
      <c r="CTF105" s="27"/>
      <c r="CTG105" s="47"/>
      <c r="CTH105" s="47"/>
      <c r="CTI105" s="12"/>
      <c r="CTJ105" s="27"/>
      <c r="CTK105" s="47"/>
      <c r="CTL105" s="47"/>
      <c r="CTM105" s="12"/>
      <c r="CTN105" s="27"/>
      <c r="CTO105" s="47"/>
      <c r="CTP105" s="47"/>
      <c r="CTQ105" s="12"/>
      <c r="CTR105" s="27"/>
      <c r="CTS105" s="47"/>
      <c r="CTT105" s="47"/>
      <c r="CTU105" s="12"/>
      <c r="CTV105" s="27"/>
      <c r="CTW105" s="47"/>
      <c r="CTX105" s="47"/>
      <c r="CTY105" s="12"/>
      <c r="CTZ105" s="27"/>
      <c r="CUA105" s="47"/>
      <c r="CUB105" s="47"/>
      <c r="CUC105" s="12"/>
      <c r="CUD105" s="27"/>
      <c r="CUE105" s="47"/>
      <c r="CUF105" s="47"/>
      <c r="CUG105" s="12"/>
      <c r="CUH105" s="27"/>
      <c r="CUI105" s="47"/>
      <c r="CUJ105" s="47"/>
      <c r="CUK105" s="12"/>
      <c r="CUL105" s="27"/>
      <c r="CUM105" s="47"/>
      <c r="CUN105" s="47"/>
      <c r="CUO105" s="12"/>
      <c r="CUP105" s="27"/>
      <c r="CUQ105" s="47"/>
      <c r="CUR105" s="47"/>
      <c r="CUS105" s="12"/>
      <c r="CUT105" s="27"/>
      <c r="CUU105" s="47"/>
      <c r="CUV105" s="47"/>
      <c r="CUW105" s="12"/>
      <c r="CUX105" s="27"/>
      <c r="CUY105" s="47"/>
      <c r="CUZ105" s="47"/>
      <c r="CVA105" s="12"/>
      <c r="CVB105" s="27"/>
      <c r="CVC105" s="47"/>
      <c r="CVD105" s="47"/>
      <c r="CVE105" s="12"/>
      <c r="CVF105" s="27"/>
      <c r="CVG105" s="47"/>
      <c r="CVH105" s="47"/>
      <c r="CVI105" s="12"/>
      <c r="CVJ105" s="27"/>
      <c r="CVK105" s="47"/>
      <c r="CVL105" s="47"/>
      <c r="CVM105" s="12"/>
      <c r="CVN105" s="27"/>
      <c r="CVO105" s="47"/>
      <c r="CVP105" s="47"/>
      <c r="CVQ105" s="12"/>
      <c r="CVR105" s="27"/>
      <c r="CVS105" s="47"/>
      <c r="CVT105" s="47"/>
      <c r="CVU105" s="12"/>
      <c r="CVV105" s="27"/>
      <c r="CVW105" s="47"/>
      <c r="CVX105" s="47"/>
      <c r="CVY105" s="12"/>
      <c r="CVZ105" s="27"/>
      <c r="CWA105" s="47"/>
      <c r="CWB105" s="47"/>
      <c r="CWC105" s="12"/>
      <c r="CWD105" s="27"/>
      <c r="CWE105" s="47"/>
      <c r="CWF105" s="47"/>
      <c r="CWG105" s="12"/>
      <c r="CWH105" s="27"/>
      <c r="CWI105" s="47"/>
      <c r="CWJ105" s="47"/>
      <c r="CWK105" s="12"/>
      <c r="CWL105" s="27"/>
      <c r="CWM105" s="47"/>
      <c r="CWN105" s="47"/>
      <c r="CWO105" s="12"/>
      <c r="CWP105" s="27"/>
      <c r="CWQ105" s="47"/>
      <c r="CWR105" s="47"/>
      <c r="CWS105" s="12"/>
      <c r="CWT105" s="27"/>
      <c r="CWU105" s="47"/>
      <c r="CWV105" s="47"/>
      <c r="CWW105" s="12"/>
      <c r="CWX105" s="27"/>
      <c r="CWY105" s="47"/>
      <c r="CWZ105" s="47"/>
      <c r="CXA105" s="12"/>
      <c r="CXB105" s="27"/>
      <c r="CXC105" s="47"/>
      <c r="CXD105" s="47"/>
      <c r="CXE105" s="12"/>
      <c r="CXF105" s="27"/>
      <c r="CXG105" s="47"/>
      <c r="CXH105" s="47"/>
      <c r="CXI105" s="12"/>
      <c r="CXJ105" s="27"/>
      <c r="CXK105" s="47"/>
      <c r="CXL105" s="47"/>
      <c r="CXM105" s="12"/>
      <c r="CXN105" s="27"/>
      <c r="CXO105" s="47"/>
      <c r="CXP105" s="47"/>
      <c r="CXQ105" s="12"/>
      <c r="CXR105" s="27"/>
      <c r="CXS105" s="47"/>
      <c r="CXT105" s="47"/>
      <c r="CXU105" s="12"/>
      <c r="CXV105" s="27"/>
      <c r="CXW105" s="47"/>
      <c r="CXX105" s="47"/>
      <c r="CXY105" s="12"/>
      <c r="CXZ105" s="27"/>
      <c r="CYA105" s="47"/>
      <c r="CYB105" s="47"/>
      <c r="CYC105" s="12"/>
      <c r="CYD105" s="27"/>
      <c r="CYE105" s="47"/>
      <c r="CYF105" s="47"/>
      <c r="CYG105" s="12"/>
      <c r="CYH105" s="27"/>
      <c r="CYI105" s="47"/>
      <c r="CYJ105" s="47"/>
      <c r="CYK105" s="12"/>
      <c r="CYL105" s="27"/>
      <c r="CYM105" s="47"/>
      <c r="CYN105" s="47"/>
      <c r="CYO105" s="12"/>
      <c r="CYP105" s="27"/>
      <c r="CYQ105" s="47"/>
      <c r="CYR105" s="47"/>
      <c r="CYS105" s="12"/>
      <c r="CYT105" s="27"/>
      <c r="CYU105" s="47"/>
      <c r="CYV105" s="47"/>
      <c r="CYW105" s="12"/>
      <c r="CYX105" s="27"/>
      <c r="CYY105" s="47"/>
      <c r="CYZ105" s="47"/>
      <c r="CZA105" s="12"/>
      <c r="CZB105" s="27"/>
      <c r="CZC105" s="47"/>
      <c r="CZD105" s="47"/>
      <c r="CZE105" s="12"/>
      <c r="CZF105" s="27"/>
      <c r="CZG105" s="47"/>
      <c r="CZH105" s="47"/>
      <c r="CZI105" s="12"/>
      <c r="CZJ105" s="27"/>
      <c r="CZK105" s="47"/>
      <c r="CZL105" s="47"/>
      <c r="CZM105" s="12"/>
      <c r="CZN105" s="27"/>
      <c r="CZO105" s="47"/>
      <c r="CZP105" s="47"/>
      <c r="CZQ105" s="12"/>
      <c r="CZR105" s="27"/>
      <c r="CZS105" s="47"/>
      <c r="CZT105" s="47"/>
      <c r="CZU105" s="12"/>
      <c r="CZV105" s="27"/>
      <c r="CZW105" s="47"/>
      <c r="CZX105" s="47"/>
      <c r="CZY105" s="12"/>
      <c r="CZZ105" s="27"/>
      <c r="DAA105" s="47"/>
      <c r="DAB105" s="47"/>
      <c r="DAC105" s="12"/>
      <c r="DAD105" s="27"/>
      <c r="DAE105" s="47"/>
      <c r="DAF105" s="47"/>
      <c r="DAG105" s="12"/>
      <c r="DAH105" s="27"/>
      <c r="DAI105" s="47"/>
      <c r="DAJ105" s="47"/>
      <c r="DAK105" s="12"/>
      <c r="DAL105" s="27"/>
      <c r="DAM105" s="47"/>
      <c r="DAN105" s="47"/>
      <c r="DAO105" s="12"/>
      <c r="DAP105" s="27"/>
      <c r="DAQ105" s="47"/>
      <c r="DAR105" s="47"/>
      <c r="DAS105" s="12"/>
      <c r="DAT105" s="27"/>
      <c r="DAU105" s="47"/>
      <c r="DAV105" s="47"/>
      <c r="DAW105" s="12"/>
      <c r="DAX105" s="27"/>
      <c r="DAY105" s="47"/>
      <c r="DAZ105" s="47"/>
      <c r="DBA105" s="12"/>
      <c r="DBB105" s="27"/>
      <c r="DBC105" s="47"/>
      <c r="DBD105" s="47"/>
      <c r="DBE105" s="12"/>
      <c r="DBF105" s="27"/>
      <c r="DBG105" s="47"/>
      <c r="DBH105" s="47"/>
      <c r="DBI105" s="12"/>
      <c r="DBJ105" s="27"/>
      <c r="DBK105" s="47"/>
      <c r="DBL105" s="47"/>
      <c r="DBM105" s="12"/>
      <c r="DBN105" s="27"/>
      <c r="DBO105" s="47"/>
      <c r="DBP105" s="47"/>
      <c r="DBQ105" s="12"/>
      <c r="DBR105" s="27"/>
      <c r="DBS105" s="47"/>
      <c r="DBT105" s="47"/>
      <c r="DBU105" s="12"/>
      <c r="DBV105" s="27"/>
      <c r="DBW105" s="47"/>
      <c r="DBX105" s="47"/>
      <c r="DBY105" s="12"/>
      <c r="DBZ105" s="27"/>
      <c r="DCA105" s="47"/>
      <c r="DCB105" s="47"/>
      <c r="DCC105" s="12"/>
      <c r="DCD105" s="27"/>
      <c r="DCE105" s="47"/>
      <c r="DCF105" s="47"/>
      <c r="DCG105" s="12"/>
      <c r="DCH105" s="27"/>
      <c r="DCI105" s="47"/>
      <c r="DCJ105" s="47"/>
      <c r="DCK105" s="12"/>
      <c r="DCL105" s="27"/>
      <c r="DCM105" s="47"/>
      <c r="DCN105" s="47"/>
      <c r="DCO105" s="12"/>
      <c r="DCP105" s="27"/>
      <c r="DCQ105" s="47"/>
      <c r="DCR105" s="47"/>
      <c r="DCS105" s="12"/>
      <c r="DCT105" s="27"/>
      <c r="DCU105" s="47"/>
      <c r="DCV105" s="47"/>
      <c r="DCW105" s="12"/>
      <c r="DCX105" s="27"/>
      <c r="DCY105" s="47"/>
      <c r="DCZ105" s="47"/>
      <c r="DDA105" s="12"/>
      <c r="DDB105" s="27"/>
      <c r="DDC105" s="47"/>
      <c r="DDD105" s="47"/>
      <c r="DDE105" s="12"/>
      <c r="DDF105" s="27"/>
      <c r="DDG105" s="47"/>
      <c r="DDH105" s="47"/>
      <c r="DDI105" s="12"/>
      <c r="DDJ105" s="27"/>
      <c r="DDK105" s="47"/>
      <c r="DDL105" s="47"/>
      <c r="DDM105" s="12"/>
      <c r="DDN105" s="27"/>
      <c r="DDO105" s="47"/>
      <c r="DDP105" s="47"/>
      <c r="DDQ105" s="12"/>
      <c r="DDR105" s="27"/>
      <c r="DDS105" s="47"/>
      <c r="DDT105" s="47"/>
      <c r="DDU105" s="12"/>
      <c r="DDV105" s="27"/>
      <c r="DDW105" s="47"/>
      <c r="DDX105" s="47"/>
      <c r="DDY105" s="12"/>
      <c r="DDZ105" s="27"/>
      <c r="DEA105" s="47"/>
      <c r="DEB105" s="47"/>
      <c r="DEC105" s="12"/>
      <c r="DED105" s="27"/>
      <c r="DEE105" s="47"/>
      <c r="DEF105" s="47"/>
      <c r="DEG105" s="12"/>
      <c r="DEH105" s="27"/>
      <c r="DEI105" s="47"/>
      <c r="DEJ105" s="47"/>
      <c r="DEK105" s="12"/>
      <c r="DEL105" s="27"/>
      <c r="DEM105" s="47"/>
      <c r="DEN105" s="47"/>
      <c r="DEO105" s="12"/>
      <c r="DEP105" s="27"/>
      <c r="DEQ105" s="47"/>
      <c r="DER105" s="47"/>
      <c r="DES105" s="12"/>
      <c r="DET105" s="27"/>
      <c r="DEU105" s="47"/>
      <c r="DEV105" s="47"/>
      <c r="DEW105" s="12"/>
      <c r="DEX105" s="27"/>
      <c r="DEY105" s="47"/>
      <c r="DEZ105" s="47"/>
      <c r="DFA105" s="12"/>
      <c r="DFB105" s="27"/>
      <c r="DFC105" s="47"/>
      <c r="DFD105" s="47"/>
      <c r="DFE105" s="12"/>
      <c r="DFF105" s="27"/>
      <c r="DFG105" s="47"/>
      <c r="DFH105" s="47"/>
      <c r="DFI105" s="12"/>
      <c r="DFJ105" s="27"/>
      <c r="DFK105" s="47"/>
      <c r="DFL105" s="47"/>
      <c r="DFM105" s="12"/>
      <c r="DFN105" s="27"/>
      <c r="DFO105" s="47"/>
      <c r="DFP105" s="47"/>
      <c r="DFQ105" s="12"/>
      <c r="DFR105" s="27"/>
      <c r="DFS105" s="47"/>
      <c r="DFT105" s="47"/>
      <c r="DFU105" s="12"/>
      <c r="DFV105" s="27"/>
      <c r="DFW105" s="47"/>
      <c r="DFX105" s="47"/>
      <c r="DFY105" s="12"/>
      <c r="DFZ105" s="27"/>
      <c r="DGA105" s="47"/>
      <c r="DGB105" s="47"/>
      <c r="DGC105" s="12"/>
      <c r="DGD105" s="27"/>
      <c r="DGE105" s="47"/>
      <c r="DGF105" s="47"/>
      <c r="DGG105" s="12"/>
      <c r="DGH105" s="27"/>
      <c r="DGI105" s="47"/>
      <c r="DGJ105" s="47"/>
      <c r="DGK105" s="12"/>
      <c r="DGL105" s="27"/>
      <c r="DGM105" s="47"/>
      <c r="DGN105" s="47"/>
      <c r="DGO105" s="12"/>
      <c r="DGP105" s="27"/>
      <c r="DGQ105" s="47"/>
      <c r="DGR105" s="47"/>
      <c r="DGS105" s="12"/>
      <c r="DGT105" s="27"/>
      <c r="DGU105" s="47"/>
      <c r="DGV105" s="47"/>
      <c r="DGW105" s="12"/>
      <c r="DGX105" s="27"/>
      <c r="DGY105" s="47"/>
      <c r="DGZ105" s="47"/>
      <c r="DHA105" s="12"/>
      <c r="DHB105" s="27"/>
      <c r="DHC105" s="47"/>
      <c r="DHD105" s="47"/>
      <c r="DHE105" s="12"/>
      <c r="DHF105" s="27"/>
      <c r="DHG105" s="47"/>
      <c r="DHH105" s="47"/>
      <c r="DHI105" s="12"/>
      <c r="DHJ105" s="27"/>
      <c r="DHK105" s="47"/>
      <c r="DHL105" s="47"/>
      <c r="DHM105" s="12"/>
      <c r="DHN105" s="27"/>
      <c r="DHO105" s="47"/>
      <c r="DHP105" s="47"/>
      <c r="DHQ105" s="12"/>
      <c r="DHR105" s="27"/>
      <c r="DHS105" s="47"/>
      <c r="DHT105" s="47"/>
      <c r="DHU105" s="12"/>
      <c r="DHV105" s="27"/>
      <c r="DHW105" s="47"/>
      <c r="DHX105" s="47"/>
      <c r="DHY105" s="12"/>
      <c r="DHZ105" s="27"/>
      <c r="DIA105" s="47"/>
      <c r="DIB105" s="47"/>
      <c r="DIC105" s="12"/>
      <c r="DID105" s="27"/>
      <c r="DIE105" s="47"/>
      <c r="DIF105" s="47"/>
      <c r="DIG105" s="12"/>
      <c r="DIH105" s="27"/>
      <c r="DII105" s="47"/>
      <c r="DIJ105" s="47"/>
      <c r="DIK105" s="12"/>
      <c r="DIL105" s="27"/>
      <c r="DIM105" s="47"/>
      <c r="DIN105" s="47"/>
      <c r="DIO105" s="12"/>
      <c r="DIP105" s="27"/>
      <c r="DIQ105" s="47"/>
      <c r="DIR105" s="47"/>
      <c r="DIS105" s="12"/>
      <c r="DIT105" s="27"/>
      <c r="DIU105" s="47"/>
      <c r="DIV105" s="47"/>
      <c r="DIW105" s="12"/>
      <c r="DIX105" s="27"/>
      <c r="DIY105" s="47"/>
      <c r="DIZ105" s="47"/>
      <c r="DJA105" s="12"/>
      <c r="DJB105" s="27"/>
      <c r="DJC105" s="47"/>
      <c r="DJD105" s="47"/>
      <c r="DJE105" s="12"/>
      <c r="DJF105" s="27"/>
      <c r="DJG105" s="47"/>
      <c r="DJH105" s="47"/>
      <c r="DJI105" s="12"/>
      <c r="DJJ105" s="27"/>
      <c r="DJK105" s="47"/>
      <c r="DJL105" s="47"/>
      <c r="DJM105" s="12"/>
      <c r="DJN105" s="27"/>
      <c r="DJO105" s="47"/>
      <c r="DJP105" s="47"/>
      <c r="DJQ105" s="12"/>
      <c r="DJR105" s="27"/>
      <c r="DJS105" s="47"/>
      <c r="DJT105" s="47"/>
      <c r="DJU105" s="12"/>
      <c r="DJV105" s="27"/>
      <c r="DJW105" s="47"/>
      <c r="DJX105" s="47"/>
      <c r="DJY105" s="12"/>
      <c r="DJZ105" s="27"/>
      <c r="DKA105" s="47"/>
      <c r="DKB105" s="47"/>
      <c r="DKC105" s="12"/>
      <c r="DKD105" s="27"/>
      <c r="DKE105" s="47"/>
      <c r="DKF105" s="47"/>
      <c r="DKG105" s="12"/>
      <c r="DKH105" s="27"/>
      <c r="DKI105" s="47"/>
      <c r="DKJ105" s="47"/>
      <c r="DKK105" s="12"/>
      <c r="DKL105" s="27"/>
      <c r="DKM105" s="47"/>
      <c r="DKN105" s="47"/>
      <c r="DKO105" s="12"/>
      <c r="DKP105" s="27"/>
      <c r="DKQ105" s="47"/>
      <c r="DKR105" s="47"/>
      <c r="DKS105" s="12"/>
      <c r="DKT105" s="27"/>
      <c r="DKU105" s="47"/>
      <c r="DKV105" s="47"/>
      <c r="DKW105" s="12"/>
      <c r="DKX105" s="27"/>
      <c r="DKY105" s="47"/>
      <c r="DKZ105" s="47"/>
      <c r="DLA105" s="12"/>
      <c r="DLB105" s="27"/>
      <c r="DLC105" s="47"/>
      <c r="DLD105" s="47"/>
      <c r="DLE105" s="12"/>
      <c r="DLF105" s="27"/>
      <c r="DLG105" s="47"/>
      <c r="DLH105" s="47"/>
      <c r="DLI105" s="12"/>
      <c r="DLJ105" s="27"/>
      <c r="DLK105" s="47"/>
      <c r="DLL105" s="47"/>
      <c r="DLM105" s="12"/>
      <c r="DLN105" s="27"/>
      <c r="DLO105" s="47"/>
      <c r="DLP105" s="47"/>
      <c r="DLQ105" s="12"/>
      <c r="DLR105" s="27"/>
      <c r="DLS105" s="47"/>
      <c r="DLT105" s="47"/>
      <c r="DLU105" s="12"/>
      <c r="DLV105" s="27"/>
      <c r="DLW105" s="47"/>
      <c r="DLX105" s="47"/>
      <c r="DLY105" s="12"/>
      <c r="DLZ105" s="27"/>
      <c r="DMA105" s="47"/>
      <c r="DMB105" s="47"/>
      <c r="DMC105" s="12"/>
      <c r="DMD105" s="27"/>
      <c r="DME105" s="47"/>
      <c r="DMF105" s="47"/>
      <c r="DMG105" s="12"/>
      <c r="DMH105" s="27"/>
      <c r="DMI105" s="47"/>
      <c r="DMJ105" s="47"/>
      <c r="DMK105" s="12"/>
      <c r="DML105" s="27"/>
      <c r="DMM105" s="47"/>
      <c r="DMN105" s="47"/>
      <c r="DMO105" s="12"/>
      <c r="DMP105" s="27"/>
      <c r="DMQ105" s="47"/>
      <c r="DMR105" s="47"/>
      <c r="DMS105" s="12"/>
      <c r="DMT105" s="27"/>
      <c r="DMU105" s="47"/>
      <c r="DMV105" s="47"/>
      <c r="DMW105" s="12"/>
      <c r="DMX105" s="27"/>
      <c r="DMY105" s="47"/>
      <c r="DMZ105" s="47"/>
      <c r="DNA105" s="12"/>
      <c r="DNB105" s="27"/>
      <c r="DNC105" s="47"/>
      <c r="DND105" s="47"/>
      <c r="DNE105" s="12"/>
      <c r="DNF105" s="27"/>
      <c r="DNG105" s="47"/>
      <c r="DNH105" s="47"/>
      <c r="DNI105" s="12"/>
      <c r="DNJ105" s="27"/>
      <c r="DNK105" s="47"/>
      <c r="DNL105" s="47"/>
      <c r="DNM105" s="12"/>
      <c r="DNN105" s="27"/>
      <c r="DNO105" s="47"/>
      <c r="DNP105" s="47"/>
      <c r="DNQ105" s="12"/>
      <c r="DNR105" s="27"/>
      <c r="DNS105" s="47"/>
      <c r="DNT105" s="47"/>
      <c r="DNU105" s="12"/>
      <c r="DNV105" s="27"/>
      <c r="DNW105" s="47"/>
      <c r="DNX105" s="47"/>
      <c r="DNY105" s="12"/>
      <c r="DNZ105" s="27"/>
      <c r="DOA105" s="47"/>
      <c r="DOB105" s="47"/>
      <c r="DOC105" s="12"/>
      <c r="DOD105" s="27"/>
      <c r="DOE105" s="47"/>
      <c r="DOF105" s="47"/>
      <c r="DOG105" s="12"/>
      <c r="DOH105" s="27"/>
      <c r="DOI105" s="47"/>
      <c r="DOJ105" s="47"/>
      <c r="DOK105" s="12"/>
      <c r="DOL105" s="27"/>
      <c r="DOM105" s="47"/>
      <c r="DON105" s="47"/>
      <c r="DOO105" s="12"/>
      <c r="DOP105" s="27"/>
      <c r="DOQ105" s="47"/>
      <c r="DOR105" s="47"/>
      <c r="DOS105" s="12"/>
      <c r="DOT105" s="27"/>
      <c r="DOU105" s="47"/>
      <c r="DOV105" s="47"/>
      <c r="DOW105" s="12"/>
      <c r="DOX105" s="27"/>
      <c r="DOY105" s="47"/>
      <c r="DOZ105" s="47"/>
      <c r="DPA105" s="12"/>
      <c r="DPB105" s="27"/>
      <c r="DPC105" s="47"/>
      <c r="DPD105" s="47"/>
      <c r="DPE105" s="12"/>
      <c r="DPF105" s="27"/>
      <c r="DPG105" s="47"/>
      <c r="DPH105" s="47"/>
      <c r="DPI105" s="12"/>
      <c r="DPJ105" s="27"/>
      <c r="DPK105" s="47"/>
      <c r="DPL105" s="47"/>
      <c r="DPM105" s="12"/>
      <c r="DPN105" s="27"/>
      <c r="DPO105" s="47"/>
      <c r="DPP105" s="47"/>
      <c r="DPQ105" s="12"/>
      <c r="DPR105" s="27"/>
      <c r="DPS105" s="47"/>
      <c r="DPT105" s="47"/>
      <c r="DPU105" s="12"/>
      <c r="DPV105" s="27"/>
      <c r="DPW105" s="47"/>
      <c r="DPX105" s="47"/>
      <c r="DPY105" s="12"/>
      <c r="DPZ105" s="27"/>
      <c r="DQA105" s="47"/>
      <c r="DQB105" s="47"/>
      <c r="DQC105" s="12"/>
      <c r="DQD105" s="27"/>
      <c r="DQE105" s="47"/>
      <c r="DQF105" s="47"/>
      <c r="DQG105" s="12"/>
      <c r="DQH105" s="27"/>
      <c r="DQI105" s="47"/>
      <c r="DQJ105" s="47"/>
      <c r="DQK105" s="12"/>
      <c r="DQL105" s="27"/>
      <c r="DQM105" s="47"/>
      <c r="DQN105" s="47"/>
      <c r="DQO105" s="12"/>
      <c r="DQP105" s="27"/>
      <c r="DQQ105" s="47"/>
      <c r="DQR105" s="47"/>
      <c r="DQS105" s="12"/>
      <c r="DQT105" s="27"/>
      <c r="DQU105" s="47"/>
      <c r="DQV105" s="47"/>
      <c r="DQW105" s="12"/>
      <c r="DQX105" s="27"/>
      <c r="DQY105" s="47"/>
      <c r="DQZ105" s="47"/>
      <c r="DRA105" s="12"/>
      <c r="DRB105" s="27"/>
      <c r="DRC105" s="47"/>
      <c r="DRD105" s="47"/>
      <c r="DRE105" s="12"/>
      <c r="DRF105" s="27"/>
      <c r="DRG105" s="47"/>
      <c r="DRH105" s="47"/>
      <c r="DRI105" s="12"/>
      <c r="DRJ105" s="27"/>
      <c r="DRK105" s="47"/>
      <c r="DRL105" s="47"/>
      <c r="DRM105" s="12"/>
      <c r="DRN105" s="27"/>
      <c r="DRO105" s="47"/>
      <c r="DRP105" s="47"/>
      <c r="DRQ105" s="12"/>
      <c r="DRR105" s="27"/>
      <c r="DRS105" s="47"/>
      <c r="DRT105" s="47"/>
      <c r="DRU105" s="12"/>
      <c r="DRV105" s="27"/>
      <c r="DRW105" s="47"/>
      <c r="DRX105" s="47"/>
      <c r="DRY105" s="12"/>
      <c r="DRZ105" s="27"/>
      <c r="DSA105" s="47"/>
      <c r="DSB105" s="47"/>
      <c r="DSC105" s="12"/>
      <c r="DSD105" s="27"/>
      <c r="DSE105" s="47"/>
      <c r="DSF105" s="47"/>
      <c r="DSG105" s="12"/>
      <c r="DSH105" s="27"/>
      <c r="DSI105" s="47"/>
      <c r="DSJ105" s="47"/>
      <c r="DSK105" s="12"/>
      <c r="DSL105" s="27"/>
      <c r="DSM105" s="47"/>
      <c r="DSN105" s="47"/>
      <c r="DSO105" s="12"/>
      <c r="DSP105" s="27"/>
      <c r="DSQ105" s="47"/>
      <c r="DSR105" s="47"/>
      <c r="DSS105" s="12"/>
      <c r="DST105" s="27"/>
      <c r="DSU105" s="47"/>
      <c r="DSV105" s="47"/>
      <c r="DSW105" s="12"/>
      <c r="DSX105" s="27"/>
      <c r="DSY105" s="47"/>
      <c r="DSZ105" s="47"/>
      <c r="DTA105" s="12"/>
      <c r="DTB105" s="27"/>
      <c r="DTC105" s="47"/>
      <c r="DTD105" s="47"/>
      <c r="DTE105" s="12"/>
      <c r="DTF105" s="27"/>
      <c r="DTG105" s="47"/>
      <c r="DTH105" s="47"/>
      <c r="DTI105" s="12"/>
      <c r="DTJ105" s="27"/>
      <c r="DTK105" s="47"/>
      <c r="DTL105" s="47"/>
      <c r="DTM105" s="12"/>
      <c r="DTN105" s="27"/>
      <c r="DTO105" s="47"/>
      <c r="DTP105" s="47"/>
      <c r="DTQ105" s="12"/>
      <c r="DTR105" s="27"/>
      <c r="DTS105" s="47"/>
      <c r="DTT105" s="47"/>
      <c r="DTU105" s="12"/>
      <c r="DTV105" s="27"/>
      <c r="DTW105" s="47"/>
      <c r="DTX105" s="47"/>
      <c r="DTY105" s="12"/>
      <c r="DTZ105" s="27"/>
      <c r="DUA105" s="47"/>
      <c r="DUB105" s="47"/>
      <c r="DUC105" s="12"/>
      <c r="DUD105" s="27"/>
      <c r="DUE105" s="47"/>
      <c r="DUF105" s="47"/>
      <c r="DUG105" s="12"/>
      <c r="DUH105" s="27"/>
      <c r="DUI105" s="47"/>
      <c r="DUJ105" s="47"/>
      <c r="DUK105" s="12"/>
      <c r="DUL105" s="27"/>
      <c r="DUM105" s="47"/>
      <c r="DUN105" s="47"/>
      <c r="DUO105" s="12"/>
      <c r="DUP105" s="27"/>
      <c r="DUQ105" s="47"/>
      <c r="DUR105" s="47"/>
      <c r="DUS105" s="12"/>
      <c r="DUT105" s="27"/>
      <c r="DUU105" s="47"/>
      <c r="DUV105" s="47"/>
      <c r="DUW105" s="12"/>
      <c r="DUX105" s="27"/>
      <c r="DUY105" s="47"/>
      <c r="DUZ105" s="47"/>
      <c r="DVA105" s="12"/>
      <c r="DVB105" s="27"/>
      <c r="DVC105" s="47"/>
      <c r="DVD105" s="47"/>
      <c r="DVE105" s="12"/>
      <c r="DVF105" s="27"/>
      <c r="DVG105" s="47"/>
      <c r="DVH105" s="47"/>
      <c r="DVI105" s="12"/>
      <c r="DVJ105" s="27"/>
      <c r="DVK105" s="47"/>
      <c r="DVL105" s="47"/>
      <c r="DVM105" s="12"/>
      <c r="DVN105" s="27"/>
      <c r="DVO105" s="47"/>
      <c r="DVP105" s="47"/>
      <c r="DVQ105" s="12"/>
      <c r="DVR105" s="27"/>
      <c r="DVS105" s="47"/>
      <c r="DVT105" s="47"/>
      <c r="DVU105" s="12"/>
      <c r="DVV105" s="27"/>
      <c r="DVW105" s="47"/>
      <c r="DVX105" s="47"/>
      <c r="DVY105" s="12"/>
      <c r="DVZ105" s="27"/>
      <c r="DWA105" s="47"/>
      <c r="DWB105" s="47"/>
      <c r="DWC105" s="12"/>
      <c r="DWD105" s="27"/>
      <c r="DWE105" s="47"/>
      <c r="DWF105" s="47"/>
      <c r="DWG105" s="12"/>
      <c r="DWH105" s="27"/>
      <c r="DWI105" s="47"/>
      <c r="DWJ105" s="47"/>
      <c r="DWK105" s="12"/>
      <c r="DWL105" s="27"/>
      <c r="DWM105" s="47"/>
      <c r="DWN105" s="47"/>
      <c r="DWO105" s="12"/>
      <c r="DWP105" s="27"/>
      <c r="DWQ105" s="47"/>
      <c r="DWR105" s="47"/>
      <c r="DWS105" s="12"/>
      <c r="DWT105" s="27"/>
      <c r="DWU105" s="47"/>
      <c r="DWV105" s="47"/>
      <c r="DWW105" s="12"/>
      <c r="DWX105" s="27"/>
      <c r="DWY105" s="47"/>
      <c r="DWZ105" s="47"/>
      <c r="DXA105" s="12"/>
      <c r="DXB105" s="27"/>
      <c r="DXC105" s="47"/>
      <c r="DXD105" s="47"/>
      <c r="DXE105" s="12"/>
      <c r="DXF105" s="27"/>
      <c r="DXG105" s="47"/>
      <c r="DXH105" s="47"/>
      <c r="DXI105" s="12"/>
      <c r="DXJ105" s="27"/>
      <c r="DXK105" s="47"/>
      <c r="DXL105" s="47"/>
      <c r="DXM105" s="12"/>
      <c r="DXN105" s="27"/>
      <c r="DXO105" s="47"/>
      <c r="DXP105" s="47"/>
      <c r="DXQ105" s="12"/>
      <c r="DXR105" s="27"/>
      <c r="DXS105" s="47"/>
      <c r="DXT105" s="47"/>
      <c r="DXU105" s="12"/>
      <c r="DXV105" s="27"/>
      <c r="DXW105" s="47"/>
      <c r="DXX105" s="47"/>
      <c r="DXY105" s="12"/>
      <c r="DXZ105" s="27"/>
      <c r="DYA105" s="47"/>
      <c r="DYB105" s="47"/>
      <c r="DYC105" s="12"/>
      <c r="DYD105" s="27"/>
      <c r="DYE105" s="47"/>
      <c r="DYF105" s="47"/>
      <c r="DYG105" s="12"/>
      <c r="DYH105" s="27"/>
      <c r="DYI105" s="47"/>
      <c r="DYJ105" s="47"/>
      <c r="DYK105" s="12"/>
      <c r="DYL105" s="27"/>
      <c r="DYM105" s="47"/>
      <c r="DYN105" s="47"/>
      <c r="DYO105" s="12"/>
      <c r="DYP105" s="27"/>
      <c r="DYQ105" s="47"/>
      <c r="DYR105" s="47"/>
      <c r="DYS105" s="12"/>
      <c r="DYT105" s="27"/>
      <c r="DYU105" s="47"/>
      <c r="DYV105" s="47"/>
      <c r="DYW105" s="12"/>
      <c r="DYX105" s="27"/>
      <c r="DYY105" s="47"/>
      <c r="DYZ105" s="47"/>
      <c r="DZA105" s="12"/>
      <c r="DZB105" s="27"/>
      <c r="DZC105" s="47"/>
      <c r="DZD105" s="47"/>
      <c r="DZE105" s="12"/>
      <c r="DZF105" s="27"/>
      <c r="DZG105" s="47"/>
      <c r="DZH105" s="47"/>
      <c r="DZI105" s="12"/>
      <c r="DZJ105" s="27"/>
      <c r="DZK105" s="47"/>
      <c r="DZL105" s="47"/>
      <c r="DZM105" s="12"/>
      <c r="DZN105" s="27"/>
      <c r="DZO105" s="47"/>
      <c r="DZP105" s="47"/>
      <c r="DZQ105" s="12"/>
      <c r="DZR105" s="27"/>
      <c r="DZS105" s="47"/>
      <c r="DZT105" s="47"/>
      <c r="DZU105" s="12"/>
      <c r="DZV105" s="27"/>
      <c r="DZW105" s="47"/>
      <c r="DZX105" s="47"/>
      <c r="DZY105" s="12"/>
      <c r="DZZ105" s="27"/>
      <c r="EAA105" s="47"/>
      <c r="EAB105" s="47"/>
      <c r="EAC105" s="12"/>
      <c r="EAD105" s="27"/>
      <c r="EAE105" s="47"/>
      <c r="EAF105" s="47"/>
      <c r="EAG105" s="12"/>
      <c r="EAH105" s="27"/>
      <c r="EAI105" s="47"/>
      <c r="EAJ105" s="47"/>
      <c r="EAK105" s="12"/>
      <c r="EAL105" s="27"/>
      <c r="EAM105" s="47"/>
      <c r="EAN105" s="47"/>
      <c r="EAO105" s="12"/>
      <c r="EAP105" s="27"/>
      <c r="EAQ105" s="47"/>
      <c r="EAR105" s="47"/>
      <c r="EAS105" s="12"/>
      <c r="EAT105" s="27"/>
      <c r="EAU105" s="47"/>
      <c r="EAV105" s="47"/>
      <c r="EAW105" s="12"/>
      <c r="EAX105" s="27"/>
      <c r="EAY105" s="47"/>
      <c r="EAZ105" s="47"/>
      <c r="EBA105" s="12"/>
      <c r="EBB105" s="27"/>
      <c r="EBC105" s="47"/>
      <c r="EBD105" s="47"/>
      <c r="EBE105" s="12"/>
      <c r="EBF105" s="27"/>
      <c r="EBG105" s="47"/>
      <c r="EBH105" s="47"/>
      <c r="EBI105" s="12"/>
      <c r="EBJ105" s="27"/>
      <c r="EBK105" s="47"/>
      <c r="EBL105" s="47"/>
      <c r="EBM105" s="12"/>
      <c r="EBN105" s="27"/>
      <c r="EBO105" s="47"/>
      <c r="EBP105" s="47"/>
      <c r="EBQ105" s="12"/>
      <c r="EBR105" s="27"/>
      <c r="EBS105" s="47"/>
      <c r="EBT105" s="47"/>
      <c r="EBU105" s="12"/>
      <c r="EBV105" s="27"/>
      <c r="EBW105" s="47"/>
      <c r="EBX105" s="47"/>
      <c r="EBY105" s="12"/>
      <c r="EBZ105" s="27"/>
      <c r="ECA105" s="47"/>
      <c r="ECB105" s="47"/>
      <c r="ECC105" s="12"/>
      <c r="ECD105" s="27"/>
      <c r="ECE105" s="47"/>
      <c r="ECF105" s="47"/>
      <c r="ECG105" s="12"/>
      <c r="ECH105" s="27"/>
      <c r="ECI105" s="47"/>
      <c r="ECJ105" s="47"/>
      <c r="ECK105" s="12"/>
      <c r="ECL105" s="27"/>
      <c r="ECM105" s="47"/>
      <c r="ECN105" s="47"/>
      <c r="ECO105" s="12"/>
      <c r="ECP105" s="27"/>
      <c r="ECQ105" s="47"/>
      <c r="ECR105" s="47"/>
      <c r="ECS105" s="12"/>
      <c r="ECT105" s="27"/>
      <c r="ECU105" s="47"/>
      <c r="ECV105" s="47"/>
      <c r="ECW105" s="12"/>
      <c r="ECX105" s="27"/>
      <c r="ECY105" s="47"/>
      <c r="ECZ105" s="47"/>
      <c r="EDA105" s="12"/>
      <c r="EDB105" s="27"/>
      <c r="EDC105" s="47"/>
      <c r="EDD105" s="47"/>
      <c r="EDE105" s="12"/>
      <c r="EDF105" s="27"/>
      <c r="EDG105" s="47"/>
      <c r="EDH105" s="47"/>
      <c r="EDI105" s="12"/>
      <c r="EDJ105" s="27"/>
      <c r="EDK105" s="47"/>
      <c r="EDL105" s="47"/>
      <c r="EDM105" s="12"/>
      <c r="EDN105" s="27"/>
      <c r="EDO105" s="47"/>
      <c r="EDP105" s="47"/>
      <c r="EDQ105" s="12"/>
      <c r="EDR105" s="27"/>
      <c r="EDS105" s="47"/>
      <c r="EDT105" s="47"/>
      <c r="EDU105" s="12"/>
      <c r="EDV105" s="27"/>
      <c r="EDW105" s="47"/>
      <c r="EDX105" s="47"/>
      <c r="EDY105" s="12"/>
      <c r="EDZ105" s="27"/>
      <c r="EEA105" s="47"/>
      <c r="EEB105" s="47"/>
      <c r="EEC105" s="12"/>
      <c r="EED105" s="27"/>
      <c r="EEE105" s="47"/>
      <c r="EEF105" s="47"/>
      <c r="EEG105" s="12"/>
      <c r="EEH105" s="27"/>
      <c r="EEI105" s="47"/>
      <c r="EEJ105" s="47"/>
      <c r="EEK105" s="12"/>
      <c r="EEL105" s="27"/>
      <c r="EEM105" s="47"/>
      <c r="EEN105" s="47"/>
      <c r="EEO105" s="12"/>
      <c r="EEP105" s="27"/>
      <c r="EEQ105" s="47"/>
      <c r="EER105" s="47"/>
      <c r="EES105" s="12"/>
      <c r="EET105" s="27"/>
      <c r="EEU105" s="47"/>
      <c r="EEV105" s="47"/>
      <c r="EEW105" s="12"/>
      <c r="EEX105" s="27"/>
      <c r="EEY105" s="47"/>
      <c r="EEZ105" s="47"/>
      <c r="EFA105" s="12"/>
      <c r="EFB105" s="27"/>
      <c r="EFC105" s="47"/>
      <c r="EFD105" s="47"/>
      <c r="EFE105" s="12"/>
      <c r="EFF105" s="27"/>
      <c r="EFG105" s="47"/>
      <c r="EFH105" s="47"/>
      <c r="EFI105" s="12"/>
      <c r="EFJ105" s="27"/>
      <c r="EFK105" s="47"/>
      <c r="EFL105" s="47"/>
      <c r="EFM105" s="12"/>
      <c r="EFN105" s="27"/>
      <c r="EFO105" s="47"/>
      <c r="EFP105" s="47"/>
      <c r="EFQ105" s="12"/>
      <c r="EFR105" s="27"/>
      <c r="EFS105" s="47"/>
      <c r="EFT105" s="47"/>
      <c r="EFU105" s="12"/>
      <c r="EFV105" s="27"/>
      <c r="EFW105" s="47"/>
      <c r="EFX105" s="47"/>
      <c r="EFY105" s="12"/>
      <c r="EFZ105" s="27"/>
      <c r="EGA105" s="47"/>
      <c r="EGB105" s="47"/>
      <c r="EGC105" s="12"/>
      <c r="EGD105" s="27"/>
      <c r="EGE105" s="47"/>
      <c r="EGF105" s="47"/>
      <c r="EGG105" s="12"/>
      <c r="EGH105" s="27"/>
      <c r="EGI105" s="47"/>
      <c r="EGJ105" s="47"/>
      <c r="EGK105" s="12"/>
      <c r="EGL105" s="27"/>
      <c r="EGM105" s="47"/>
      <c r="EGN105" s="47"/>
      <c r="EGO105" s="12"/>
      <c r="EGP105" s="27"/>
      <c r="EGQ105" s="47"/>
      <c r="EGR105" s="47"/>
      <c r="EGS105" s="12"/>
      <c r="EGT105" s="27"/>
      <c r="EGU105" s="47"/>
      <c r="EGV105" s="47"/>
      <c r="EGW105" s="12"/>
      <c r="EGX105" s="27"/>
      <c r="EGY105" s="47"/>
      <c r="EGZ105" s="47"/>
      <c r="EHA105" s="12"/>
      <c r="EHB105" s="27"/>
      <c r="EHC105" s="47"/>
      <c r="EHD105" s="47"/>
      <c r="EHE105" s="12"/>
      <c r="EHF105" s="27"/>
      <c r="EHG105" s="47"/>
      <c r="EHH105" s="47"/>
      <c r="EHI105" s="12"/>
      <c r="EHJ105" s="27"/>
      <c r="EHK105" s="47"/>
      <c r="EHL105" s="47"/>
      <c r="EHM105" s="12"/>
      <c r="EHN105" s="27"/>
      <c r="EHO105" s="47"/>
      <c r="EHP105" s="47"/>
      <c r="EHQ105" s="12"/>
      <c r="EHR105" s="27"/>
      <c r="EHS105" s="47"/>
      <c r="EHT105" s="47"/>
      <c r="EHU105" s="12"/>
      <c r="EHV105" s="27"/>
      <c r="EHW105" s="47"/>
      <c r="EHX105" s="47"/>
      <c r="EHY105" s="12"/>
      <c r="EHZ105" s="27"/>
      <c r="EIA105" s="47"/>
      <c r="EIB105" s="47"/>
      <c r="EIC105" s="12"/>
      <c r="EID105" s="27"/>
      <c r="EIE105" s="47"/>
      <c r="EIF105" s="47"/>
      <c r="EIG105" s="12"/>
      <c r="EIH105" s="27"/>
      <c r="EII105" s="47"/>
      <c r="EIJ105" s="47"/>
      <c r="EIK105" s="12"/>
      <c r="EIL105" s="27"/>
      <c r="EIM105" s="47"/>
      <c r="EIN105" s="47"/>
      <c r="EIO105" s="12"/>
      <c r="EIP105" s="27"/>
      <c r="EIQ105" s="47"/>
      <c r="EIR105" s="47"/>
      <c r="EIS105" s="12"/>
      <c r="EIT105" s="27"/>
      <c r="EIU105" s="47"/>
      <c r="EIV105" s="47"/>
      <c r="EIW105" s="12"/>
      <c r="EIX105" s="27"/>
      <c r="EIY105" s="47"/>
      <c r="EIZ105" s="47"/>
      <c r="EJA105" s="12"/>
      <c r="EJB105" s="27"/>
      <c r="EJC105" s="47"/>
      <c r="EJD105" s="47"/>
      <c r="EJE105" s="12"/>
      <c r="EJF105" s="27"/>
      <c r="EJG105" s="47"/>
      <c r="EJH105" s="47"/>
      <c r="EJI105" s="12"/>
      <c r="EJJ105" s="27"/>
      <c r="EJK105" s="47"/>
      <c r="EJL105" s="47"/>
      <c r="EJM105" s="12"/>
      <c r="EJN105" s="27"/>
      <c r="EJO105" s="47"/>
      <c r="EJP105" s="47"/>
      <c r="EJQ105" s="12"/>
      <c r="EJR105" s="27"/>
      <c r="EJS105" s="47"/>
      <c r="EJT105" s="47"/>
      <c r="EJU105" s="12"/>
      <c r="EJV105" s="27"/>
      <c r="EJW105" s="47"/>
      <c r="EJX105" s="47"/>
      <c r="EJY105" s="12"/>
      <c r="EJZ105" s="27"/>
      <c r="EKA105" s="47"/>
      <c r="EKB105" s="47"/>
      <c r="EKC105" s="12"/>
      <c r="EKD105" s="27"/>
      <c r="EKE105" s="47"/>
      <c r="EKF105" s="47"/>
      <c r="EKG105" s="12"/>
      <c r="EKH105" s="27"/>
      <c r="EKI105" s="47"/>
      <c r="EKJ105" s="47"/>
      <c r="EKK105" s="12"/>
      <c r="EKL105" s="27"/>
      <c r="EKM105" s="47"/>
      <c r="EKN105" s="47"/>
      <c r="EKO105" s="12"/>
      <c r="EKP105" s="27"/>
      <c r="EKQ105" s="47"/>
      <c r="EKR105" s="47"/>
      <c r="EKS105" s="12"/>
      <c r="EKT105" s="27"/>
      <c r="EKU105" s="47"/>
      <c r="EKV105" s="47"/>
      <c r="EKW105" s="12"/>
      <c r="EKX105" s="27"/>
      <c r="EKY105" s="47"/>
      <c r="EKZ105" s="47"/>
      <c r="ELA105" s="12"/>
      <c r="ELB105" s="27"/>
      <c r="ELC105" s="47"/>
      <c r="ELD105" s="47"/>
      <c r="ELE105" s="12"/>
      <c r="ELF105" s="27"/>
      <c r="ELG105" s="47"/>
      <c r="ELH105" s="47"/>
      <c r="ELI105" s="12"/>
      <c r="ELJ105" s="27"/>
      <c r="ELK105" s="47"/>
      <c r="ELL105" s="47"/>
      <c r="ELM105" s="12"/>
      <c r="ELN105" s="27"/>
      <c r="ELO105" s="47"/>
      <c r="ELP105" s="47"/>
      <c r="ELQ105" s="12"/>
      <c r="ELR105" s="27"/>
      <c r="ELS105" s="47"/>
      <c r="ELT105" s="47"/>
      <c r="ELU105" s="12"/>
      <c r="ELV105" s="27"/>
      <c r="ELW105" s="47"/>
      <c r="ELX105" s="47"/>
      <c r="ELY105" s="12"/>
      <c r="ELZ105" s="27"/>
      <c r="EMA105" s="47"/>
      <c r="EMB105" s="47"/>
      <c r="EMC105" s="12"/>
      <c r="EMD105" s="27"/>
      <c r="EME105" s="47"/>
      <c r="EMF105" s="47"/>
      <c r="EMG105" s="12"/>
      <c r="EMH105" s="27"/>
      <c r="EMI105" s="47"/>
      <c r="EMJ105" s="47"/>
      <c r="EMK105" s="12"/>
      <c r="EML105" s="27"/>
      <c r="EMM105" s="47"/>
      <c r="EMN105" s="47"/>
      <c r="EMO105" s="12"/>
      <c r="EMP105" s="27"/>
      <c r="EMQ105" s="47"/>
      <c r="EMR105" s="47"/>
      <c r="EMS105" s="12"/>
      <c r="EMT105" s="27"/>
      <c r="EMU105" s="47"/>
      <c r="EMV105" s="47"/>
      <c r="EMW105" s="12"/>
      <c r="EMX105" s="27"/>
      <c r="EMY105" s="47"/>
      <c r="EMZ105" s="47"/>
      <c r="ENA105" s="12"/>
      <c r="ENB105" s="27"/>
      <c r="ENC105" s="47"/>
      <c r="END105" s="47"/>
      <c r="ENE105" s="12"/>
      <c r="ENF105" s="27"/>
      <c r="ENG105" s="47"/>
      <c r="ENH105" s="47"/>
      <c r="ENI105" s="12"/>
      <c r="ENJ105" s="27"/>
      <c r="ENK105" s="47"/>
      <c r="ENL105" s="47"/>
      <c r="ENM105" s="12"/>
      <c r="ENN105" s="27"/>
      <c r="ENO105" s="47"/>
      <c r="ENP105" s="47"/>
      <c r="ENQ105" s="12"/>
      <c r="ENR105" s="27"/>
      <c r="ENS105" s="47"/>
      <c r="ENT105" s="47"/>
      <c r="ENU105" s="12"/>
      <c r="ENV105" s="27"/>
      <c r="ENW105" s="47"/>
      <c r="ENX105" s="47"/>
      <c r="ENY105" s="12"/>
      <c r="ENZ105" s="27"/>
      <c r="EOA105" s="47"/>
      <c r="EOB105" s="47"/>
      <c r="EOC105" s="12"/>
      <c r="EOD105" s="27"/>
      <c r="EOE105" s="47"/>
      <c r="EOF105" s="47"/>
      <c r="EOG105" s="12"/>
      <c r="EOH105" s="27"/>
      <c r="EOI105" s="47"/>
      <c r="EOJ105" s="47"/>
      <c r="EOK105" s="12"/>
      <c r="EOL105" s="27"/>
      <c r="EOM105" s="47"/>
      <c r="EON105" s="47"/>
      <c r="EOO105" s="12"/>
      <c r="EOP105" s="27"/>
      <c r="EOQ105" s="47"/>
      <c r="EOR105" s="47"/>
      <c r="EOS105" s="12"/>
      <c r="EOT105" s="27"/>
      <c r="EOU105" s="47"/>
      <c r="EOV105" s="47"/>
      <c r="EOW105" s="12"/>
      <c r="EOX105" s="27"/>
      <c r="EOY105" s="47"/>
      <c r="EOZ105" s="47"/>
      <c r="EPA105" s="12"/>
      <c r="EPB105" s="27"/>
      <c r="EPC105" s="47"/>
      <c r="EPD105" s="47"/>
      <c r="EPE105" s="12"/>
      <c r="EPF105" s="27"/>
      <c r="EPG105" s="47"/>
      <c r="EPH105" s="47"/>
      <c r="EPI105" s="12"/>
      <c r="EPJ105" s="27"/>
      <c r="EPK105" s="47"/>
      <c r="EPL105" s="47"/>
      <c r="EPM105" s="12"/>
      <c r="EPN105" s="27"/>
      <c r="EPO105" s="47"/>
      <c r="EPP105" s="47"/>
      <c r="EPQ105" s="12"/>
      <c r="EPR105" s="27"/>
      <c r="EPS105" s="47"/>
      <c r="EPT105" s="47"/>
      <c r="EPU105" s="12"/>
      <c r="EPV105" s="27"/>
      <c r="EPW105" s="47"/>
      <c r="EPX105" s="47"/>
      <c r="EPY105" s="12"/>
      <c r="EPZ105" s="27"/>
      <c r="EQA105" s="47"/>
      <c r="EQB105" s="47"/>
      <c r="EQC105" s="12"/>
      <c r="EQD105" s="27"/>
      <c r="EQE105" s="47"/>
      <c r="EQF105" s="47"/>
      <c r="EQG105" s="12"/>
      <c r="EQH105" s="27"/>
      <c r="EQI105" s="47"/>
      <c r="EQJ105" s="47"/>
      <c r="EQK105" s="12"/>
      <c r="EQL105" s="27"/>
      <c r="EQM105" s="47"/>
      <c r="EQN105" s="47"/>
      <c r="EQO105" s="12"/>
      <c r="EQP105" s="27"/>
      <c r="EQQ105" s="47"/>
      <c r="EQR105" s="47"/>
      <c r="EQS105" s="12"/>
      <c r="EQT105" s="27"/>
      <c r="EQU105" s="47"/>
      <c r="EQV105" s="47"/>
      <c r="EQW105" s="12"/>
      <c r="EQX105" s="27"/>
      <c r="EQY105" s="47"/>
      <c r="EQZ105" s="47"/>
      <c r="ERA105" s="12"/>
      <c r="ERB105" s="27"/>
      <c r="ERC105" s="47"/>
      <c r="ERD105" s="47"/>
      <c r="ERE105" s="12"/>
      <c r="ERF105" s="27"/>
      <c r="ERG105" s="47"/>
      <c r="ERH105" s="47"/>
      <c r="ERI105" s="12"/>
      <c r="ERJ105" s="27"/>
      <c r="ERK105" s="47"/>
      <c r="ERL105" s="47"/>
      <c r="ERM105" s="12"/>
      <c r="ERN105" s="27"/>
      <c r="ERO105" s="47"/>
      <c r="ERP105" s="47"/>
      <c r="ERQ105" s="12"/>
      <c r="ERR105" s="27"/>
      <c r="ERS105" s="47"/>
      <c r="ERT105" s="47"/>
      <c r="ERU105" s="12"/>
      <c r="ERV105" s="27"/>
      <c r="ERW105" s="47"/>
      <c r="ERX105" s="47"/>
      <c r="ERY105" s="12"/>
      <c r="ERZ105" s="27"/>
      <c r="ESA105" s="47"/>
      <c r="ESB105" s="47"/>
      <c r="ESC105" s="12"/>
      <c r="ESD105" s="27"/>
      <c r="ESE105" s="47"/>
      <c r="ESF105" s="47"/>
      <c r="ESG105" s="12"/>
      <c r="ESH105" s="27"/>
      <c r="ESI105" s="47"/>
      <c r="ESJ105" s="47"/>
      <c r="ESK105" s="12"/>
      <c r="ESL105" s="27"/>
      <c r="ESM105" s="47"/>
      <c r="ESN105" s="47"/>
      <c r="ESO105" s="12"/>
      <c r="ESP105" s="27"/>
      <c r="ESQ105" s="47"/>
      <c r="ESR105" s="47"/>
      <c r="ESS105" s="12"/>
      <c r="EST105" s="27"/>
      <c r="ESU105" s="47"/>
      <c r="ESV105" s="47"/>
      <c r="ESW105" s="12"/>
      <c r="ESX105" s="27"/>
      <c r="ESY105" s="47"/>
      <c r="ESZ105" s="47"/>
      <c r="ETA105" s="12"/>
      <c r="ETB105" s="27"/>
      <c r="ETC105" s="47"/>
      <c r="ETD105" s="47"/>
      <c r="ETE105" s="12"/>
      <c r="ETF105" s="27"/>
      <c r="ETG105" s="47"/>
      <c r="ETH105" s="47"/>
      <c r="ETI105" s="12"/>
      <c r="ETJ105" s="27"/>
      <c r="ETK105" s="47"/>
      <c r="ETL105" s="47"/>
      <c r="ETM105" s="12"/>
      <c r="ETN105" s="27"/>
      <c r="ETO105" s="47"/>
      <c r="ETP105" s="47"/>
      <c r="ETQ105" s="12"/>
      <c r="ETR105" s="27"/>
      <c r="ETS105" s="47"/>
      <c r="ETT105" s="47"/>
      <c r="ETU105" s="12"/>
      <c r="ETV105" s="27"/>
      <c r="ETW105" s="47"/>
      <c r="ETX105" s="47"/>
      <c r="ETY105" s="12"/>
      <c r="ETZ105" s="27"/>
      <c r="EUA105" s="47"/>
      <c r="EUB105" s="47"/>
      <c r="EUC105" s="12"/>
      <c r="EUD105" s="27"/>
      <c r="EUE105" s="47"/>
      <c r="EUF105" s="47"/>
      <c r="EUG105" s="12"/>
      <c r="EUH105" s="27"/>
      <c r="EUI105" s="47"/>
      <c r="EUJ105" s="47"/>
      <c r="EUK105" s="12"/>
      <c r="EUL105" s="27"/>
      <c r="EUM105" s="47"/>
      <c r="EUN105" s="47"/>
      <c r="EUO105" s="12"/>
      <c r="EUP105" s="27"/>
      <c r="EUQ105" s="47"/>
      <c r="EUR105" s="47"/>
      <c r="EUS105" s="12"/>
      <c r="EUT105" s="27"/>
      <c r="EUU105" s="47"/>
      <c r="EUV105" s="47"/>
      <c r="EUW105" s="12"/>
      <c r="EUX105" s="27"/>
      <c r="EUY105" s="47"/>
      <c r="EUZ105" s="47"/>
      <c r="EVA105" s="12"/>
      <c r="EVB105" s="27"/>
      <c r="EVC105" s="47"/>
      <c r="EVD105" s="47"/>
      <c r="EVE105" s="12"/>
      <c r="EVF105" s="27"/>
      <c r="EVG105" s="47"/>
      <c r="EVH105" s="47"/>
      <c r="EVI105" s="12"/>
      <c r="EVJ105" s="27"/>
      <c r="EVK105" s="47"/>
      <c r="EVL105" s="47"/>
      <c r="EVM105" s="12"/>
      <c r="EVN105" s="27"/>
      <c r="EVO105" s="47"/>
      <c r="EVP105" s="47"/>
      <c r="EVQ105" s="12"/>
      <c r="EVR105" s="27"/>
      <c r="EVS105" s="47"/>
      <c r="EVT105" s="47"/>
      <c r="EVU105" s="12"/>
      <c r="EVV105" s="27"/>
      <c r="EVW105" s="47"/>
      <c r="EVX105" s="47"/>
      <c r="EVY105" s="12"/>
      <c r="EVZ105" s="27"/>
      <c r="EWA105" s="47"/>
      <c r="EWB105" s="47"/>
      <c r="EWC105" s="12"/>
      <c r="EWD105" s="27"/>
      <c r="EWE105" s="47"/>
      <c r="EWF105" s="47"/>
      <c r="EWG105" s="12"/>
      <c r="EWH105" s="27"/>
      <c r="EWI105" s="47"/>
      <c r="EWJ105" s="47"/>
      <c r="EWK105" s="12"/>
      <c r="EWL105" s="27"/>
      <c r="EWM105" s="47"/>
      <c r="EWN105" s="47"/>
      <c r="EWO105" s="12"/>
      <c r="EWP105" s="27"/>
      <c r="EWQ105" s="47"/>
      <c r="EWR105" s="47"/>
      <c r="EWS105" s="12"/>
      <c r="EWT105" s="27"/>
      <c r="EWU105" s="47"/>
      <c r="EWV105" s="47"/>
      <c r="EWW105" s="12"/>
      <c r="EWX105" s="27"/>
      <c r="EWY105" s="47"/>
      <c r="EWZ105" s="47"/>
      <c r="EXA105" s="12"/>
      <c r="EXB105" s="27"/>
      <c r="EXC105" s="47"/>
      <c r="EXD105" s="47"/>
      <c r="EXE105" s="12"/>
      <c r="EXF105" s="27"/>
      <c r="EXG105" s="47"/>
      <c r="EXH105" s="47"/>
      <c r="EXI105" s="12"/>
      <c r="EXJ105" s="27"/>
      <c r="EXK105" s="47"/>
      <c r="EXL105" s="47"/>
      <c r="EXM105" s="12"/>
      <c r="EXN105" s="27"/>
      <c r="EXO105" s="47"/>
      <c r="EXP105" s="47"/>
      <c r="EXQ105" s="12"/>
      <c r="EXR105" s="27"/>
      <c r="EXS105" s="47"/>
      <c r="EXT105" s="47"/>
      <c r="EXU105" s="12"/>
      <c r="EXV105" s="27"/>
      <c r="EXW105" s="47"/>
      <c r="EXX105" s="47"/>
      <c r="EXY105" s="12"/>
      <c r="EXZ105" s="27"/>
      <c r="EYA105" s="47"/>
      <c r="EYB105" s="47"/>
      <c r="EYC105" s="12"/>
      <c r="EYD105" s="27"/>
      <c r="EYE105" s="47"/>
      <c r="EYF105" s="47"/>
      <c r="EYG105" s="12"/>
      <c r="EYH105" s="27"/>
      <c r="EYI105" s="47"/>
      <c r="EYJ105" s="47"/>
      <c r="EYK105" s="12"/>
      <c r="EYL105" s="27"/>
      <c r="EYM105" s="47"/>
      <c r="EYN105" s="47"/>
      <c r="EYO105" s="12"/>
      <c r="EYP105" s="27"/>
      <c r="EYQ105" s="47"/>
      <c r="EYR105" s="47"/>
      <c r="EYS105" s="12"/>
      <c r="EYT105" s="27"/>
      <c r="EYU105" s="47"/>
      <c r="EYV105" s="47"/>
      <c r="EYW105" s="12"/>
      <c r="EYX105" s="27"/>
      <c r="EYY105" s="47"/>
      <c r="EYZ105" s="47"/>
      <c r="EZA105" s="12"/>
      <c r="EZB105" s="27"/>
      <c r="EZC105" s="47"/>
      <c r="EZD105" s="47"/>
      <c r="EZE105" s="12"/>
      <c r="EZF105" s="27"/>
      <c r="EZG105" s="47"/>
      <c r="EZH105" s="47"/>
      <c r="EZI105" s="12"/>
      <c r="EZJ105" s="27"/>
      <c r="EZK105" s="47"/>
      <c r="EZL105" s="47"/>
      <c r="EZM105" s="12"/>
      <c r="EZN105" s="27"/>
      <c r="EZO105" s="47"/>
      <c r="EZP105" s="47"/>
      <c r="EZQ105" s="12"/>
      <c r="EZR105" s="27"/>
      <c r="EZS105" s="47"/>
      <c r="EZT105" s="47"/>
      <c r="EZU105" s="12"/>
      <c r="EZV105" s="27"/>
      <c r="EZW105" s="47"/>
      <c r="EZX105" s="47"/>
      <c r="EZY105" s="12"/>
      <c r="EZZ105" s="27"/>
      <c r="FAA105" s="47"/>
      <c r="FAB105" s="47"/>
      <c r="FAC105" s="12"/>
      <c r="FAD105" s="27"/>
      <c r="FAE105" s="47"/>
      <c r="FAF105" s="47"/>
      <c r="FAG105" s="12"/>
      <c r="FAH105" s="27"/>
      <c r="FAI105" s="47"/>
      <c r="FAJ105" s="47"/>
      <c r="FAK105" s="12"/>
      <c r="FAL105" s="27"/>
      <c r="FAM105" s="47"/>
      <c r="FAN105" s="47"/>
      <c r="FAO105" s="12"/>
      <c r="FAP105" s="27"/>
      <c r="FAQ105" s="47"/>
      <c r="FAR105" s="47"/>
      <c r="FAS105" s="12"/>
      <c r="FAT105" s="27"/>
      <c r="FAU105" s="47"/>
      <c r="FAV105" s="47"/>
      <c r="FAW105" s="12"/>
      <c r="FAX105" s="27"/>
      <c r="FAY105" s="47"/>
      <c r="FAZ105" s="47"/>
      <c r="FBA105" s="12"/>
      <c r="FBB105" s="27"/>
      <c r="FBC105" s="47"/>
      <c r="FBD105" s="47"/>
      <c r="FBE105" s="12"/>
      <c r="FBF105" s="27"/>
      <c r="FBG105" s="47"/>
      <c r="FBH105" s="47"/>
      <c r="FBI105" s="12"/>
      <c r="FBJ105" s="27"/>
      <c r="FBK105" s="47"/>
      <c r="FBL105" s="47"/>
      <c r="FBM105" s="12"/>
      <c r="FBN105" s="27"/>
      <c r="FBO105" s="47"/>
      <c r="FBP105" s="47"/>
      <c r="FBQ105" s="12"/>
      <c r="FBR105" s="27"/>
      <c r="FBS105" s="47"/>
      <c r="FBT105" s="47"/>
      <c r="FBU105" s="12"/>
      <c r="FBV105" s="27"/>
      <c r="FBW105" s="47"/>
      <c r="FBX105" s="47"/>
      <c r="FBY105" s="12"/>
      <c r="FBZ105" s="27"/>
      <c r="FCA105" s="47"/>
      <c r="FCB105" s="47"/>
      <c r="FCC105" s="12"/>
      <c r="FCD105" s="27"/>
      <c r="FCE105" s="47"/>
      <c r="FCF105" s="47"/>
      <c r="FCG105" s="12"/>
      <c r="FCH105" s="27"/>
      <c r="FCI105" s="47"/>
      <c r="FCJ105" s="47"/>
      <c r="FCK105" s="12"/>
      <c r="FCL105" s="27"/>
      <c r="FCM105" s="47"/>
      <c r="FCN105" s="47"/>
      <c r="FCO105" s="12"/>
      <c r="FCP105" s="27"/>
      <c r="FCQ105" s="47"/>
      <c r="FCR105" s="47"/>
      <c r="FCS105" s="12"/>
      <c r="FCT105" s="27"/>
      <c r="FCU105" s="47"/>
      <c r="FCV105" s="47"/>
      <c r="FCW105" s="12"/>
      <c r="FCX105" s="27"/>
      <c r="FCY105" s="47"/>
      <c r="FCZ105" s="47"/>
      <c r="FDA105" s="12"/>
      <c r="FDB105" s="27"/>
      <c r="FDC105" s="47"/>
      <c r="FDD105" s="47"/>
      <c r="FDE105" s="12"/>
      <c r="FDF105" s="27"/>
      <c r="FDG105" s="47"/>
      <c r="FDH105" s="47"/>
      <c r="FDI105" s="12"/>
      <c r="FDJ105" s="27"/>
      <c r="FDK105" s="47"/>
      <c r="FDL105" s="47"/>
      <c r="FDM105" s="12"/>
      <c r="FDN105" s="27"/>
      <c r="FDO105" s="47"/>
      <c r="FDP105" s="47"/>
      <c r="FDQ105" s="12"/>
      <c r="FDR105" s="27"/>
      <c r="FDS105" s="47"/>
      <c r="FDT105" s="47"/>
      <c r="FDU105" s="12"/>
      <c r="FDV105" s="27"/>
      <c r="FDW105" s="47"/>
      <c r="FDX105" s="47"/>
      <c r="FDY105" s="12"/>
      <c r="FDZ105" s="27"/>
      <c r="FEA105" s="47"/>
      <c r="FEB105" s="47"/>
      <c r="FEC105" s="12"/>
      <c r="FED105" s="27"/>
      <c r="FEE105" s="47"/>
      <c r="FEF105" s="47"/>
      <c r="FEG105" s="12"/>
      <c r="FEH105" s="27"/>
      <c r="FEI105" s="47"/>
      <c r="FEJ105" s="47"/>
      <c r="FEK105" s="12"/>
      <c r="FEL105" s="27"/>
      <c r="FEM105" s="47"/>
      <c r="FEN105" s="47"/>
      <c r="FEO105" s="12"/>
      <c r="FEP105" s="27"/>
      <c r="FEQ105" s="47"/>
      <c r="FER105" s="47"/>
      <c r="FES105" s="12"/>
      <c r="FET105" s="27"/>
      <c r="FEU105" s="47"/>
      <c r="FEV105" s="47"/>
      <c r="FEW105" s="12"/>
      <c r="FEX105" s="27"/>
      <c r="FEY105" s="47"/>
      <c r="FEZ105" s="47"/>
      <c r="FFA105" s="12"/>
      <c r="FFB105" s="27"/>
      <c r="FFC105" s="47"/>
      <c r="FFD105" s="47"/>
      <c r="FFE105" s="12"/>
      <c r="FFF105" s="27"/>
      <c r="FFG105" s="47"/>
      <c r="FFH105" s="47"/>
      <c r="FFI105" s="12"/>
      <c r="FFJ105" s="27"/>
      <c r="FFK105" s="47"/>
      <c r="FFL105" s="47"/>
      <c r="FFM105" s="12"/>
      <c r="FFN105" s="27"/>
      <c r="FFO105" s="47"/>
      <c r="FFP105" s="47"/>
      <c r="FFQ105" s="12"/>
      <c r="FFR105" s="27"/>
      <c r="FFS105" s="47"/>
      <c r="FFT105" s="47"/>
      <c r="FFU105" s="12"/>
      <c r="FFV105" s="27"/>
      <c r="FFW105" s="47"/>
      <c r="FFX105" s="47"/>
      <c r="FFY105" s="12"/>
      <c r="FFZ105" s="27"/>
      <c r="FGA105" s="47"/>
      <c r="FGB105" s="47"/>
      <c r="FGC105" s="12"/>
      <c r="FGD105" s="27"/>
      <c r="FGE105" s="47"/>
      <c r="FGF105" s="47"/>
      <c r="FGG105" s="12"/>
      <c r="FGH105" s="27"/>
      <c r="FGI105" s="47"/>
      <c r="FGJ105" s="47"/>
      <c r="FGK105" s="12"/>
      <c r="FGL105" s="27"/>
      <c r="FGM105" s="47"/>
      <c r="FGN105" s="47"/>
      <c r="FGO105" s="12"/>
      <c r="FGP105" s="27"/>
      <c r="FGQ105" s="47"/>
      <c r="FGR105" s="47"/>
      <c r="FGS105" s="12"/>
      <c r="FGT105" s="27"/>
      <c r="FGU105" s="47"/>
      <c r="FGV105" s="47"/>
      <c r="FGW105" s="12"/>
      <c r="FGX105" s="27"/>
      <c r="FGY105" s="47"/>
      <c r="FGZ105" s="47"/>
      <c r="FHA105" s="12"/>
      <c r="FHB105" s="27"/>
      <c r="FHC105" s="47"/>
      <c r="FHD105" s="47"/>
      <c r="FHE105" s="12"/>
      <c r="FHF105" s="27"/>
      <c r="FHG105" s="47"/>
      <c r="FHH105" s="47"/>
      <c r="FHI105" s="12"/>
      <c r="FHJ105" s="27"/>
      <c r="FHK105" s="47"/>
      <c r="FHL105" s="47"/>
      <c r="FHM105" s="12"/>
      <c r="FHN105" s="27"/>
      <c r="FHO105" s="47"/>
      <c r="FHP105" s="47"/>
      <c r="FHQ105" s="12"/>
      <c r="FHR105" s="27"/>
      <c r="FHS105" s="47"/>
      <c r="FHT105" s="47"/>
      <c r="FHU105" s="12"/>
      <c r="FHV105" s="27"/>
      <c r="FHW105" s="47"/>
      <c r="FHX105" s="47"/>
      <c r="FHY105" s="12"/>
      <c r="FHZ105" s="27"/>
      <c r="FIA105" s="47"/>
      <c r="FIB105" s="47"/>
      <c r="FIC105" s="12"/>
      <c r="FID105" s="27"/>
      <c r="FIE105" s="47"/>
      <c r="FIF105" s="47"/>
      <c r="FIG105" s="12"/>
      <c r="FIH105" s="27"/>
      <c r="FII105" s="47"/>
      <c r="FIJ105" s="47"/>
      <c r="FIK105" s="12"/>
      <c r="FIL105" s="27"/>
      <c r="FIM105" s="47"/>
      <c r="FIN105" s="47"/>
      <c r="FIO105" s="12"/>
      <c r="FIP105" s="27"/>
      <c r="FIQ105" s="47"/>
      <c r="FIR105" s="47"/>
      <c r="FIS105" s="12"/>
      <c r="FIT105" s="27"/>
      <c r="FIU105" s="47"/>
      <c r="FIV105" s="47"/>
      <c r="FIW105" s="12"/>
      <c r="FIX105" s="27"/>
      <c r="FIY105" s="47"/>
      <c r="FIZ105" s="47"/>
      <c r="FJA105" s="12"/>
      <c r="FJB105" s="27"/>
      <c r="FJC105" s="47"/>
      <c r="FJD105" s="47"/>
      <c r="FJE105" s="12"/>
      <c r="FJF105" s="27"/>
      <c r="FJG105" s="47"/>
      <c r="FJH105" s="47"/>
      <c r="FJI105" s="12"/>
      <c r="FJJ105" s="27"/>
      <c r="FJK105" s="47"/>
      <c r="FJL105" s="47"/>
      <c r="FJM105" s="12"/>
      <c r="FJN105" s="27"/>
      <c r="FJO105" s="47"/>
      <c r="FJP105" s="47"/>
      <c r="FJQ105" s="12"/>
      <c r="FJR105" s="27"/>
      <c r="FJS105" s="47"/>
      <c r="FJT105" s="47"/>
      <c r="FJU105" s="12"/>
      <c r="FJV105" s="27"/>
      <c r="FJW105" s="47"/>
      <c r="FJX105" s="47"/>
      <c r="FJY105" s="12"/>
      <c r="FJZ105" s="27"/>
      <c r="FKA105" s="47"/>
      <c r="FKB105" s="47"/>
      <c r="FKC105" s="12"/>
      <c r="FKD105" s="27"/>
      <c r="FKE105" s="47"/>
      <c r="FKF105" s="47"/>
      <c r="FKG105" s="12"/>
      <c r="FKH105" s="27"/>
      <c r="FKI105" s="47"/>
      <c r="FKJ105" s="47"/>
      <c r="FKK105" s="12"/>
      <c r="FKL105" s="27"/>
      <c r="FKM105" s="47"/>
      <c r="FKN105" s="47"/>
      <c r="FKO105" s="12"/>
      <c r="FKP105" s="27"/>
      <c r="FKQ105" s="47"/>
      <c r="FKR105" s="47"/>
      <c r="FKS105" s="12"/>
      <c r="FKT105" s="27"/>
      <c r="FKU105" s="47"/>
      <c r="FKV105" s="47"/>
      <c r="FKW105" s="12"/>
      <c r="FKX105" s="27"/>
      <c r="FKY105" s="47"/>
      <c r="FKZ105" s="47"/>
      <c r="FLA105" s="12"/>
      <c r="FLB105" s="27"/>
      <c r="FLC105" s="47"/>
      <c r="FLD105" s="47"/>
      <c r="FLE105" s="12"/>
      <c r="FLF105" s="27"/>
      <c r="FLG105" s="47"/>
      <c r="FLH105" s="47"/>
      <c r="FLI105" s="12"/>
      <c r="FLJ105" s="27"/>
      <c r="FLK105" s="47"/>
      <c r="FLL105" s="47"/>
      <c r="FLM105" s="12"/>
      <c r="FLN105" s="27"/>
      <c r="FLO105" s="47"/>
      <c r="FLP105" s="47"/>
      <c r="FLQ105" s="12"/>
      <c r="FLR105" s="27"/>
      <c r="FLS105" s="47"/>
      <c r="FLT105" s="47"/>
      <c r="FLU105" s="12"/>
      <c r="FLV105" s="27"/>
      <c r="FLW105" s="47"/>
      <c r="FLX105" s="47"/>
      <c r="FLY105" s="12"/>
      <c r="FLZ105" s="27"/>
      <c r="FMA105" s="47"/>
      <c r="FMB105" s="47"/>
      <c r="FMC105" s="12"/>
      <c r="FMD105" s="27"/>
      <c r="FME105" s="47"/>
      <c r="FMF105" s="47"/>
      <c r="FMG105" s="12"/>
      <c r="FMH105" s="27"/>
      <c r="FMI105" s="47"/>
      <c r="FMJ105" s="47"/>
      <c r="FMK105" s="12"/>
      <c r="FML105" s="27"/>
      <c r="FMM105" s="47"/>
      <c r="FMN105" s="47"/>
      <c r="FMO105" s="12"/>
      <c r="FMP105" s="27"/>
      <c r="FMQ105" s="47"/>
      <c r="FMR105" s="47"/>
      <c r="FMS105" s="12"/>
      <c r="FMT105" s="27"/>
      <c r="FMU105" s="47"/>
      <c r="FMV105" s="47"/>
      <c r="FMW105" s="12"/>
      <c r="FMX105" s="27"/>
      <c r="FMY105" s="47"/>
      <c r="FMZ105" s="47"/>
      <c r="FNA105" s="12"/>
      <c r="FNB105" s="27"/>
      <c r="FNC105" s="47"/>
      <c r="FND105" s="47"/>
      <c r="FNE105" s="12"/>
      <c r="FNF105" s="27"/>
      <c r="FNG105" s="47"/>
      <c r="FNH105" s="47"/>
      <c r="FNI105" s="12"/>
      <c r="FNJ105" s="27"/>
      <c r="FNK105" s="47"/>
      <c r="FNL105" s="47"/>
      <c r="FNM105" s="12"/>
      <c r="FNN105" s="27"/>
      <c r="FNO105" s="47"/>
      <c r="FNP105" s="47"/>
      <c r="FNQ105" s="12"/>
      <c r="FNR105" s="27"/>
      <c r="FNS105" s="47"/>
      <c r="FNT105" s="47"/>
      <c r="FNU105" s="12"/>
      <c r="FNV105" s="27"/>
      <c r="FNW105" s="47"/>
      <c r="FNX105" s="47"/>
      <c r="FNY105" s="12"/>
      <c r="FNZ105" s="27"/>
      <c r="FOA105" s="47"/>
      <c r="FOB105" s="47"/>
      <c r="FOC105" s="12"/>
      <c r="FOD105" s="27"/>
      <c r="FOE105" s="47"/>
      <c r="FOF105" s="47"/>
      <c r="FOG105" s="12"/>
      <c r="FOH105" s="27"/>
      <c r="FOI105" s="47"/>
      <c r="FOJ105" s="47"/>
      <c r="FOK105" s="12"/>
      <c r="FOL105" s="27"/>
      <c r="FOM105" s="47"/>
      <c r="FON105" s="47"/>
      <c r="FOO105" s="12"/>
      <c r="FOP105" s="27"/>
      <c r="FOQ105" s="47"/>
      <c r="FOR105" s="47"/>
      <c r="FOS105" s="12"/>
      <c r="FOT105" s="27"/>
      <c r="FOU105" s="47"/>
      <c r="FOV105" s="47"/>
      <c r="FOW105" s="12"/>
      <c r="FOX105" s="27"/>
      <c r="FOY105" s="47"/>
      <c r="FOZ105" s="47"/>
      <c r="FPA105" s="12"/>
      <c r="FPB105" s="27"/>
      <c r="FPC105" s="47"/>
      <c r="FPD105" s="47"/>
      <c r="FPE105" s="12"/>
      <c r="FPF105" s="27"/>
      <c r="FPG105" s="47"/>
      <c r="FPH105" s="47"/>
      <c r="FPI105" s="12"/>
      <c r="FPJ105" s="27"/>
      <c r="FPK105" s="47"/>
      <c r="FPL105" s="47"/>
      <c r="FPM105" s="12"/>
      <c r="FPN105" s="27"/>
      <c r="FPO105" s="47"/>
      <c r="FPP105" s="47"/>
      <c r="FPQ105" s="12"/>
      <c r="FPR105" s="27"/>
      <c r="FPS105" s="47"/>
      <c r="FPT105" s="47"/>
      <c r="FPU105" s="12"/>
      <c r="FPV105" s="27"/>
      <c r="FPW105" s="47"/>
      <c r="FPX105" s="47"/>
      <c r="FPY105" s="12"/>
      <c r="FPZ105" s="27"/>
      <c r="FQA105" s="47"/>
      <c r="FQB105" s="47"/>
      <c r="FQC105" s="12"/>
      <c r="FQD105" s="27"/>
      <c r="FQE105" s="47"/>
      <c r="FQF105" s="47"/>
      <c r="FQG105" s="12"/>
      <c r="FQH105" s="27"/>
      <c r="FQI105" s="47"/>
      <c r="FQJ105" s="47"/>
      <c r="FQK105" s="12"/>
      <c r="FQL105" s="27"/>
      <c r="FQM105" s="47"/>
      <c r="FQN105" s="47"/>
      <c r="FQO105" s="12"/>
      <c r="FQP105" s="27"/>
      <c r="FQQ105" s="47"/>
      <c r="FQR105" s="47"/>
      <c r="FQS105" s="12"/>
      <c r="FQT105" s="27"/>
      <c r="FQU105" s="47"/>
      <c r="FQV105" s="47"/>
      <c r="FQW105" s="12"/>
      <c r="FQX105" s="27"/>
      <c r="FQY105" s="47"/>
      <c r="FQZ105" s="47"/>
      <c r="FRA105" s="12"/>
      <c r="FRB105" s="27"/>
      <c r="FRC105" s="47"/>
      <c r="FRD105" s="47"/>
      <c r="FRE105" s="12"/>
      <c r="FRF105" s="27"/>
      <c r="FRG105" s="47"/>
      <c r="FRH105" s="47"/>
      <c r="FRI105" s="12"/>
      <c r="FRJ105" s="27"/>
      <c r="FRK105" s="47"/>
      <c r="FRL105" s="47"/>
      <c r="FRM105" s="12"/>
      <c r="FRN105" s="27"/>
      <c r="FRO105" s="47"/>
      <c r="FRP105" s="47"/>
      <c r="FRQ105" s="12"/>
      <c r="FRR105" s="27"/>
      <c r="FRS105" s="47"/>
      <c r="FRT105" s="47"/>
      <c r="FRU105" s="12"/>
      <c r="FRV105" s="27"/>
      <c r="FRW105" s="47"/>
      <c r="FRX105" s="47"/>
      <c r="FRY105" s="12"/>
      <c r="FRZ105" s="27"/>
      <c r="FSA105" s="47"/>
      <c r="FSB105" s="47"/>
      <c r="FSC105" s="12"/>
      <c r="FSD105" s="27"/>
      <c r="FSE105" s="47"/>
      <c r="FSF105" s="47"/>
      <c r="FSG105" s="12"/>
      <c r="FSH105" s="27"/>
      <c r="FSI105" s="47"/>
      <c r="FSJ105" s="47"/>
      <c r="FSK105" s="12"/>
      <c r="FSL105" s="27"/>
      <c r="FSM105" s="47"/>
      <c r="FSN105" s="47"/>
      <c r="FSO105" s="12"/>
      <c r="FSP105" s="27"/>
      <c r="FSQ105" s="47"/>
      <c r="FSR105" s="47"/>
      <c r="FSS105" s="12"/>
      <c r="FST105" s="27"/>
      <c r="FSU105" s="47"/>
      <c r="FSV105" s="47"/>
      <c r="FSW105" s="12"/>
      <c r="FSX105" s="27"/>
      <c r="FSY105" s="47"/>
      <c r="FSZ105" s="47"/>
      <c r="FTA105" s="12"/>
      <c r="FTB105" s="27"/>
      <c r="FTC105" s="47"/>
      <c r="FTD105" s="47"/>
      <c r="FTE105" s="12"/>
      <c r="FTF105" s="27"/>
      <c r="FTG105" s="47"/>
      <c r="FTH105" s="47"/>
      <c r="FTI105" s="12"/>
      <c r="FTJ105" s="27"/>
      <c r="FTK105" s="47"/>
      <c r="FTL105" s="47"/>
      <c r="FTM105" s="12"/>
      <c r="FTN105" s="27"/>
      <c r="FTO105" s="47"/>
      <c r="FTP105" s="47"/>
      <c r="FTQ105" s="12"/>
      <c r="FTR105" s="27"/>
      <c r="FTS105" s="47"/>
      <c r="FTT105" s="47"/>
      <c r="FTU105" s="12"/>
      <c r="FTV105" s="27"/>
      <c r="FTW105" s="47"/>
      <c r="FTX105" s="47"/>
      <c r="FTY105" s="12"/>
      <c r="FTZ105" s="27"/>
      <c r="FUA105" s="47"/>
      <c r="FUB105" s="47"/>
      <c r="FUC105" s="12"/>
      <c r="FUD105" s="27"/>
      <c r="FUE105" s="47"/>
      <c r="FUF105" s="47"/>
      <c r="FUG105" s="12"/>
      <c r="FUH105" s="27"/>
      <c r="FUI105" s="47"/>
      <c r="FUJ105" s="47"/>
      <c r="FUK105" s="12"/>
      <c r="FUL105" s="27"/>
      <c r="FUM105" s="47"/>
      <c r="FUN105" s="47"/>
      <c r="FUO105" s="12"/>
      <c r="FUP105" s="27"/>
      <c r="FUQ105" s="47"/>
      <c r="FUR105" s="47"/>
      <c r="FUS105" s="12"/>
      <c r="FUT105" s="27"/>
      <c r="FUU105" s="47"/>
      <c r="FUV105" s="47"/>
      <c r="FUW105" s="12"/>
      <c r="FUX105" s="27"/>
      <c r="FUY105" s="47"/>
      <c r="FUZ105" s="47"/>
      <c r="FVA105" s="12"/>
      <c r="FVB105" s="27"/>
      <c r="FVC105" s="47"/>
      <c r="FVD105" s="47"/>
      <c r="FVE105" s="12"/>
      <c r="FVF105" s="27"/>
      <c r="FVG105" s="47"/>
      <c r="FVH105" s="47"/>
      <c r="FVI105" s="12"/>
      <c r="FVJ105" s="27"/>
      <c r="FVK105" s="47"/>
      <c r="FVL105" s="47"/>
      <c r="FVM105" s="12"/>
      <c r="FVN105" s="27"/>
      <c r="FVO105" s="47"/>
      <c r="FVP105" s="47"/>
      <c r="FVQ105" s="12"/>
      <c r="FVR105" s="27"/>
      <c r="FVS105" s="47"/>
      <c r="FVT105" s="47"/>
      <c r="FVU105" s="12"/>
      <c r="FVV105" s="27"/>
      <c r="FVW105" s="47"/>
      <c r="FVX105" s="47"/>
      <c r="FVY105" s="12"/>
      <c r="FVZ105" s="27"/>
      <c r="FWA105" s="47"/>
      <c r="FWB105" s="47"/>
      <c r="FWC105" s="12"/>
      <c r="FWD105" s="27"/>
      <c r="FWE105" s="47"/>
      <c r="FWF105" s="47"/>
      <c r="FWG105" s="12"/>
      <c r="FWH105" s="27"/>
      <c r="FWI105" s="47"/>
      <c r="FWJ105" s="47"/>
      <c r="FWK105" s="12"/>
      <c r="FWL105" s="27"/>
      <c r="FWM105" s="47"/>
      <c r="FWN105" s="47"/>
      <c r="FWO105" s="12"/>
      <c r="FWP105" s="27"/>
      <c r="FWQ105" s="47"/>
      <c r="FWR105" s="47"/>
      <c r="FWS105" s="12"/>
      <c r="FWT105" s="27"/>
      <c r="FWU105" s="47"/>
      <c r="FWV105" s="47"/>
      <c r="FWW105" s="12"/>
      <c r="FWX105" s="27"/>
      <c r="FWY105" s="47"/>
      <c r="FWZ105" s="47"/>
      <c r="FXA105" s="12"/>
      <c r="FXB105" s="27"/>
      <c r="FXC105" s="47"/>
      <c r="FXD105" s="47"/>
      <c r="FXE105" s="12"/>
      <c r="FXF105" s="27"/>
      <c r="FXG105" s="47"/>
      <c r="FXH105" s="47"/>
      <c r="FXI105" s="12"/>
      <c r="FXJ105" s="27"/>
      <c r="FXK105" s="47"/>
      <c r="FXL105" s="47"/>
      <c r="FXM105" s="12"/>
      <c r="FXN105" s="27"/>
      <c r="FXO105" s="47"/>
      <c r="FXP105" s="47"/>
      <c r="FXQ105" s="12"/>
      <c r="FXR105" s="27"/>
      <c r="FXS105" s="47"/>
      <c r="FXT105" s="47"/>
      <c r="FXU105" s="12"/>
      <c r="FXV105" s="27"/>
      <c r="FXW105" s="47"/>
      <c r="FXX105" s="47"/>
      <c r="FXY105" s="12"/>
      <c r="FXZ105" s="27"/>
      <c r="FYA105" s="47"/>
      <c r="FYB105" s="47"/>
      <c r="FYC105" s="12"/>
      <c r="FYD105" s="27"/>
      <c r="FYE105" s="47"/>
      <c r="FYF105" s="47"/>
      <c r="FYG105" s="12"/>
      <c r="FYH105" s="27"/>
      <c r="FYI105" s="47"/>
      <c r="FYJ105" s="47"/>
      <c r="FYK105" s="12"/>
      <c r="FYL105" s="27"/>
      <c r="FYM105" s="47"/>
      <c r="FYN105" s="47"/>
      <c r="FYO105" s="12"/>
      <c r="FYP105" s="27"/>
      <c r="FYQ105" s="47"/>
      <c r="FYR105" s="47"/>
      <c r="FYS105" s="12"/>
      <c r="FYT105" s="27"/>
      <c r="FYU105" s="47"/>
      <c r="FYV105" s="47"/>
      <c r="FYW105" s="12"/>
      <c r="FYX105" s="27"/>
      <c r="FYY105" s="47"/>
      <c r="FYZ105" s="47"/>
      <c r="FZA105" s="12"/>
      <c r="FZB105" s="27"/>
      <c r="FZC105" s="47"/>
      <c r="FZD105" s="47"/>
      <c r="FZE105" s="12"/>
      <c r="FZF105" s="27"/>
      <c r="FZG105" s="47"/>
      <c r="FZH105" s="47"/>
      <c r="FZI105" s="12"/>
      <c r="FZJ105" s="27"/>
      <c r="FZK105" s="47"/>
      <c r="FZL105" s="47"/>
      <c r="FZM105" s="12"/>
      <c r="FZN105" s="27"/>
      <c r="FZO105" s="47"/>
      <c r="FZP105" s="47"/>
      <c r="FZQ105" s="12"/>
      <c r="FZR105" s="27"/>
      <c r="FZS105" s="47"/>
      <c r="FZT105" s="47"/>
      <c r="FZU105" s="12"/>
      <c r="FZV105" s="27"/>
      <c r="FZW105" s="47"/>
      <c r="FZX105" s="47"/>
      <c r="FZY105" s="12"/>
      <c r="FZZ105" s="27"/>
      <c r="GAA105" s="47"/>
      <c r="GAB105" s="47"/>
      <c r="GAC105" s="12"/>
      <c r="GAD105" s="27"/>
      <c r="GAE105" s="47"/>
      <c r="GAF105" s="47"/>
      <c r="GAG105" s="12"/>
      <c r="GAH105" s="27"/>
      <c r="GAI105" s="47"/>
      <c r="GAJ105" s="47"/>
      <c r="GAK105" s="12"/>
      <c r="GAL105" s="27"/>
      <c r="GAM105" s="47"/>
      <c r="GAN105" s="47"/>
      <c r="GAO105" s="12"/>
      <c r="GAP105" s="27"/>
      <c r="GAQ105" s="47"/>
      <c r="GAR105" s="47"/>
      <c r="GAS105" s="12"/>
      <c r="GAT105" s="27"/>
      <c r="GAU105" s="47"/>
      <c r="GAV105" s="47"/>
      <c r="GAW105" s="12"/>
      <c r="GAX105" s="27"/>
      <c r="GAY105" s="47"/>
      <c r="GAZ105" s="47"/>
      <c r="GBA105" s="12"/>
      <c r="GBB105" s="27"/>
      <c r="GBC105" s="47"/>
      <c r="GBD105" s="47"/>
      <c r="GBE105" s="12"/>
      <c r="GBF105" s="27"/>
      <c r="GBG105" s="47"/>
      <c r="GBH105" s="47"/>
      <c r="GBI105" s="12"/>
      <c r="GBJ105" s="27"/>
      <c r="GBK105" s="47"/>
      <c r="GBL105" s="47"/>
      <c r="GBM105" s="12"/>
      <c r="GBN105" s="27"/>
      <c r="GBO105" s="47"/>
      <c r="GBP105" s="47"/>
      <c r="GBQ105" s="12"/>
      <c r="GBR105" s="27"/>
      <c r="GBS105" s="47"/>
      <c r="GBT105" s="47"/>
      <c r="GBU105" s="12"/>
      <c r="GBV105" s="27"/>
      <c r="GBW105" s="47"/>
      <c r="GBX105" s="47"/>
      <c r="GBY105" s="12"/>
      <c r="GBZ105" s="27"/>
      <c r="GCA105" s="47"/>
      <c r="GCB105" s="47"/>
      <c r="GCC105" s="12"/>
      <c r="GCD105" s="27"/>
      <c r="GCE105" s="47"/>
      <c r="GCF105" s="47"/>
      <c r="GCG105" s="12"/>
      <c r="GCH105" s="27"/>
      <c r="GCI105" s="47"/>
      <c r="GCJ105" s="47"/>
      <c r="GCK105" s="12"/>
      <c r="GCL105" s="27"/>
      <c r="GCM105" s="47"/>
      <c r="GCN105" s="47"/>
      <c r="GCO105" s="12"/>
      <c r="GCP105" s="27"/>
      <c r="GCQ105" s="47"/>
      <c r="GCR105" s="47"/>
      <c r="GCS105" s="12"/>
      <c r="GCT105" s="27"/>
      <c r="GCU105" s="47"/>
      <c r="GCV105" s="47"/>
      <c r="GCW105" s="12"/>
      <c r="GCX105" s="27"/>
      <c r="GCY105" s="47"/>
      <c r="GCZ105" s="47"/>
      <c r="GDA105" s="12"/>
      <c r="GDB105" s="27"/>
      <c r="GDC105" s="47"/>
      <c r="GDD105" s="47"/>
      <c r="GDE105" s="12"/>
      <c r="GDF105" s="27"/>
      <c r="GDG105" s="47"/>
      <c r="GDH105" s="47"/>
      <c r="GDI105" s="12"/>
      <c r="GDJ105" s="27"/>
      <c r="GDK105" s="47"/>
      <c r="GDL105" s="47"/>
      <c r="GDM105" s="12"/>
      <c r="GDN105" s="27"/>
      <c r="GDO105" s="47"/>
      <c r="GDP105" s="47"/>
      <c r="GDQ105" s="12"/>
      <c r="GDR105" s="27"/>
      <c r="GDS105" s="47"/>
      <c r="GDT105" s="47"/>
      <c r="GDU105" s="12"/>
      <c r="GDV105" s="27"/>
      <c r="GDW105" s="47"/>
      <c r="GDX105" s="47"/>
      <c r="GDY105" s="12"/>
      <c r="GDZ105" s="27"/>
      <c r="GEA105" s="47"/>
      <c r="GEB105" s="47"/>
      <c r="GEC105" s="12"/>
      <c r="GED105" s="27"/>
      <c r="GEE105" s="47"/>
      <c r="GEF105" s="47"/>
      <c r="GEG105" s="12"/>
      <c r="GEH105" s="27"/>
      <c r="GEI105" s="47"/>
      <c r="GEJ105" s="47"/>
      <c r="GEK105" s="12"/>
      <c r="GEL105" s="27"/>
      <c r="GEM105" s="47"/>
      <c r="GEN105" s="47"/>
      <c r="GEO105" s="12"/>
      <c r="GEP105" s="27"/>
      <c r="GEQ105" s="47"/>
      <c r="GER105" s="47"/>
      <c r="GES105" s="12"/>
      <c r="GET105" s="27"/>
      <c r="GEU105" s="47"/>
      <c r="GEV105" s="47"/>
      <c r="GEW105" s="12"/>
      <c r="GEX105" s="27"/>
      <c r="GEY105" s="47"/>
      <c r="GEZ105" s="47"/>
      <c r="GFA105" s="12"/>
      <c r="GFB105" s="27"/>
      <c r="GFC105" s="47"/>
      <c r="GFD105" s="47"/>
      <c r="GFE105" s="12"/>
      <c r="GFF105" s="27"/>
      <c r="GFG105" s="47"/>
      <c r="GFH105" s="47"/>
      <c r="GFI105" s="12"/>
      <c r="GFJ105" s="27"/>
      <c r="GFK105" s="47"/>
      <c r="GFL105" s="47"/>
      <c r="GFM105" s="12"/>
      <c r="GFN105" s="27"/>
      <c r="GFO105" s="47"/>
      <c r="GFP105" s="47"/>
      <c r="GFQ105" s="12"/>
      <c r="GFR105" s="27"/>
      <c r="GFS105" s="47"/>
      <c r="GFT105" s="47"/>
      <c r="GFU105" s="12"/>
      <c r="GFV105" s="27"/>
      <c r="GFW105" s="47"/>
      <c r="GFX105" s="47"/>
      <c r="GFY105" s="12"/>
      <c r="GFZ105" s="27"/>
      <c r="GGA105" s="47"/>
      <c r="GGB105" s="47"/>
      <c r="GGC105" s="12"/>
      <c r="GGD105" s="27"/>
      <c r="GGE105" s="47"/>
      <c r="GGF105" s="47"/>
      <c r="GGG105" s="12"/>
      <c r="GGH105" s="27"/>
      <c r="GGI105" s="47"/>
      <c r="GGJ105" s="47"/>
      <c r="GGK105" s="12"/>
      <c r="GGL105" s="27"/>
      <c r="GGM105" s="47"/>
      <c r="GGN105" s="47"/>
      <c r="GGO105" s="12"/>
      <c r="GGP105" s="27"/>
      <c r="GGQ105" s="47"/>
      <c r="GGR105" s="47"/>
      <c r="GGS105" s="12"/>
      <c r="GGT105" s="27"/>
      <c r="GGU105" s="47"/>
      <c r="GGV105" s="47"/>
      <c r="GGW105" s="12"/>
      <c r="GGX105" s="27"/>
      <c r="GGY105" s="47"/>
      <c r="GGZ105" s="47"/>
      <c r="GHA105" s="12"/>
      <c r="GHB105" s="27"/>
      <c r="GHC105" s="47"/>
      <c r="GHD105" s="47"/>
      <c r="GHE105" s="12"/>
      <c r="GHF105" s="27"/>
      <c r="GHG105" s="47"/>
      <c r="GHH105" s="47"/>
      <c r="GHI105" s="12"/>
      <c r="GHJ105" s="27"/>
      <c r="GHK105" s="47"/>
      <c r="GHL105" s="47"/>
      <c r="GHM105" s="12"/>
      <c r="GHN105" s="27"/>
      <c r="GHO105" s="47"/>
      <c r="GHP105" s="47"/>
      <c r="GHQ105" s="12"/>
      <c r="GHR105" s="27"/>
      <c r="GHS105" s="47"/>
      <c r="GHT105" s="47"/>
      <c r="GHU105" s="12"/>
      <c r="GHV105" s="27"/>
      <c r="GHW105" s="47"/>
      <c r="GHX105" s="47"/>
      <c r="GHY105" s="12"/>
      <c r="GHZ105" s="27"/>
      <c r="GIA105" s="47"/>
      <c r="GIB105" s="47"/>
      <c r="GIC105" s="12"/>
      <c r="GID105" s="27"/>
      <c r="GIE105" s="47"/>
      <c r="GIF105" s="47"/>
      <c r="GIG105" s="12"/>
      <c r="GIH105" s="27"/>
      <c r="GII105" s="47"/>
      <c r="GIJ105" s="47"/>
      <c r="GIK105" s="12"/>
      <c r="GIL105" s="27"/>
      <c r="GIM105" s="47"/>
      <c r="GIN105" s="47"/>
      <c r="GIO105" s="12"/>
      <c r="GIP105" s="27"/>
      <c r="GIQ105" s="47"/>
      <c r="GIR105" s="47"/>
      <c r="GIS105" s="12"/>
      <c r="GIT105" s="27"/>
      <c r="GIU105" s="47"/>
      <c r="GIV105" s="47"/>
      <c r="GIW105" s="12"/>
      <c r="GIX105" s="27"/>
      <c r="GIY105" s="47"/>
      <c r="GIZ105" s="47"/>
      <c r="GJA105" s="12"/>
      <c r="GJB105" s="27"/>
      <c r="GJC105" s="47"/>
      <c r="GJD105" s="47"/>
      <c r="GJE105" s="12"/>
      <c r="GJF105" s="27"/>
      <c r="GJG105" s="47"/>
      <c r="GJH105" s="47"/>
      <c r="GJI105" s="12"/>
      <c r="GJJ105" s="27"/>
      <c r="GJK105" s="47"/>
      <c r="GJL105" s="47"/>
      <c r="GJM105" s="12"/>
      <c r="GJN105" s="27"/>
      <c r="GJO105" s="47"/>
      <c r="GJP105" s="47"/>
      <c r="GJQ105" s="12"/>
      <c r="GJR105" s="27"/>
      <c r="GJS105" s="47"/>
      <c r="GJT105" s="47"/>
      <c r="GJU105" s="12"/>
      <c r="GJV105" s="27"/>
      <c r="GJW105" s="47"/>
      <c r="GJX105" s="47"/>
      <c r="GJY105" s="12"/>
      <c r="GJZ105" s="27"/>
      <c r="GKA105" s="47"/>
      <c r="GKB105" s="47"/>
      <c r="GKC105" s="12"/>
      <c r="GKD105" s="27"/>
      <c r="GKE105" s="47"/>
      <c r="GKF105" s="47"/>
      <c r="GKG105" s="12"/>
      <c r="GKH105" s="27"/>
      <c r="GKI105" s="47"/>
      <c r="GKJ105" s="47"/>
      <c r="GKK105" s="12"/>
      <c r="GKL105" s="27"/>
      <c r="GKM105" s="47"/>
      <c r="GKN105" s="47"/>
      <c r="GKO105" s="12"/>
      <c r="GKP105" s="27"/>
      <c r="GKQ105" s="47"/>
      <c r="GKR105" s="47"/>
      <c r="GKS105" s="12"/>
      <c r="GKT105" s="27"/>
      <c r="GKU105" s="47"/>
      <c r="GKV105" s="47"/>
      <c r="GKW105" s="12"/>
      <c r="GKX105" s="27"/>
      <c r="GKY105" s="47"/>
      <c r="GKZ105" s="47"/>
      <c r="GLA105" s="12"/>
      <c r="GLB105" s="27"/>
      <c r="GLC105" s="47"/>
      <c r="GLD105" s="47"/>
      <c r="GLE105" s="12"/>
      <c r="GLF105" s="27"/>
      <c r="GLG105" s="47"/>
      <c r="GLH105" s="47"/>
      <c r="GLI105" s="12"/>
      <c r="GLJ105" s="27"/>
      <c r="GLK105" s="47"/>
      <c r="GLL105" s="47"/>
      <c r="GLM105" s="12"/>
      <c r="GLN105" s="27"/>
      <c r="GLO105" s="47"/>
      <c r="GLP105" s="47"/>
      <c r="GLQ105" s="12"/>
      <c r="GLR105" s="27"/>
      <c r="GLS105" s="47"/>
      <c r="GLT105" s="47"/>
      <c r="GLU105" s="12"/>
      <c r="GLV105" s="27"/>
      <c r="GLW105" s="47"/>
      <c r="GLX105" s="47"/>
      <c r="GLY105" s="12"/>
      <c r="GLZ105" s="27"/>
      <c r="GMA105" s="47"/>
      <c r="GMB105" s="47"/>
      <c r="GMC105" s="12"/>
      <c r="GMD105" s="27"/>
      <c r="GME105" s="47"/>
      <c r="GMF105" s="47"/>
      <c r="GMG105" s="12"/>
      <c r="GMH105" s="27"/>
      <c r="GMI105" s="47"/>
      <c r="GMJ105" s="47"/>
      <c r="GMK105" s="12"/>
      <c r="GML105" s="27"/>
      <c r="GMM105" s="47"/>
      <c r="GMN105" s="47"/>
      <c r="GMO105" s="12"/>
      <c r="GMP105" s="27"/>
      <c r="GMQ105" s="47"/>
      <c r="GMR105" s="47"/>
      <c r="GMS105" s="12"/>
      <c r="GMT105" s="27"/>
      <c r="GMU105" s="47"/>
      <c r="GMV105" s="47"/>
      <c r="GMW105" s="12"/>
      <c r="GMX105" s="27"/>
      <c r="GMY105" s="47"/>
      <c r="GMZ105" s="47"/>
      <c r="GNA105" s="12"/>
      <c r="GNB105" s="27"/>
      <c r="GNC105" s="47"/>
      <c r="GND105" s="47"/>
      <c r="GNE105" s="12"/>
      <c r="GNF105" s="27"/>
      <c r="GNG105" s="47"/>
      <c r="GNH105" s="47"/>
      <c r="GNI105" s="12"/>
      <c r="GNJ105" s="27"/>
      <c r="GNK105" s="47"/>
      <c r="GNL105" s="47"/>
      <c r="GNM105" s="12"/>
      <c r="GNN105" s="27"/>
      <c r="GNO105" s="47"/>
      <c r="GNP105" s="47"/>
      <c r="GNQ105" s="12"/>
      <c r="GNR105" s="27"/>
      <c r="GNS105" s="47"/>
      <c r="GNT105" s="47"/>
      <c r="GNU105" s="12"/>
      <c r="GNV105" s="27"/>
      <c r="GNW105" s="47"/>
      <c r="GNX105" s="47"/>
      <c r="GNY105" s="12"/>
      <c r="GNZ105" s="27"/>
      <c r="GOA105" s="47"/>
      <c r="GOB105" s="47"/>
      <c r="GOC105" s="12"/>
      <c r="GOD105" s="27"/>
      <c r="GOE105" s="47"/>
      <c r="GOF105" s="47"/>
      <c r="GOG105" s="12"/>
      <c r="GOH105" s="27"/>
      <c r="GOI105" s="47"/>
      <c r="GOJ105" s="47"/>
      <c r="GOK105" s="12"/>
      <c r="GOL105" s="27"/>
      <c r="GOM105" s="47"/>
      <c r="GON105" s="47"/>
      <c r="GOO105" s="12"/>
      <c r="GOP105" s="27"/>
      <c r="GOQ105" s="47"/>
      <c r="GOR105" s="47"/>
      <c r="GOS105" s="12"/>
      <c r="GOT105" s="27"/>
      <c r="GOU105" s="47"/>
      <c r="GOV105" s="47"/>
      <c r="GOW105" s="12"/>
      <c r="GOX105" s="27"/>
      <c r="GOY105" s="47"/>
      <c r="GOZ105" s="47"/>
      <c r="GPA105" s="12"/>
      <c r="GPB105" s="27"/>
      <c r="GPC105" s="47"/>
      <c r="GPD105" s="47"/>
      <c r="GPE105" s="12"/>
      <c r="GPF105" s="27"/>
      <c r="GPG105" s="47"/>
      <c r="GPH105" s="47"/>
      <c r="GPI105" s="12"/>
      <c r="GPJ105" s="27"/>
      <c r="GPK105" s="47"/>
      <c r="GPL105" s="47"/>
      <c r="GPM105" s="12"/>
      <c r="GPN105" s="27"/>
      <c r="GPO105" s="47"/>
      <c r="GPP105" s="47"/>
      <c r="GPQ105" s="12"/>
      <c r="GPR105" s="27"/>
      <c r="GPS105" s="47"/>
      <c r="GPT105" s="47"/>
      <c r="GPU105" s="12"/>
      <c r="GPV105" s="27"/>
      <c r="GPW105" s="47"/>
      <c r="GPX105" s="47"/>
      <c r="GPY105" s="12"/>
      <c r="GPZ105" s="27"/>
      <c r="GQA105" s="47"/>
      <c r="GQB105" s="47"/>
      <c r="GQC105" s="12"/>
      <c r="GQD105" s="27"/>
      <c r="GQE105" s="47"/>
      <c r="GQF105" s="47"/>
      <c r="GQG105" s="12"/>
      <c r="GQH105" s="27"/>
      <c r="GQI105" s="47"/>
      <c r="GQJ105" s="47"/>
      <c r="GQK105" s="12"/>
      <c r="GQL105" s="27"/>
      <c r="GQM105" s="47"/>
      <c r="GQN105" s="47"/>
      <c r="GQO105" s="12"/>
      <c r="GQP105" s="27"/>
      <c r="GQQ105" s="47"/>
      <c r="GQR105" s="47"/>
      <c r="GQS105" s="12"/>
      <c r="GQT105" s="27"/>
      <c r="GQU105" s="47"/>
      <c r="GQV105" s="47"/>
      <c r="GQW105" s="12"/>
      <c r="GQX105" s="27"/>
      <c r="GQY105" s="47"/>
      <c r="GQZ105" s="47"/>
      <c r="GRA105" s="12"/>
      <c r="GRB105" s="27"/>
      <c r="GRC105" s="47"/>
      <c r="GRD105" s="47"/>
      <c r="GRE105" s="12"/>
      <c r="GRF105" s="27"/>
      <c r="GRG105" s="47"/>
      <c r="GRH105" s="47"/>
      <c r="GRI105" s="12"/>
      <c r="GRJ105" s="27"/>
      <c r="GRK105" s="47"/>
      <c r="GRL105" s="47"/>
      <c r="GRM105" s="12"/>
      <c r="GRN105" s="27"/>
      <c r="GRO105" s="47"/>
      <c r="GRP105" s="47"/>
      <c r="GRQ105" s="12"/>
      <c r="GRR105" s="27"/>
      <c r="GRS105" s="47"/>
      <c r="GRT105" s="47"/>
      <c r="GRU105" s="12"/>
      <c r="GRV105" s="27"/>
      <c r="GRW105" s="47"/>
      <c r="GRX105" s="47"/>
      <c r="GRY105" s="12"/>
      <c r="GRZ105" s="27"/>
      <c r="GSA105" s="47"/>
      <c r="GSB105" s="47"/>
      <c r="GSC105" s="12"/>
      <c r="GSD105" s="27"/>
      <c r="GSE105" s="47"/>
      <c r="GSF105" s="47"/>
      <c r="GSG105" s="12"/>
      <c r="GSH105" s="27"/>
      <c r="GSI105" s="47"/>
      <c r="GSJ105" s="47"/>
      <c r="GSK105" s="12"/>
      <c r="GSL105" s="27"/>
      <c r="GSM105" s="47"/>
      <c r="GSN105" s="47"/>
      <c r="GSO105" s="12"/>
      <c r="GSP105" s="27"/>
      <c r="GSQ105" s="47"/>
      <c r="GSR105" s="47"/>
      <c r="GSS105" s="12"/>
      <c r="GST105" s="27"/>
      <c r="GSU105" s="47"/>
      <c r="GSV105" s="47"/>
      <c r="GSW105" s="12"/>
      <c r="GSX105" s="27"/>
      <c r="GSY105" s="47"/>
      <c r="GSZ105" s="47"/>
      <c r="GTA105" s="12"/>
      <c r="GTB105" s="27"/>
      <c r="GTC105" s="47"/>
      <c r="GTD105" s="47"/>
      <c r="GTE105" s="12"/>
      <c r="GTF105" s="27"/>
      <c r="GTG105" s="47"/>
      <c r="GTH105" s="47"/>
      <c r="GTI105" s="12"/>
      <c r="GTJ105" s="27"/>
      <c r="GTK105" s="47"/>
      <c r="GTL105" s="47"/>
      <c r="GTM105" s="12"/>
      <c r="GTN105" s="27"/>
      <c r="GTO105" s="47"/>
      <c r="GTP105" s="47"/>
      <c r="GTQ105" s="12"/>
      <c r="GTR105" s="27"/>
      <c r="GTS105" s="47"/>
      <c r="GTT105" s="47"/>
      <c r="GTU105" s="12"/>
      <c r="GTV105" s="27"/>
      <c r="GTW105" s="47"/>
      <c r="GTX105" s="47"/>
      <c r="GTY105" s="12"/>
      <c r="GTZ105" s="27"/>
      <c r="GUA105" s="47"/>
      <c r="GUB105" s="47"/>
      <c r="GUC105" s="12"/>
      <c r="GUD105" s="27"/>
      <c r="GUE105" s="47"/>
      <c r="GUF105" s="47"/>
      <c r="GUG105" s="12"/>
      <c r="GUH105" s="27"/>
      <c r="GUI105" s="47"/>
      <c r="GUJ105" s="47"/>
      <c r="GUK105" s="12"/>
      <c r="GUL105" s="27"/>
      <c r="GUM105" s="47"/>
      <c r="GUN105" s="47"/>
      <c r="GUO105" s="12"/>
      <c r="GUP105" s="27"/>
      <c r="GUQ105" s="47"/>
      <c r="GUR105" s="47"/>
      <c r="GUS105" s="12"/>
      <c r="GUT105" s="27"/>
      <c r="GUU105" s="47"/>
      <c r="GUV105" s="47"/>
      <c r="GUW105" s="12"/>
      <c r="GUX105" s="27"/>
      <c r="GUY105" s="47"/>
      <c r="GUZ105" s="47"/>
      <c r="GVA105" s="12"/>
      <c r="GVB105" s="27"/>
      <c r="GVC105" s="47"/>
      <c r="GVD105" s="47"/>
      <c r="GVE105" s="12"/>
      <c r="GVF105" s="27"/>
      <c r="GVG105" s="47"/>
      <c r="GVH105" s="47"/>
      <c r="GVI105" s="12"/>
      <c r="GVJ105" s="27"/>
      <c r="GVK105" s="47"/>
      <c r="GVL105" s="47"/>
      <c r="GVM105" s="12"/>
      <c r="GVN105" s="27"/>
      <c r="GVO105" s="47"/>
      <c r="GVP105" s="47"/>
      <c r="GVQ105" s="12"/>
      <c r="GVR105" s="27"/>
      <c r="GVS105" s="47"/>
      <c r="GVT105" s="47"/>
      <c r="GVU105" s="12"/>
      <c r="GVV105" s="27"/>
      <c r="GVW105" s="47"/>
      <c r="GVX105" s="47"/>
      <c r="GVY105" s="12"/>
      <c r="GVZ105" s="27"/>
      <c r="GWA105" s="47"/>
      <c r="GWB105" s="47"/>
      <c r="GWC105" s="12"/>
      <c r="GWD105" s="27"/>
      <c r="GWE105" s="47"/>
      <c r="GWF105" s="47"/>
      <c r="GWG105" s="12"/>
      <c r="GWH105" s="27"/>
      <c r="GWI105" s="47"/>
      <c r="GWJ105" s="47"/>
      <c r="GWK105" s="12"/>
      <c r="GWL105" s="27"/>
      <c r="GWM105" s="47"/>
      <c r="GWN105" s="47"/>
      <c r="GWO105" s="12"/>
      <c r="GWP105" s="27"/>
      <c r="GWQ105" s="47"/>
      <c r="GWR105" s="47"/>
      <c r="GWS105" s="12"/>
      <c r="GWT105" s="27"/>
      <c r="GWU105" s="47"/>
      <c r="GWV105" s="47"/>
      <c r="GWW105" s="12"/>
      <c r="GWX105" s="27"/>
      <c r="GWY105" s="47"/>
      <c r="GWZ105" s="47"/>
      <c r="GXA105" s="12"/>
      <c r="GXB105" s="27"/>
      <c r="GXC105" s="47"/>
      <c r="GXD105" s="47"/>
      <c r="GXE105" s="12"/>
      <c r="GXF105" s="27"/>
      <c r="GXG105" s="47"/>
      <c r="GXH105" s="47"/>
      <c r="GXI105" s="12"/>
      <c r="GXJ105" s="27"/>
      <c r="GXK105" s="47"/>
      <c r="GXL105" s="47"/>
      <c r="GXM105" s="12"/>
      <c r="GXN105" s="27"/>
      <c r="GXO105" s="47"/>
      <c r="GXP105" s="47"/>
      <c r="GXQ105" s="12"/>
      <c r="GXR105" s="27"/>
      <c r="GXS105" s="47"/>
      <c r="GXT105" s="47"/>
      <c r="GXU105" s="12"/>
      <c r="GXV105" s="27"/>
      <c r="GXW105" s="47"/>
      <c r="GXX105" s="47"/>
      <c r="GXY105" s="12"/>
      <c r="GXZ105" s="27"/>
      <c r="GYA105" s="47"/>
      <c r="GYB105" s="47"/>
      <c r="GYC105" s="12"/>
      <c r="GYD105" s="27"/>
      <c r="GYE105" s="47"/>
      <c r="GYF105" s="47"/>
      <c r="GYG105" s="12"/>
      <c r="GYH105" s="27"/>
      <c r="GYI105" s="47"/>
      <c r="GYJ105" s="47"/>
      <c r="GYK105" s="12"/>
      <c r="GYL105" s="27"/>
      <c r="GYM105" s="47"/>
      <c r="GYN105" s="47"/>
      <c r="GYO105" s="12"/>
      <c r="GYP105" s="27"/>
      <c r="GYQ105" s="47"/>
      <c r="GYR105" s="47"/>
      <c r="GYS105" s="12"/>
      <c r="GYT105" s="27"/>
      <c r="GYU105" s="47"/>
      <c r="GYV105" s="47"/>
      <c r="GYW105" s="12"/>
      <c r="GYX105" s="27"/>
      <c r="GYY105" s="47"/>
      <c r="GYZ105" s="47"/>
      <c r="GZA105" s="12"/>
      <c r="GZB105" s="27"/>
      <c r="GZC105" s="47"/>
      <c r="GZD105" s="47"/>
      <c r="GZE105" s="12"/>
      <c r="GZF105" s="27"/>
      <c r="GZG105" s="47"/>
      <c r="GZH105" s="47"/>
      <c r="GZI105" s="12"/>
      <c r="GZJ105" s="27"/>
      <c r="GZK105" s="47"/>
      <c r="GZL105" s="47"/>
      <c r="GZM105" s="12"/>
      <c r="GZN105" s="27"/>
      <c r="GZO105" s="47"/>
      <c r="GZP105" s="47"/>
      <c r="GZQ105" s="12"/>
      <c r="GZR105" s="27"/>
      <c r="GZS105" s="47"/>
      <c r="GZT105" s="47"/>
      <c r="GZU105" s="12"/>
      <c r="GZV105" s="27"/>
      <c r="GZW105" s="47"/>
      <c r="GZX105" s="47"/>
      <c r="GZY105" s="12"/>
      <c r="GZZ105" s="27"/>
      <c r="HAA105" s="47"/>
      <c r="HAB105" s="47"/>
      <c r="HAC105" s="12"/>
      <c r="HAD105" s="27"/>
      <c r="HAE105" s="47"/>
      <c r="HAF105" s="47"/>
      <c r="HAG105" s="12"/>
      <c r="HAH105" s="27"/>
      <c r="HAI105" s="47"/>
      <c r="HAJ105" s="47"/>
      <c r="HAK105" s="12"/>
      <c r="HAL105" s="27"/>
      <c r="HAM105" s="47"/>
      <c r="HAN105" s="47"/>
      <c r="HAO105" s="12"/>
      <c r="HAP105" s="27"/>
      <c r="HAQ105" s="47"/>
      <c r="HAR105" s="47"/>
      <c r="HAS105" s="12"/>
      <c r="HAT105" s="27"/>
      <c r="HAU105" s="47"/>
      <c r="HAV105" s="47"/>
      <c r="HAW105" s="12"/>
      <c r="HAX105" s="27"/>
      <c r="HAY105" s="47"/>
      <c r="HAZ105" s="47"/>
      <c r="HBA105" s="12"/>
      <c r="HBB105" s="27"/>
      <c r="HBC105" s="47"/>
      <c r="HBD105" s="47"/>
      <c r="HBE105" s="12"/>
      <c r="HBF105" s="27"/>
      <c r="HBG105" s="47"/>
      <c r="HBH105" s="47"/>
      <c r="HBI105" s="12"/>
      <c r="HBJ105" s="27"/>
      <c r="HBK105" s="47"/>
      <c r="HBL105" s="47"/>
      <c r="HBM105" s="12"/>
      <c r="HBN105" s="27"/>
      <c r="HBO105" s="47"/>
      <c r="HBP105" s="47"/>
      <c r="HBQ105" s="12"/>
      <c r="HBR105" s="27"/>
      <c r="HBS105" s="47"/>
      <c r="HBT105" s="47"/>
      <c r="HBU105" s="12"/>
      <c r="HBV105" s="27"/>
      <c r="HBW105" s="47"/>
      <c r="HBX105" s="47"/>
      <c r="HBY105" s="12"/>
      <c r="HBZ105" s="27"/>
      <c r="HCA105" s="47"/>
      <c r="HCB105" s="47"/>
      <c r="HCC105" s="12"/>
      <c r="HCD105" s="27"/>
      <c r="HCE105" s="47"/>
      <c r="HCF105" s="47"/>
      <c r="HCG105" s="12"/>
      <c r="HCH105" s="27"/>
      <c r="HCI105" s="47"/>
      <c r="HCJ105" s="47"/>
      <c r="HCK105" s="12"/>
      <c r="HCL105" s="27"/>
      <c r="HCM105" s="47"/>
      <c r="HCN105" s="47"/>
      <c r="HCO105" s="12"/>
      <c r="HCP105" s="27"/>
      <c r="HCQ105" s="47"/>
      <c r="HCR105" s="47"/>
      <c r="HCS105" s="12"/>
      <c r="HCT105" s="27"/>
      <c r="HCU105" s="47"/>
      <c r="HCV105" s="47"/>
      <c r="HCW105" s="12"/>
      <c r="HCX105" s="27"/>
      <c r="HCY105" s="47"/>
      <c r="HCZ105" s="47"/>
      <c r="HDA105" s="12"/>
      <c r="HDB105" s="27"/>
      <c r="HDC105" s="47"/>
      <c r="HDD105" s="47"/>
      <c r="HDE105" s="12"/>
      <c r="HDF105" s="27"/>
      <c r="HDG105" s="47"/>
      <c r="HDH105" s="47"/>
      <c r="HDI105" s="12"/>
      <c r="HDJ105" s="27"/>
      <c r="HDK105" s="47"/>
      <c r="HDL105" s="47"/>
      <c r="HDM105" s="12"/>
      <c r="HDN105" s="27"/>
      <c r="HDO105" s="47"/>
      <c r="HDP105" s="47"/>
      <c r="HDQ105" s="12"/>
      <c r="HDR105" s="27"/>
      <c r="HDS105" s="47"/>
      <c r="HDT105" s="47"/>
      <c r="HDU105" s="12"/>
      <c r="HDV105" s="27"/>
      <c r="HDW105" s="47"/>
      <c r="HDX105" s="47"/>
      <c r="HDY105" s="12"/>
      <c r="HDZ105" s="27"/>
      <c r="HEA105" s="47"/>
      <c r="HEB105" s="47"/>
      <c r="HEC105" s="12"/>
      <c r="HED105" s="27"/>
      <c r="HEE105" s="47"/>
      <c r="HEF105" s="47"/>
      <c r="HEG105" s="12"/>
      <c r="HEH105" s="27"/>
      <c r="HEI105" s="47"/>
      <c r="HEJ105" s="47"/>
      <c r="HEK105" s="12"/>
      <c r="HEL105" s="27"/>
      <c r="HEM105" s="47"/>
      <c r="HEN105" s="47"/>
      <c r="HEO105" s="12"/>
      <c r="HEP105" s="27"/>
      <c r="HEQ105" s="47"/>
      <c r="HER105" s="47"/>
      <c r="HES105" s="12"/>
      <c r="HET105" s="27"/>
      <c r="HEU105" s="47"/>
      <c r="HEV105" s="47"/>
      <c r="HEW105" s="12"/>
      <c r="HEX105" s="27"/>
      <c r="HEY105" s="47"/>
      <c r="HEZ105" s="47"/>
      <c r="HFA105" s="12"/>
      <c r="HFB105" s="27"/>
      <c r="HFC105" s="47"/>
      <c r="HFD105" s="47"/>
      <c r="HFE105" s="12"/>
      <c r="HFF105" s="27"/>
      <c r="HFG105" s="47"/>
      <c r="HFH105" s="47"/>
      <c r="HFI105" s="12"/>
      <c r="HFJ105" s="27"/>
      <c r="HFK105" s="47"/>
      <c r="HFL105" s="47"/>
      <c r="HFM105" s="12"/>
      <c r="HFN105" s="27"/>
      <c r="HFO105" s="47"/>
      <c r="HFP105" s="47"/>
      <c r="HFQ105" s="12"/>
      <c r="HFR105" s="27"/>
      <c r="HFS105" s="47"/>
      <c r="HFT105" s="47"/>
      <c r="HFU105" s="12"/>
      <c r="HFV105" s="27"/>
      <c r="HFW105" s="47"/>
      <c r="HFX105" s="47"/>
      <c r="HFY105" s="12"/>
      <c r="HFZ105" s="27"/>
      <c r="HGA105" s="47"/>
      <c r="HGB105" s="47"/>
      <c r="HGC105" s="12"/>
      <c r="HGD105" s="27"/>
      <c r="HGE105" s="47"/>
      <c r="HGF105" s="47"/>
      <c r="HGG105" s="12"/>
      <c r="HGH105" s="27"/>
      <c r="HGI105" s="47"/>
      <c r="HGJ105" s="47"/>
      <c r="HGK105" s="12"/>
      <c r="HGL105" s="27"/>
      <c r="HGM105" s="47"/>
      <c r="HGN105" s="47"/>
      <c r="HGO105" s="12"/>
      <c r="HGP105" s="27"/>
      <c r="HGQ105" s="47"/>
      <c r="HGR105" s="47"/>
      <c r="HGS105" s="12"/>
      <c r="HGT105" s="27"/>
      <c r="HGU105" s="47"/>
      <c r="HGV105" s="47"/>
      <c r="HGW105" s="12"/>
      <c r="HGX105" s="27"/>
      <c r="HGY105" s="47"/>
      <c r="HGZ105" s="47"/>
      <c r="HHA105" s="12"/>
      <c r="HHB105" s="27"/>
      <c r="HHC105" s="47"/>
      <c r="HHD105" s="47"/>
      <c r="HHE105" s="12"/>
      <c r="HHF105" s="27"/>
      <c r="HHG105" s="47"/>
      <c r="HHH105" s="47"/>
      <c r="HHI105" s="12"/>
      <c r="HHJ105" s="27"/>
      <c r="HHK105" s="47"/>
      <c r="HHL105" s="47"/>
      <c r="HHM105" s="12"/>
      <c r="HHN105" s="27"/>
      <c r="HHO105" s="47"/>
      <c r="HHP105" s="47"/>
      <c r="HHQ105" s="12"/>
      <c r="HHR105" s="27"/>
      <c r="HHS105" s="47"/>
      <c r="HHT105" s="47"/>
      <c r="HHU105" s="12"/>
      <c r="HHV105" s="27"/>
      <c r="HHW105" s="47"/>
      <c r="HHX105" s="47"/>
      <c r="HHY105" s="12"/>
      <c r="HHZ105" s="27"/>
      <c r="HIA105" s="47"/>
      <c r="HIB105" s="47"/>
      <c r="HIC105" s="12"/>
      <c r="HID105" s="27"/>
      <c r="HIE105" s="47"/>
      <c r="HIF105" s="47"/>
      <c r="HIG105" s="12"/>
      <c r="HIH105" s="27"/>
      <c r="HII105" s="47"/>
      <c r="HIJ105" s="47"/>
      <c r="HIK105" s="12"/>
      <c r="HIL105" s="27"/>
      <c r="HIM105" s="47"/>
      <c r="HIN105" s="47"/>
      <c r="HIO105" s="12"/>
      <c r="HIP105" s="27"/>
      <c r="HIQ105" s="47"/>
      <c r="HIR105" s="47"/>
      <c r="HIS105" s="12"/>
      <c r="HIT105" s="27"/>
      <c r="HIU105" s="47"/>
      <c r="HIV105" s="47"/>
      <c r="HIW105" s="12"/>
      <c r="HIX105" s="27"/>
      <c r="HIY105" s="47"/>
      <c r="HIZ105" s="47"/>
      <c r="HJA105" s="12"/>
      <c r="HJB105" s="27"/>
      <c r="HJC105" s="47"/>
      <c r="HJD105" s="47"/>
      <c r="HJE105" s="12"/>
      <c r="HJF105" s="27"/>
      <c r="HJG105" s="47"/>
      <c r="HJH105" s="47"/>
      <c r="HJI105" s="12"/>
      <c r="HJJ105" s="27"/>
      <c r="HJK105" s="47"/>
      <c r="HJL105" s="47"/>
      <c r="HJM105" s="12"/>
      <c r="HJN105" s="27"/>
      <c r="HJO105" s="47"/>
      <c r="HJP105" s="47"/>
      <c r="HJQ105" s="12"/>
      <c r="HJR105" s="27"/>
      <c r="HJS105" s="47"/>
      <c r="HJT105" s="47"/>
      <c r="HJU105" s="12"/>
      <c r="HJV105" s="27"/>
      <c r="HJW105" s="47"/>
      <c r="HJX105" s="47"/>
      <c r="HJY105" s="12"/>
      <c r="HJZ105" s="27"/>
      <c r="HKA105" s="47"/>
      <c r="HKB105" s="47"/>
      <c r="HKC105" s="12"/>
      <c r="HKD105" s="27"/>
      <c r="HKE105" s="47"/>
      <c r="HKF105" s="47"/>
      <c r="HKG105" s="12"/>
      <c r="HKH105" s="27"/>
      <c r="HKI105" s="47"/>
      <c r="HKJ105" s="47"/>
      <c r="HKK105" s="12"/>
      <c r="HKL105" s="27"/>
      <c r="HKM105" s="47"/>
      <c r="HKN105" s="47"/>
      <c r="HKO105" s="12"/>
      <c r="HKP105" s="27"/>
      <c r="HKQ105" s="47"/>
      <c r="HKR105" s="47"/>
      <c r="HKS105" s="12"/>
      <c r="HKT105" s="27"/>
      <c r="HKU105" s="47"/>
      <c r="HKV105" s="47"/>
      <c r="HKW105" s="12"/>
      <c r="HKX105" s="27"/>
      <c r="HKY105" s="47"/>
      <c r="HKZ105" s="47"/>
      <c r="HLA105" s="12"/>
      <c r="HLB105" s="27"/>
      <c r="HLC105" s="47"/>
      <c r="HLD105" s="47"/>
      <c r="HLE105" s="12"/>
      <c r="HLF105" s="27"/>
      <c r="HLG105" s="47"/>
      <c r="HLH105" s="47"/>
      <c r="HLI105" s="12"/>
      <c r="HLJ105" s="27"/>
      <c r="HLK105" s="47"/>
      <c r="HLL105" s="47"/>
      <c r="HLM105" s="12"/>
      <c r="HLN105" s="27"/>
      <c r="HLO105" s="47"/>
      <c r="HLP105" s="47"/>
      <c r="HLQ105" s="12"/>
      <c r="HLR105" s="27"/>
      <c r="HLS105" s="47"/>
      <c r="HLT105" s="47"/>
      <c r="HLU105" s="12"/>
      <c r="HLV105" s="27"/>
      <c r="HLW105" s="47"/>
      <c r="HLX105" s="47"/>
      <c r="HLY105" s="12"/>
      <c r="HLZ105" s="27"/>
      <c r="HMA105" s="47"/>
      <c r="HMB105" s="47"/>
      <c r="HMC105" s="12"/>
      <c r="HMD105" s="27"/>
      <c r="HME105" s="47"/>
      <c r="HMF105" s="47"/>
      <c r="HMG105" s="12"/>
      <c r="HMH105" s="27"/>
      <c r="HMI105" s="47"/>
      <c r="HMJ105" s="47"/>
      <c r="HMK105" s="12"/>
      <c r="HML105" s="27"/>
      <c r="HMM105" s="47"/>
      <c r="HMN105" s="47"/>
      <c r="HMO105" s="12"/>
      <c r="HMP105" s="27"/>
      <c r="HMQ105" s="47"/>
      <c r="HMR105" s="47"/>
      <c r="HMS105" s="12"/>
      <c r="HMT105" s="27"/>
      <c r="HMU105" s="47"/>
      <c r="HMV105" s="47"/>
      <c r="HMW105" s="12"/>
      <c r="HMX105" s="27"/>
      <c r="HMY105" s="47"/>
      <c r="HMZ105" s="47"/>
      <c r="HNA105" s="12"/>
      <c r="HNB105" s="27"/>
      <c r="HNC105" s="47"/>
      <c r="HND105" s="47"/>
      <c r="HNE105" s="12"/>
      <c r="HNF105" s="27"/>
      <c r="HNG105" s="47"/>
      <c r="HNH105" s="47"/>
      <c r="HNI105" s="12"/>
      <c r="HNJ105" s="27"/>
      <c r="HNK105" s="47"/>
      <c r="HNL105" s="47"/>
      <c r="HNM105" s="12"/>
      <c r="HNN105" s="27"/>
      <c r="HNO105" s="47"/>
      <c r="HNP105" s="47"/>
      <c r="HNQ105" s="12"/>
      <c r="HNR105" s="27"/>
      <c r="HNS105" s="47"/>
      <c r="HNT105" s="47"/>
      <c r="HNU105" s="12"/>
      <c r="HNV105" s="27"/>
      <c r="HNW105" s="47"/>
      <c r="HNX105" s="47"/>
      <c r="HNY105" s="12"/>
      <c r="HNZ105" s="27"/>
      <c r="HOA105" s="47"/>
      <c r="HOB105" s="47"/>
      <c r="HOC105" s="12"/>
      <c r="HOD105" s="27"/>
      <c r="HOE105" s="47"/>
      <c r="HOF105" s="47"/>
      <c r="HOG105" s="12"/>
      <c r="HOH105" s="27"/>
      <c r="HOI105" s="47"/>
      <c r="HOJ105" s="47"/>
      <c r="HOK105" s="12"/>
      <c r="HOL105" s="27"/>
      <c r="HOM105" s="47"/>
      <c r="HON105" s="47"/>
      <c r="HOO105" s="12"/>
      <c r="HOP105" s="27"/>
      <c r="HOQ105" s="47"/>
      <c r="HOR105" s="47"/>
      <c r="HOS105" s="12"/>
      <c r="HOT105" s="27"/>
      <c r="HOU105" s="47"/>
      <c r="HOV105" s="47"/>
      <c r="HOW105" s="12"/>
      <c r="HOX105" s="27"/>
      <c r="HOY105" s="47"/>
      <c r="HOZ105" s="47"/>
      <c r="HPA105" s="12"/>
      <c r="HPB105" s="27"/>
      <c r="HPC105" s="47"/>
      <c r="HPD105" s="47"/>
      <c r="HPE105" s="12"/>
      <c r="HPF105" s="27"/>
      <c r="HPG105" s="47"/>
      <c r="HPH105" s="47"/>
      <c r="HPI105" s="12"/>
      <c r="HPJ105" s="27"/>
      <c r="HPK105" s="47"/>
      <c r="HPL105" s="47"/>
      <c r="HPM105" s="12"/>
      <c r="HPN105" s="27"/>
      <c r="HPO105" s="47"/>
      <c r="HPP105" s="47"/>
      <c r="HPQ105" s="12"/>
      <c r="HPR105" s="27"/>
      <c r="HPS105" s="47"/>
      <c r="HPT105" s="47"/>
      <c r="HPU105" s="12"/>
      <c r="HPV105" s="27"/>
      <c r="HPW105" s="47"/>
      <c r="HPX105" s="47"/>
      <c r="HPY105" s="12"/>
      <c r="HPZ105" s="27"/>
      <c r="HQA105" s="47"/>
      <c r="HQB105" s="47"/>
      <c r="HQC105" s="12"/>
      <c r="HQD105" s="27"/>
      <c r="HQE105" s="47"/>
      <c r="HQF105" s="47"/>
      <c r="HQG105" s="12"/>
      <c r="HQH105" s="27"/>
      <c r="HQI105" s="47"/>
      <c r="HQJ105" s="47"/>
      <c r="HQK105" s="12"/>
      <c r="HQL105" s="27"/>
      <c r="HQM105" s="47"/>
      <c r="HQN105" s="47"/>
      <c r="HQO105" s="12"/>
      <c r="HQP105" s="27"/>
      <c r="HQQ105" s="47"/>
      <c r="HQR105" s="47"/>
      <c r="HQS105" s="12"/>
      <c r="HQT105" s="27"/>
      <c r="HQU105" s="47"/>
      <c r="HQV105" s="47"/>
      <c r="HQW105" s="12"/>
      <c r="HQX105" s="27"/>
      <c r="HQY105" s="47"/>
      <c r="HQZ105" s="47"/>
      <c r="HRA105" s="12"/>
      <c r="HRB105" s="27"/>
      <c r="HRC105" s="47"/>
      <c r="HRD105" s="47"/>
      <c r="HRE105" s="12"/>
      <c r="HRF105" s="27"/>
      <c r="HRG105" s="47"/>
      <c r="HRH105" s="47"/>
      <c r="HRI105" s="12"/>
      <c r="HRJ105" s="27"/>
      <c r="HRK105" s="47"/>
      <c r="HRL105" s="47"/>
      <c r="HRM105" s="12"/>
      <c r="HRN105" s="27"/>
      <c r="HRO105" s="47"/>
      <c r="HRP105" s="47"/>
      <c r="HRQ105" s="12"/>
      <c r="HRR105" s="27"/>
      <c r="HRS105" s="47"/>
      <c r="HRT105" s="47"/>
      <c r="HRU105" s="12"/>
      <c r="HRV105" s="27"/>
      <c r="HRW105" s="47"/>
      <c r="HRX105" s="47"/>
      <c r="HRY105" s="12"/>
      <c r="HRZ105" s="27"/>
      <c r="HSA105" s="47"/>
      <c r="HSB105" s="47"/>
      <c r="HSC105" s="12"/>
      <c r="HSD105" s="27"/>
      <c r="HSE105" s="47"/>
      <c r="HSF105" s="47"/>
      <c r="HSG105" s="12"/>
      <c r="HSH105" s="27"/>
      <c r="HSI105" s="47"/>
      <c r="HSJ105" s="47"/>
      <c r="HSK105" s="12"/>
      <c r="HSL105" s="27"/>
      <c r="HSM105" s="47"/>
      <c r="HSN105" s="47"/>
      <c r="HSO105" s="12"/>
      <c r="HSP105" s="27"/>
      <c r="HSQ105" s="47"/>
      <c r="HSR105" s="47"/>
      <c r="HSS105" s="12"/>
      <c r="HST105" s="27"/>
      <c r="HSU105" s="47"/>
      <c r="HSV105" s="47"/>
      <c r="HSW105" s="12"/>
      <c r="HSX105" s="27"/>
      <c r="HSY105" s="47"/>
      <c r="HSZ105" s="47"/>
      <c r="HTA105" s="12"/>
      <c r="HTB105" s="27"/>
      <c r="HTC105" s="47"/>
      <c r="HTD105" s="47"/>
      <c r="HTE105" s="12"/>
      <c r="HTF105" s="27"/>
      <c r="HTG105" s="47"/>
      <c r="HTH105" s="47"/>
      <c r="HTI105" s="12"/>
      <c r="HTJ105" s="27"/>
      <c r="HTK105" s="47"/>
      <c r="HTL105" s="47"/>
      <c r="HTM105" s="12"/>
      <c r="HTN105" s="27"/>
      <c r="HTO105" s="47"/>
      <c r="HTP105" s="47"/>
      <c r="HTQ105" s="12"/>
      <c r="HTR105" s="27"/>
      <c r="HTS105" s="47"/>
      <c r="HTT105" s="47"/>
      <c r="HTU105" s="12"/>
      <c r="HTV105" s="27"/>
      <c r="HTW105" s="47"/>
      <c r="HTX105" s="47"/>
      <c r="HTY105" s="12"/>
      <c r="HTZ105" s="27"/>
      <c r="HUA105" s="47"/>
      <c r="HUB105" s="47"/>
      <c r="HUC105" s="12"/>
      <c r="HUD105" s="27"/>
      <c r="HUE105" s="47"/>
      <c r="HUF105" s="47"/>
      <c r="HUG105" s="12"/>
      <c r="HUH105" s="27"/>
      <c r="HUI105" s="47"/>
      <c r="HUJ105" s="47"/>
      <c r="HUK105" s="12"/>
      <c r="HUL105" s="27"/>
      <c r="HUM105" s="47"/>
      <c r="HUN105" s="47"/>
      <c r="HUO105" s="12"/>
      <c r="HUP105" s="27"/>
      <c r="HUQ105" s="47"/>
      <c r="HUR105" s="47"/>
      <c r="HUS105" s="12"/>
      <c r="HUT105" s="27"/>
      <c r="HUU105" s="47"/>
      <c r="HUV105" s="47"/>
      <c r="HUW105" s="12"/>
      <c r="HUX105" s="27"/>
      <c r="HUY105" s="47"/>
      <c r="HUZ105" s="47"/>
      <c r="HVA105" s="12"/>
      <c r="HVB105" s="27"/>
      <c r="HVC105" s="47"/>
      <c r="HVD105" s="47"/>
      <c r="HVE105" s="12"/>
      <c r="HVF105" s="27"/>
      <c r="HVG105" s="47"/>
      <c r="HVH105" s="47"/>
      <c r="HVI105" s="12"/>
      <c r="HVJ105" s="27"/>
      <c r="HVK105" s="47"/>
      <c r="HVL105" s="47"/>
      <c r="HVM105" s="12"/>
      <c r="HVN105" s="27"/>
      <c r="HVO105" s="47"/>
      <c r="HVP105" s="47"/>
      <c r="HVQ105" s="12"/>
      <c r="HVR105" s="27"/>
      <c r="HVS105" s="47"/>
      <c r="HVT105" s="47"/>
      <c r="HVU105" s="12"/>
      <c r="HVV105" s="27"/>
      <c r="HVW105" s="47"/>
      <c r="HVX105" s="47"/>
      <c r="HVY105" s="12"/>
      <c r="HVZ105" s="27"/>
      <c r="HWA105" s="47"/>
      <c r="HWB105" s="47"/>
      <c r="HWC105" s="12"/>
      <c r="HWD105" s="27"/>
      <c r="HWE105" s="47"/>
      <c r="HWF105" s="47"/>
      <c r="HWG105" s="12"/>
      <c r="HWH105" s="27"/>
      <c r="HWI105" s="47"/>
      <c r="HWJ105" s="47"/>
      <c r="HWK105" s="12"/>
      <c r="HWL105" s="27"/>
      <c r="HWM105" s="47"/>
      <c r="HWN105" s="47"/>
      <c r="HWO105" s="12"/>
      <c r="HWP105" s="27"/>
      <c r="HWQ105" s="47"/>
      <c r="HWR105" s="47"/>
      <c r="HWS105" s="12"/>
      <c r="HWT105" s="27"/>
      <c r="HWU105" s="47"/>
      <c r="HWV105" s="47"/>
      <c r="HWW105" s="12"/>
      <c r="HWX105" s="27"/>
      <c r="HWY105" s="47"/>
      <c r="HWZ105" s="47"/>
      <c r="HXA105" s="12"/>
      <c r="HXB105" s="27"/>
      <c r="HXC105" s="47"/>
      <c r="HXD105" s="47"/>
      <c r="HXE105" s="12"/>
      <c r="HXF105" s="27"/>
      <c r="HXG105" s="47"/>
      <c r="HXH105" s="47"/>
      <c r="HXI105" s="12"/>
      <c r="HXJ105" s="27"/>
      <c r="HXK105" s="47"/>
      <c r="HXL105" s="47"/>
      <c r="HXM105" s="12"/>
      <c r="HXN105" s="27"/>
      <c r="HXO105" s="47"/>
      <c r="HXP105" s="47"/>
      <c r="HXQ105" s="12"/>
      <c r="HXR105" s="27"/>
      <c r="HXS105" s="47"/>
      <c r="HXT105" s="47"/>
      <c r="HXU105" s="12"/>
      <c r="HXV105" s="27"/>
      <c r="HXW105" s="47"/>
      <c r="HXX105" s="47"/>
      <c r="HXY105" s="12"/>
      <c r="HXZ105" s="27"/>
      <c r="HYA105" s="47"/>
      <c r="HYB105" s="47"/>
      <c r="HYC105" s="12"/>
      <c r="HYD105" s="27"/>
      <c r="HYE105" s="47"/>
      <c r="HYF105" s="47"/>
      <c r="HYG105" s="12"/>
      <c r="HYH105" s="27"/>
      <c r="HYI105" s="47"/>
      <c r="HYJ105" s="47"/>
      <c r="HYK105" s="12"/>
      <c r="HYL105" s="27"/>
      <c r="HYM105" s="47"/>
      <c r="HYN105" s="47"/>
      <c r="HYO105" s="12"/>
      <c r="HYP105" s="27"/>
      <c r="HYQ105" s="47"/>
      <c r="HYR105" s="47"/>
      <c r="HYS105" s="12"/>
      <c r="HYT105" s="27"/>
      <c r="HYU105" s="47"/>
      <c r="HYV105" s="47"/>
      <c r="HYW105" s="12"/>
      <c r="HYX105" s="27"/>
      <c r="HYY105" s="47"/>
      <c r="HYZ105" s="47"/>
      <c r="HZA105" s="12"/>
      <c r="HZB105" s="27"/>
      <c r="HZC105" s="47"/>
      <c r="HZD105" s="47"/>
      <c r="HZE105" s="12"/>
      <c r="HZF105" s="27"/>
      <c r="HZG105" s="47"/>
      <c r="HZH105" s="47"/>
      <c r="HZI105" s="12"/>
      <c r="HZJ105" s="27"/>
      <c r="HZK105" s="47"/>
      <c r="HZL105" s="47"/>
      <c r="HZM105" s="12"/>
      <c r="HZN105" s="27"/>
      <c r="HZO105" s="47"/>
      <c r="HZP105" s="47"/>
      <c r="HZQ105" s="12"/>
      <c r="HZR105" s="27"/>
      <c r="HZS105" s="47"/>
      <c r="HZT105" s="47"/>
      <c r="HZU105" s="12"/>
      <c r="HZV105" s="27"/>
      <c r="HZW105" s="47"/>
      <c r="HZX105" s="47"/>
      <c r="HZY105" s="12"/>
      <c r="HZZ105" s="27"/>
      <c r="IAA105" s="47"/>
      <c r="IAB105" s="47"/>
      <c r="IAC105" s="12"/>
      <c r="IAD105" s="27"/>
      <c r="IAE105" s="47"/>
      <c r="IAF105" s="47"/>
      <c r="IAG105" s="12"/>
      <c r="IAH105" s="27"/>
      <c r="IAI105" s="47"/>
      <c r="IAJ105" s="47"/>
      <c r="IAK105" s="12"/>
      <c r="IAL105" s="27"/>
      <c r="IAM105" s="47"/>
      <c r="IAN105" s="47"/>
      <c r="IAO105" s="12"/>
      <c r="IAP105" s="27"/>
      <c r="IAQ105" s="47"/>
      <c r="IAR105" s="47"/>
      <c r="IAS105" s="12"/>
      <c r="IAT105" s="27"/>
      <c r="IAU105" s="47"/>
      <c r="IAV105" s="47"/>
      <c r="IAW105" s="12"/>
      <c r="IAX105" s="27"/>
      <c r="IAY105" s="47"/>
      <c r="IAZ105" s="47"/>
      <c r="IBA105" s="12"/>
      <c r="IBB105" s="27"/>
      <c r="IBC105" s="47"/>
      <c r="IBD105" s="47"/>
      <c r="IBE105" s="12"/>
      <c r="IBF105" s="27"/>
      <c r="IBG105" s="47"/>
      <c r="IBH105" s="47"/>
      <c r="IBI105" s="12"/>
      <c r="IBJ105" s="27"/>
      <c r="IBK105" s="47"/>
      <c r="IBL105" s="47"/>
      <c r="IBM105" s="12"/>
      <c r="IBN105" s="27"/>
      <c r="IBO105" s="47"/>
      <c r="IBP105" s="47"/>
      <c r="IBQ105" s="12"/>
      <c r="IBR105" s="27"/>
      <c r="IBS105" s="47"/>
      <c r="IBT105" s="47"/>
      <c r="IBU105" s="12"/>
      <c r="IBV105" s="27"/>
      <c r="IBW105" s="47"/>
      <c r="IBX105" s="47"/>
      <c r="IBY105" s="12"/>
      <c r="IBZ105" s="27"/>
      <c r="ICA105" s="47"/>
      <c r="ICB105" s="47"/>
      <c r="ICC105" s="12"/>
      <c r="ICD105" s="27"/>
      <c r="ICE105" s="47"/>
      <c r="ICF105" s="47"/>
      <c r="ICG105" s="12"/>
      <c r="ICH105" s="27"/>
      <c r="ICI105" s="47"/>
      <c r="ICJ105" s="47"/>
      <c r="ICK105" s="12"/>
      <c r="ICL105" s="27"/>
      <c r="ICM105" s="47"/>
      <c r="ICN105" s="47"/>
      <c r="ICO105" s="12"/>
      <c r="ICP105" s="27"/>
      <c r="ICQ105" s="47"/>
      <c r="ICR105" s="47"/>
      <c r="ICS105" s="12"/>
      <c r="ICT105" s="27"/>
      <c r="ICU105" s="47"/>
      <c r="ICV105" s="47"/>
      <c r="ICW105" s="12"/>
      <c r="ICX105" s="27"/>
      <c r="ICY105" s="47"/>
      <c r="ICZ105" s="47"/>
      <c r="IDA105" s="12"/>
      <c r="IDB105" s="27"/>
      <c r="IDC105" s="47"/>
      <c r="IDD105" s="47"/>
      <c r="IDE105" s="12"/>
      <c r="IDF105" s="27"/>
      <c r="IDG105" s="47"/>
      <c r="IDH105" s="47"/>
      <c r="IDI105" s="12"/>
      <c r="IDJ105" s="27"/>
      <c r="IDK105" s="47"/>
      <c r="IDL105" s="47"/>
      <c r="IDM105" s="12"/>
      <c r="IDN105" s="27"/>
      <c r="IDO105" s="47"/>
      <c r="IDP105" s="47"/>
      <c r="IDQ105" s="12"/>
      <c r="IDR105" s="27"/>
      <c r="IDS105" s="47"/>
      <c r="IDT105" s="47"/>
      <c r="IDU105" s="12"/>
      <c r="IDV105" s="27"/>
      <c r="IDW105" s="47"/>
      <c r="IDX105" s="47"/>
      <c r="IDY105" s="12"/>
      <c r="IDZ105" s="27"/>
      <c r="IEA105" s="47"/>
      <c r="IEB105" s="47"/>
      <c r="IEC105" s="12"/>
      <c r="IED105" s="27"/>
      <c r="IEE105" s="47"/>
      <c r="IEF105" s="47"/>
      <c r="IEG105" s="12"/>
      <c r="IEH105" s="27"/>
      <c r="IEI105" s="47"/>
      <c r="IEJ105" s="47"/>
      <c r="IEK105" s="12"/>
      <c r="IEL105" s="27"/>
      <c r="IEM105" s="47"/>
      <c r="IEN105" s="47"/>
      <c r="IEO105" s="12"/>
      <c r="IEP105" s="27"/>
      <c r="IEQ105" s="47"/>
      <c r="IER105" s="47"/>
      <c r="IES105" s="12"/>
      <c r="IET105" s="27"/>
      <c r="IEU105" s="47"/>
      <c r="IEV105" s="47"/>
      <c r="IEW105" s="12"/>
      <c r="IEX105" s="27"/>
      <c r="IEY105" s="47"/>
      <c r="IEZ105" s="47"/>
      <c r="IFA105" s="12"/>
      <c r="IFB105" s="27"/>
      <c r="IFC105" s="47"/>
      <c r="IFD105" s="47"/>
      <c r="IFE105" s="12"/>
      <c r="IFF105" s="27"/>
      <c r="IFG105" s="47"/>
      <c r="IFH105" s="47"/>
      <c r="IFI105" s="12"/>
      <c r="IFJ105" s="27"/>
      <c r="IFK105" s="47"/>
      <c r="IFL105" s="47"/>
      <c r="IFM105" s="12"/>
      <c r="IFN105" s="27"/>
      <c r="IFO105" s="47"/>
      <c r="IFP105" s="47"/>
      <c r="IFQ105" s="12"/>
      <c r="IFR105" s="27"/>
      <c r="IFS105" s="47"/>
      <c r="IFT105" s="47"/>
      <c r="IFU105" s="12"/>
      <c r="IFV105" s="27"/>
      <c r="IFW105" s="47"/>
      <c r="IFX105" s="47"/>
      <c r="IFY105" s="12"/>
      <c r="IFZ105" s="27"/>
      <c r="IGA105" s="47"/>
      <c r="IGB105" s="47"/>
      <c r="IGC105" s="12"/>
      <c r="IGD105" s="27"/>
      <c r="IGE105" s="47"/>
      <c r="IGF105" s="47"/>
      <c r="IGG105" s="12"/>
      <c r="IGH105" s="27"/>
      <c r="IGI105" s="47"/>
      <c r="IGJ105" s="47"/>
      <c r="IGK105" s="12"/>
      <c r="IGL105" s="27"/>
      <c r="IGM105" s="47"/>
      <c r="IGN105" s="47"/>
      <c r="IGO105" s="12"/>
      <c r="IGP105" s="27"/>
      <c r="IGQ105" s="47"/>
      <c r="IGR105" s="47"/>
      <c r="IGS105" s="12"/>
      <c r="IGT105" s="27"/>
      <c r="IGU105" s="47"/>
      <c r="IGV105" s="47"/>
      <c r="IGW105" s="12"/>
      <c r="IGX105" s="27"/>
      <c r="IGY105" s="47"/>
      <c r="IGZ105" s="47"/>
      <c r="IHA105" s="12"/>
      <c r="IHB105" s="27"/>
      <c r="IHC105" s="47"/>
      <c r="IHD105" s="47"/>
      <c r="IHE105" s="12"/>
      <c r="IHF105" s="27"/>
      <c r="IHG105" s="47"/>
      <c r="IHH105" s="47"/>
      <c r="IHI105" s="12"/>
      <c r="IHJ105" s="27"/>
      <c r="IHK105" s="47"/>
      <c r="IHL105" s="47"/>
      <c r="IHM105" s="12"/>
      <c r="IHN105" s="27"/>
      <c r="IHO105" s="47"/>
      <c r="IHP105" s="47"/>
      <c r="IHQ105" s="12"/>
      <c r="IHR105" s="27"/>
      <c r="IHS105" s="47"/>
      <c r="IHT105" s="47"/>
      <c r="IHU105" s="12"/>
      <c r="IHV105" s="27"/>
      <c r="IHW105" s="47"/>
      <c r="IHX105" s="47"/>
      <c r="IHY105" s="12"/>
      <c r="IHZ105" s="27"/>
      <c r="IIA105" s="47"/>
      <c r="IIB105" s="47"/>
      <c r="IIC105" s="12"/>
      <c r="IID105" s="27"/>
      <c r="IIE105" s="47"/>
      <c r="IIF105" s="47"/>
      <c r="IIG105" s="12"/>
      <c r="IIH105" s="27"/>
      <c r="III105" s="47"/>
      <c r="IIJ105" s="47"/>
      <c r="IIK105" s="12"/>
      <c r="IIL105" s="27"/>
      <c r="IIM105" s="47"/>
      <c r="IIN105" s="47"/>
      <c r="IIO105" s="12"/>
      <c r="IIP105" s="27"/>
      <c r="IIQ105" s="47"/>
      <c r="IIR105" s="47"/>
      <c r="IIS105" s="12"/>
      <c r="IIT105" s="27"/>
      <c r="IIU105" s="47"/>
      <c r="IIV105" s="47"/>
      <c r="IIW105" s="12"/>
      <c r="IIX105" s="27"/>
      <c r="IIY105" s="47"/>
      <c r="IIZ105" s="47"/>
      <c r="IJA105" s="12"/>
      <c r="IJB105" s="27"/>
      <c r="IJC105" s="47"/>
      <c r="IJD105" s="47"/>
      <c r="IJE105" s="12"/>
      <c r="IJF105" s="27"/>
      <c r="IJG105" s="47"/>
      <c r="IJH105" s="47"/>
      <c r="IJI105" s="12"/>
      <c r="IJJ105" s="27"/>
      <c r="IJK105" s="47"/>
      <c r="IJL105" s="47"/>
      <c r="IJM105" s="12"/>
      <c r="IJN105" s="27"/>
      <c r="IJO105" s="47"/>
      <c r="IJP105" s="47"/>
      <c r="IJQ105" s="12"/>
      <c r="IJR105" s="27"/>
      <c r="IJS105" s="47"/>
      <c r="IJT105" s="47"/>
      <c r="IJU105" s="12"/>
      <c r="IJV105" s="27"/>
      <c r="IJW105" s="47"/>
      <c r="IJX105" s="47"/>
      <c r="IJY105" s="12"/>
      <c r="IJZ105" s="27"/>
      <c r="IKA105" s="47"/>
      <c r="IKB105" s="47"/>
      <c r="IKC105" s="12"/>
      <c r="IKD105" s="27"/>
      <c r="IKE105" s="47"/>
      <c r="IKF105" s="47"/>
      <c r="IKG105" s="12"/>
      <c r="IKH105" s="27"/>
      <c r="IKI105" s="47"/>
      <c r="IKJ105" s="47"/>
      <c r="IKK105" s="12"/>
      <c r="IKL105" s="27"/>
      <c r="IKM105" s="47"/>
      <c r="IKN105" s="47"/>
      <c r="IKO105" s="12"/>
      <c r="IKP105" s="27"/>
      <c r="IKQ105" s="47"/>
      <c r="IKR105" s="47"/>
      <c r="IKS105" s="12"/>
      <c r="IKT105" s="27"/>
      <c r="IKU105" s="47"/>
      <c r="IKV105" s="47"/>
      <c r="IKW105" s="12"/>
      <c r="IKX105" s="27"/>
      <c r="IKY105" s="47"/>
      <c r="IKZ105" s="47"/>
      <c r="ILA105" s="12"/>
      <c r="ILB105" s="27"/>
      <c r="ILC105" s="47"/>
      <c r="ILD105" s="47"/>
      <c r="ILE105" s="12"/>
      <c r="ILF105" s="27"/>
      <c r="ILG105" s="47"/>
      <c r="ILH105" s="47"/>
      <c r="ILI105" s="12"/>
      <c r="ILJ105" s="27"/>
      <c r="ILK105" s="47"/>
      <c r="ILL105" s="47"/>
      <c r="ILM105" s="12"/>
      <c r="ILN105" s="27"/>
      <c r="ILO105" s="47"/>
      <c r="ILP105" s="47"/>
      <c r="ILQ105" s="12"/>
      <c r="ILR105" s="27"/>
      <c r="ILS105" s="47"/>
      <c r="ILT105" s="47"/>
      <c r="ILU105" s="12"/>
      <c r="ILV105" s="27"/>
      <c r="ILW105" s="47"/>
      <c r="ILX105" s="47"/>
      <c r="ILY105" s="12"/>
      <c r="ILZ105" s="27"/>
      <c r="IMA105" s="47"/>
      <c r="IMB105" s="47"/>
      <c r="IMC105" s="12"/>
      <c r="IMD105" s="27"/>
      <c r="IME105" s="47"/>
      <c r="IMF105" s="47"/>
      <c r="IMG105" s="12"/>
      <c r="IMH105" s="27"/>
      <c r="IMI105" s="47"/>
      <c r="IMJ105" s="47"/>
      <c r="IMK105" s="12"/>
      <c r="IML105" s="27"/>
      <c r="IMM105" s="47"/>
      <c r="IMN105" s="47"/>
      <c r="IMO105" s="12"/>
      <c r="IMP105" s="27"/>
      <c r="IMQ105" s="47"/>
      <c r="IMR105" s="47"/>
      <c r="IMS105" s="12"/>
      <c r="IMT105" s="27"/>
      <c r="IMU105" s="47"/>
      <c r="IMV105" s="47"/>
      <c r="IMW105" s="12"/>
      <c r="IMX105" s="27"/>
      <c r="IMY105" s="47"/>
      <c r="IMZ105" s="47"/>
      <c r="INA105" s="12"/>
      <c r="INB105" s="27"/>
      <c r="INC105" s="47"/>
      <c r="IND105" s="47"/>
      <c r="INE105" s="12"/>
      <c r="INF105" s="27"/>
      <c r="ING105" s="47"/>
      <c r="INH105" s="47"/>
      <c r="INI105" s="12"/>
      <c r="INJ105" s="27"/>
      <c r="INK105" s="47"/>
      <c r="INL105" s="47"/>
      <c r="INM105" s="12"/>
      <c r="INN105" s="27"/>
      <c r="INO105" s="47"/>
      <c r="INP105" s="47"/>
      <c r="INQ105" s="12"/>
      <c r="INR105" s="27"/>
      <c r="INS105" s="47"/>
      <c r="INT105" s="47"/>
      <c r="INU105" s="12"/>
      <c r="INV105" s="27"/>
      <c r="INW105" s="47"/>
      <c r="INX105" s="47"/>
      <c r="INY105" s="12"/>
      <c r="INZ105" s="27"/>
      <c r="IOA105" s="47"/>
      <c r="IOB105" s="47"/>
      <c r="IOC105" s="12"/>
      <c r="IOD105" s="27"/>
      <c r="IOE105" s="47"/>
      <c r="IOF105" s="47"/>
      <c r="IOG105" s="12"/>
      <c r="IOH105" s="27"/>
      <c r="IOI105" s="47"/>
      <c r="IOJ105" s="47"/>
      <c r="IOK105" s="12"/>
      <c r="IOL105" s="27"/>
      <c r="IOM105" s="47"/>
      <c r="ION105" s="47"/>
      <c r="IOO105" s="12"/>
      <c r="IOP105" s="27"/>
      <c r="IOQ105" s="47"/>
      <c r="IOR105" s="47"/>
      <c r="IOS105" s="12"/>
      <c r="IOT105" s="27"/>
      <c r="IOU105" s="47"/>
      <c r="IOV105" s="47"/>
      <c r="IOW105" s="12"/>
      <c r="IOX105" s="27"/>
      <c r="IOY105" s="47"/>
      <c r="IOZ105" s="47"/>
      <c r="IPA105" s="12"/>
      <c r="IPB105" s="27"/>
      <c r="IPC105" s="47"/>
      <c r="IPD105" s="47"/>
      <c r="IPE105" s="12"/>
      <c r="IPF105" s="27"/>
      <c r="IPG105" s="47"/>
      <c r="IPH105" s="47"/>
      <c r="IPI105" s="12"/>
      <c r="IPJ105" s="27"/>
      <c r="IPK105" s="47"/>
      <c r="IPL105" s="47"/>
      <c r="IPM105" s="12"/>
      <c r="IPN105" s="27"/>
      <c r="IPO105" s="47"/>
      <c r="IPP105" s="47"/>
      <c r="IPQ105" s="12"/>
      <c r="IPR105" s="27"/>
      <c r="IPS105" s="47"/>
      <c r="IPT105" s="47"/>
      <c r="IPU105" s="12"/>
      <c r="IPV105" s="27"/>
      <c r="IPW105" s="47"/>
      <c r="IPX105" s="47"/>
      <c r="IPY105" s="12"/>
      <c r="IPZ105" s="27"/>
      <c r="IQA105" s="47"/>
      <c r="IQB105" s="47"/>
      <c r="IQC105" s="12"/>
      <c r="IQD105" s="27"/>
      <c r="IQE105" s="47"/>
      <c r="IQF105" s="47"/>
      <c r="IQG105" s="12"/>
      <c r="IQH105" s="27"/>
      <c r="IQI105" s="47"/>
      <c r="IQJ105" s="47"/>
      <c r="IQK105" s="12"/>
      <c r="IQL105" s="27"/>
      <c r="IQM105" s="47"/>
      <c r="IQN105" s="47"/>
      <c r="IQO105" s="12"/>
      <c r="IQP105" s="27"/>
      <c r="IQQ105" s="47"/>
      <c r="IQR105" s="47"/>
      <c r="IQS105" s="12"/>
      <c r="IQT105" s="27"/>
      <c r="IQU105" s="47"/>
      <c r="IQV105" s="47"/>
      <c r="IQW105" s="12"/>
      <c r="IQX105" s="27"/>
      <c r="IQY105" s="47"/>
      <c r="IQZ105" s="47"/>
      <c r="IRA105" s="12"/>
      <c r="IRB105" s="27"/>
      <c r="IRC105" s="47"/>
      <c r="IRD105" s="47"/>
      <c r="IRE105" s="12"/>
      <c r="IRF105" s="27"/>
      <c r="IRG105" s="47"/>
      <c r="IRH105" s="47"/>
      <c r="IRI105" s="12"/>
      <c r="IRJ105" s="27"/>
      <c r="IRK105" s="47"/>
      <c r="IRL105" s="47"/>
      <c r="IRM105" s="12"/>
      <c r="IRN105" s="27"/>
      <c r="IRO105" s="47"/>
      <c r="IRP105" s="47"/>
      <c r="IRQ105" s="12"/>
      <c r="IRR105" s="27"/>
      <c r="IRS105" s="47"/>
      <c r="IRT105" s="47"/>
      <c r="IRU105" s="12"/>
      <c r="IRV105" s="27"/>
      <c r="IRW105" s="47"/>
      <c r="IRX105" s="47"/>
      <c r="IRY105" s="12"/>
      <c r="IRZ105" s="27"/>
      <c r="ISA105" s="47"/>
      <c r="ISB105" s="47"/>
      <c r="ISC105" s="12"/>
      <c r="ISD105" s="27"/>
      <c r="ISE105" s="47"/>
      <c r="ISF105" s="47"/>
      <c r="ISG105" s="12"/>
      <c r="ISH105" s="27"/>
      <c r="ISI105" s="47"/>
      <c r="ISJ105" s="47"/>
      <c r="ISK105" s="12"/>
      <c r="ISL105" s="27"/>
      <c r="ISM105" s="47"/>
      <c r="ISN105" s="47"/>
      <c r="ISO105" s="12"/>
      <c r="ISP105" s="27"/>
      <c r="ISQ105" s="47"/>
      <c r="ISR105" s="47"/>
      <c r="ISS105" s="12"/>
      <c r="IST105" s="27"/>
      <c r="ISU105" s="47"/>
      <c r="ISV105" s="47"/>
      <c r="ISW105" s="12"/>
      <c r="ISX105" s="27"/>
      <c r="ISY105" s="47"/>
      <c r="ISZ105" s="47"/>
      <c r="ITA105" s="12"/>
      <c r="ITB105" s="27"/>
      <c r="ITC105" s="47"/>
      <c r="ITD105" s="47"/>
      <c r="ITE105" s="12"/>
      <c r="ITF105" s="27"/>
      <c r="ITG105" s="47"/>
      <c r="ITH105" s="47"/>
      <c r="ITI105" s="12"/>
      <c r="ITJ105" s="27"/>
      <c r="ITK105" s="47"/>
      <c r="ITL105" s="47"/>
      <c r="ITM105" s="12"/>
      <c r="ITN105" s="27"/>
      <c r="ITO105" s="47"/>
      <c r="ITP105" s="47"/>
      <c r="ITQ105" s="12"/>
      <c r="ITR105" s="27"/>
      <c r="ITS105" s="47"/>
      <c r="ITT105" s="47"/>
      <c r="ITU105" s="12"/>
      <c r="ITV105" s="27"/>
      <c r="ITW105" s="47"/>
      <c r="ITX105" s="47"/>
      <c r="ITY105" s="12"/>
      <c r="ITZ105" s="27"/>
      <c r="IUA105" s="47"/>
      <c r="IUB105" s="47"/>
      <c r="IUC105" s="12"/>
      <c r="IUD105" s="27"/>
      <c r="IUE105" s="47"/>
      <c r="IUF105" s="47"/>
      <c r="IUG105" s="12"/>
      <c r="IUH105" s="27"/>
      <c r="IUI105" s="47"/>
      <c r="IUJ105" s="47"/>
      <c r="IUK105" s="12"/>
      <c r="IUL105" s="27"/>
      <c r="IUM105" s="47"/>
      <c r="IUN105" s="47"/>
      <c r="IUO105" s="12"/>
      <c r="IUP105" s="27"/>
      <c r="IUQ105" s="47"/>
      <c r="IUR105" s="47"/>
      <c r="IUS105" s="12"/>
      <c r="IUT105" s="27"/>
      <c r="IUU105" s="47"/>
      <c r="IUV105" s="47"/>
      <c r="IUW105" s="12"/>
      <c r="IUX105" s="27"/>
      <c r="IUY105" s="47"/>
      <c r="IUZ105" s="47"/>
      <c r="IVA105" s="12"/>
      <c r="IVB105" s="27"/>
      <c r="IVC105" s="47"/>
      <c r="IVD105" s="47"/>
      <c r="IVE105" s="12"/>
      <c r="IVF105" s="27"/>
      <c r="IVG105" s="47"/>
      <c r="IVH105" s="47"/>
      <c r="IVI105" s="12"/>
      <c r="IVJ105" s="27"/>
      <c r="IVK105" s="47"/>
      <c r="IVL105" s="47"/>
      <c r="IVM105" s="12"/>
      <c r="IVN105" s="27"/>
      <c r="IVO105" s="47"/>
      <c r="IVP105" s="47"/>
      <c r="IVQ105" s="12"/>
      <c r="IVR105" s="27"/>
      <c r="IVS105" s="47"/>
      <c r="IVT105" s="47"/>
      <c r="IVU105" s="12"/>
      <c r="IVV105" s="27"/>
      <c r="IVW105" s="47"/>
      <c r="IVX105" s="47"/>
      <c r="IVY105" s="12"/>
      <c r="IVZ105" s="27"/>
      <c r="IWA105" s="47"/>
      <c r="IWB105" s="47"/>
      <c r="IWC105" s="12"/>
      <c r="IWD105" s="27"/>
      <c r="IWE105" s="47"/>
      <c r="IWF105" s="47"/>
      <c r="IWG105" s="12"/>
      <c r="IWH105" s="27"/>
      <c r="IWI105" s="47"/>
      <c r="IWJ105" s="47"/>
      <c r="IWK105" s="12"/>
      <c r="IWL105" s="27"/>
      <c r="IWM105" s="47"/>
      <c r="IWN105" s="47"/>
      <c r="IWO105" s="12"/>
      <c r="IWP105" s="27"/>
      <c r="IWQ105" s="47"/>
      <c r="IWR105" s="47"/>
      <c r="IWS105" s="12"/>
      <c r="IWT105" s="27"/>
      <c r="IWU105" s="47"/>
      <c r="IWV105" s="47"/>
      <c r="IWW105" s="12"/>
      <c r="IWX105" s="27"/>
      <c r="IWY105" s="47"/>
      <c r="IWZ105" s="47"/>
      <c r="IXA105" s="12"/>
      <c r="IXB105" s="27"/>
      <c r="IXC105" s="47"/>
      <c r="IXD105" s="47"/>
      <c r="IXE105" s="12"/>
      <c r="IXF105" s="27"/>
      <c r="IXG105" s="47"/>
      <c r="IXH105" s="47"/>
      <c r="IXI105" s="12"/>
      <c r="IXJ105" s="27"/>
      <c r="IXK105" s="47"/>
      <c r="IXL105" s="47"/>
      <c r="IXM105" s="12"/>
      <c r="IXN105" s="27"/>
      <c r="IXO105" s="47"/>
      <c r="IXP105" s="47"/>
      <c r="IXQ105" s="12"/>
      <c r="IXR105" s="27"/>
      <c r="IXS105" s="47"/>
      <c r="IXT105" s="47"/>
      <c r="IXU105" s="12"/>
      <c r="IXV105" s="27"/>
      <c r="IXW105" s="47"/>
      <c r="IXX105" s="47"/>
      <c r="IXY105" s="12"/>
      <c r="IXZ105" s="27"/>
      <c r="IYA105" s="47"/>
      <c r="IYB105" s="47"/>
      <c r="IYC105" s="12"/>
      <c r="IYD105" s="27"/>
      <c r="IYE105" s="47"/>
      <c r="IYF105" s="47"/>
      <c r="IYG105" s="12"/>
      <c r="IYH105" s="27"/>
      <c r="IYI105" s="47"/>
      <c r="IYJ105" s="47"/>
      <c r="IYK105" s="12"/>
      <c r="IYL105" s="27"/>
      <c r="IYM105" s="47"/>
      <c r="IYN105" s="47"/>
      <c r="IYO105" s="12"/>
      <c r="IYP105" s="27"/>
      <c r="IYQ105" s="47"/>
      <c r="IYR105" s="47"/>
      <c r="IYS105" s="12"/>
      <c r="IYT105" s="27"/>
      <c r="IYU105" s="47"/>
      <c r="IYV105" s="47"/>
      <c r="IYW105" s="12"/>
      <c r="IYX105" s="27"/>
      <c r="IYY105" s="47"/>
      <c r="IYZ105" s="47"/>
      <c r="IZA105" s="12"/>
      <c r="IZB105" s="27"/>
      <c r="IZC105" s="47"/>
      <c r="IZD105" s="47"/>
      <c r="IZE105" s="12"/>
      <c r="IZF105" s="27"/>
      <c r="IZG105" s="47"/>
      <c r="IZH105" s="47"/>
      <c r="IZI105" s="12"/>
      <c r="IZJ105" s="27"/>
      <c r="IZK105" s="47"/>
      <c r="IZL105" s="47"/>
      <c r="IZM105" s="12"/>
      <c r="IZN105" s="27"/>
      <c r="IZO105" s="47"/>
      <c r="IZP105" s="47"/>
      <c r="IZQ105" s="12"/>
      <c r="IZR105" s="27"/>
      <c r="IZS105" s="47"/>
      <c r="IZT105" s="47"/>
      <c r="IZU105" s="12"/>
      <c r="IZV105" s="27"/>
      <c r="IZW105" s="47"/>
      <c r="IZX105" s="47"/>
      <c r="IZY105" s="12"/>
      <c r="IZZ105" s="27"/>
      <c r="JAA105" s="47"/>
      <c r="JAB105" s="47"/>
      <c r="JAC105" s="12"/>
      <c r="JAD105" s="27"/>
      <c r="JAE105" s="47"/>
      <c r="JAF105" s="47"/>
      <c r="JAG105" s="12"/>
      <c r="JAH105" s="27"/>
      <c r="JAI105" s="47"/>
      <c r="JAJ105" s="47"/>
      <c r="JAK105" s="12"/>
      <c r="JAL105" s="27"/>
      <c r="JAM105" s="47"/>
      <c r="JAN105" s="47"/>
      <c r="JAO105" s="12"/>
      <c r="JAP105" s="27"/>
      <c r="JAQ105" s="47"/>
      <c r="JAR105" s="47"/>
      <c r="JAS105" s="12"/>
      <c r="JAT105" s="27"/>
      <c r="JAU105" s="47"/>
      <c r="JAV105" s="47"/>
      <c r="JAW105" s="12"/>
      <c r="JAX105" s="27"/>
      <c r="JAY105" s="47"/>
      <c r="JAZ105" s="47"/>
      <c r="JBA105" s="12"/>
      <c r="JBB105" s="27"/>
      <c r="JBC105" s="47"/>
      <c r="JBD105" s="47"/>
      <c r="JBE105" s="12"/>
      <c r="JBF105" s="27"/>
      <c r="JBG105" s="47"/>
      <c r="JBH105" s="47"/>
      <c r="JBI105" s="12"/>
      <c r="JBJ105" s="27"/>
      <c r="JBK105" s="47"/>
      <c r="JBL105" s="47"/>
      <c r="JBM105" s="12"/>
      <c r="JBN105" s="27"/>
      <c r="JBO105" s="47"/>
      <c r="JBP105" s="47"/>
      <c r="JBQ105" s="12"/>
      <c r="JBR105" s="27"/>
      <c r="JBS105" s="47"/>
      <c r="JBT105" s="47"/>
      <c r="JBU105" s="12"/>
      <c r="JBV105" s="27"/>
      <c r="JBW105" s="47"/>
      <c r="JBX105" s="47"/>
      <c r="JBY105" s="12"/>
      <c r="JBZ105" s="27"/>
      <c r="JCA105" s="47"/>
      <c r="JCB105" s="47"/>
      <c r="JCC105" s="12"/>
      <c r="JCD105" s="27"/>
      <c r="JCE105" s="47"/>
      <c r="JCF105" s="47"/>
      <c r="JCG105" s="12"/>
      <c r="JCH105" s="27"/>
      <c r="JCI105" s="47"/>
      <c r="JCJ105" s="47"/>
      <c r="JCK105" s="12"/>
      <c r="JCL105" s="27"/>
      <c r="JCM105" s="47"/>
      <c r="JCN105" s="47"/>
      <c r="JCO105" s="12"/>
      <c r="JCP105" s="27"/>
      <c r="JCQ105" s="47"/>
      <c r="JCR105" s="47"/>
      <c r="JCS105" s="12"/>
      <c r="JCT105" s="27"/>
      <c r="JCU105" s="47"/>
      <c r="JCV105" s="47"/>
      <c r="JCW105" s="12"/>
      <c r="JCX105" s="27"/>
      <c r="JCY105" s="47"/>
      <c r="JCZ105" s="47"/>
      <c r="JDA105" s="12"/>
      <c r="JDB105" s="27"/>
      <c r="JDC105" s="47"/>
      <c r="JDD105" s="47"/>
      <c r="JDE105" s="12"/>
      <c r="JDF105" s="27"/>
      <c r="JDG105" s="47"/>
      <c r="JDH105" s="47"/>
      <c r="JDI105" s="12"/>
      <c r="JDJ105" s="27"/>
      <c r="JDK105" s="47"/>
      <c r="JDL105" s="47"/>
      <c r="JDM105" s="12"/>
      <c r="JDN105" s="27"/>
      <c r="JDO105" s="47"/>
      <c r="JDP105" s="47"/>
      <c r="JDQ105" s="12"/>
      <c r="JDR105" s="27"/>
      <c r="JDS105" s="47"/>
      <c r="JDT105" s="47"/>
      <c r="JDU105" s="12"/>
      <c r="JDV105" s="27"/>
      <c r="JDW105" s="47"/>
      <c r="JDX105" s="47"/>
      <c r="JDY105" s="12"/>
      <c r="JDZ105" s="27"/>
      <c r="JEA105" s="47"/>
      <c r="JEB105" s="47"/>
      <c r="JEC105" s="12"/>
      <c r="JED105" s="27"/>
      <c r="JEE105" s="47"/>
      <c r="JEF105" s="47"/>
      <c r="JEG105" s="12"/>
      <c r="JEH105" s="27"/>
      <c r="JEI105" s="47"/>
      <c r="JEJ105" s="47"/>
      <c r="JEK105" s="12"/>
      <c r="JEL105" s="27"/>
      <c r="JEM105" s="47"/>
      <c r="JEN105" s="47"/>
      <c r="JEO105" s="12"/>
      <c r="JEP105" s="27"/>
      <c r="JEQ105" s="47"/>
      <c r="JER105" s="47"/>
      <c r="JES105" s="12"/>
      <c r="JET105" s="27"/>
      <c r="JEU105" s="47"/>
      <c r="JEV105" s="47"/>
      <c r="JEW105" s="12"/>
      <c r="JEX105" s="27"/>
      <c r="JEY105" s="47"/>
      <c r="JEZ105" s="47"/>
      <c r="JFA105" s="12"/>
      <c r="JFB105" s="27"/>
      <c r="JFC105" s="47"/>
      <c r="JFD105" s="47"/>
      <c r="JFE105" s="12"/>
      <c r="JFF105" s="27"/>
      <c r="JFG105" s="47"/>
      <c r="JFH105" s="47"/>
      <c r="JFI105" s="12"/>
      <c r="JFJ105" s="27"/>
      <c r="JFK105" s="47"/>
      <c r="JFL105" s="47"/>
      <c r="JFM105" s="12"/>
      <c r="JFN105" s="27"/>
      <c r="JFO105" s="47"/>
      <c r="JFP105" s="47"/>
      <c r="JFQ105" s="12"/>
      <c r="JFR105" s="27"/>
      <c r="JFS105" s="47"/>
      <c r="JFT105" s="47"/>
      <c r="JFU105" s="12"/>
      <c r="JFV105" s="27"/>
      <c r="JFW105" s="47"/>
      <c r="JFX105" s="47"/>
      <c r="JFY105" s="12"/>
      <c r="JFZ105" s="27"/>
      <c r="JGA105" s="47"/>
      <c r="JGB105" s="47"/>
      <c r="JGC105" s="12"/>
      <c r="JGD105" s="27"/>
      <c r="JGE105" s="47"/>
      <c r="JGF105" s="47"/>
      <c r="JGG105" s="12"/>
      <c r="JGH105" s="27"/>
      <c r="JGI105" s="47"/>
      <c r="JGJ105" s="47"/>
      <c r="JGK105" s="12"/>
      <c r="JGL105" s="27"/>
      <c r="JGM105" s="47"/>
      <c r="JGN105" s="47"/>
      <c r="JGO105" s="12"/>
      <c r="JGP105" s="27"/>
      <c r="JGQ105" s="47"/>
      <c r="JGR105" s="47"/>
      <c r="JGS105" s="12"/>
      <c r="JGT105" s="27"/>
      <c r="JGU105" s="47"/>
      <c r="JGV105" s="47"/>
      <c r="JGW105" s="12"/>
      <c r="JGX105" s="27"/>
      <c r="JGY105" s="47"/>
      <c r="JGZ105" s="47"/>
      <c r="JHA105" s="12"/>
      <c r="JHB105" s="27"/>
      <c r="JHC105" s="47"/>
      <c r="JHD105" s="47"/>
      <c r="JHE105" s="12"/>
      <c r="JHF105" s="27"/>
      <c r="JHG105" s="47"/>
      <c r="JHH105" s="47"/>
      <c r="JHI105" s="12"/>
      <c r="JHJ105" s="27"/>
      <c r="JHK105" s="47"/>
      <c r="JHL105" s="47"/>
      <c r="JHM105" s="12"/>
      <c r="JHN105" s="27"/>
      <c r="JHO105" s="47"/>
      <c r="JHP105" s="47"/>
      <c r="JHQ105" s="12"/>
      <c r="JHR105" s="27"/>
      <c r="JHS105" s="47"/>
      <c r="JHT105" s="47"/>
      <c r="JHU105" s="12"/>
      <c r="JHV105" s="27"/>
      <c r="JHW105" s="47"/>
      <c r="JHX105" s="47"/>
      <c r="JHY105" s="12"/>
      <c r="JHZ105" s="27"/>
      <c r="JIA105" s="47"/>
      <c r="JIB105" s="47"/>
      <c r="JIC105" s="12"/>
      <c r="JID105" s="27"/>
      <c r="JIE105" s="47"/>
      <c r="JIF105" s="47"/>
      <c r="JIG105" s="12"/>
      <c r="JIH105" s="27"/>
      <c r="JII105" s="47"/>
      <c r="JIJ105" s="47"/>
      <c r="JIK105" s="12"/>
      <c r="JIL105" s="27"/>
      <c r="JIM105" s="47"/>
      <c r="JIN105" s="47"/>
      <c r="JIO105" s="12"/>
      <c r="JIP105" s="27"/>
      <c r="JIQ105" s="47"/>
      <c r="JIR105" s="47"/>
      <c r="JIS105" s="12"/>
      <c r="JIT105" s="27"/>
      <c r="JIU105" s="47"/>
      <c r="JIV105" s="47"/>
      <c r="JIW105" s="12"/>
      <c r="JIX105" s="27"/>
      <c r="JIY105" s="47"/>
      <c r="JIZ105" s="47"/>
      <c r="JJA105" s="12"/>
      <c r="JJB105" s="27"/>
      <c r="JJC105" s="47"/>
      <c r="JJD105" s="47"/>
      <c r="JJE105" s="12"/>
      <c r="JJF105" s="27"/>
      <c r="JJG105" s="47"/>
      <c r="JJH105" s="47"/>
      <c r="JJI105" s="12"/>
      <c r="JJJ105" s="27"/>
      <c r="JJK105" s="47"/>
      <c r="JJL105" s="47"/>
      <c r="JJM105" s="12"/>
      <c r="JJN105" s="27"/>
      <c r="JJO105" s="47"/>
      <c r="JJP105" s="47"/>
      <c r="JJQ105" s="12"/>
      <c r="JJR105" s="27"/>
      <c r="JJS105" s="47"/>
      <c r="JJT105" s="47"/>
      <c r="JJU105" s="12"/>
      <c r="JJV105" s="27"/>
      <c r="JJW105" s="47"/>
      <c r="JJX105" s="47"/>
      <c r="JJY105" s="12"/>
      <c r="JJZ105" s="27"/>
      <c r="JKA105" s="47"/>
      <c r="JKB105" s="47"/>
      <c r="JKC105" s="12"/>
      <c r="JKD105" s="27"/>
      <c r="JKE105" s="47"/>
      <c r="JKF105" s="47"/>
      <c r="JKG105" s="12"/>
      <c r="JKH105" s="27"/>
      <c r="JKI105" s="47"/>
      <c r="JKJ105" s="47"/>
      <c r="JKK105" s="12"/>
      <c r="JKL105" s="27"/>
      <c r="JKM105" s="47"/>
      <c r="JKN105" s="47"/>
      <c r="JKO105" s="12"/>
      <c r="JKP105" s="27"/>
      <c r="JKQ105" s="47"/>
      <c r="JKR105" s="47"/>
      <c r="JKS105" s="12"/>
      <c r="JKT105" s="27"/>
      <c r="JKU105" s="47"/>
      <c r="JKV105" s="47"/>
      <c r="JKW105" s="12"/>
      <c r="JKX105" s="27"/>
      <c r="JKY105" s="47"/>
      <c r="JKZ105" s="47"/>
      <c r="JLA105" s="12"/>
      <c r="JLB105" s="27"/>
      <c r="JLC105" s="47"/>
      <c r="JLD105" s="47"/>
      <c r="JLE105" s="12"/>
      <c r="JLF105" s="27"/>
      <c r="JLG105" s="47"/>
      <c r="JLH105" s="47"/>
      <c r="JLI105" s="12"/>
      <c r="JLJ105" s="27"/>
      <c r="JLK105" s="47"/>
      <c r="JLL105" s="47"/>
      <c r="JLM105" s="12"/>
      <c r="JLN105" s="27"/>
      <c r="JLO105" s="47"/>
      <c r="JLP105" s="47"/>
      <c r="JLQ105" s="12"/>
      <c r="JLR105" s="27"/>
      <c r="JLS105" s="47"/>
      <c r="JLT105" s="47"/>
      <c r="JLU105" s="12"/>
      <c r="JLV105" s="27"/>
      <c r="JLW105" s="47"/>
      <c r="JLX105" s="47"/>
      <c r="JLY105" s="12"/>
      <c r="JLZ105" s="27"/>
      <c r="JMA105" s="47"/>
      <c r="JMB105" s="47"/>
      <c r="JMC105" s="12"/>
      <c r="JMD105" s="27"/>
      <c r="JME105" s="47"/>
      <c r="JMF105" s="47"/>
      <c r="JMG105" s="12"/>
      <c r="JMH105" s="27"/>
      <c r="JMI105" s="47"/>
      <c r="JMJ105" s="47"/>
      <c r="JMK105" s="12"/>
      <c r="JML105" s="27"/>
      <c r="JMM105" s="47"/>
      <c r="JMN105" s="47"/>
      <c r="JMO105" s="12"/>
      <c r="JMP105" s="27"/>
      <c r="JMQ105" s="47"/>
      <c r="JMR105" s="47"/>
      <c r="JMS105" s="12"/>
      <c r="JMT105" s="27"/>
      <c r="JMU105" s="47"/>
      <c r="JMV105" s="47"/>
      <c r="JMW105" s="12"/>
      <c r="JMX105" s="27"/>
      <c r="JMY105" s="47"/>
      <c r="JMZ105" s="47"/>
      <c r="JNA105" s="12"/>
      <c r="JNB105" s="27"/>
      <c r="JNC105" s="47"/>
      <c r="JND105" s="47"/>
      <c r="JNE105" s="12"/>
      <c r="JNF105" s="27"/>
      <c r="JNG105" s="47"/>
      <c r="JNH105" s="47"/>
      <c r="JNI105" s="12"/>
      <c r="JNJ105" s="27"/>
      <c r="JNK105" s="47"/>
      <c r="JNL105" s="47"/>
      <c r="JNM105" s="12"/>
      <c r="JNN105" s="27"/>
      <c r="JNO105" s="47"/>
      <c r="JNP105" s="47"/>
      <c r="JNQ105" s="12"/>
      <c r="JNR105" s="27"/>
      <c r="JNS105" s="47"/>
      <c r="JNT105" s="47"/>
      <c r="JNU105" s="12"/>
      <c r="JNV105" s="27"/>
      <c r="JNW105" s="47"/>
      <c r="JNX105" s="47"/>
      <c r="JNY105" s="12"/>
      <c r="JNZ105" s="27"/>
      <c r="JOA105" s="47"/>
      <c r="JOB105" s="47"/>
      <c r="JOC105" s="12"/>
      <c r="JOD105" s="27"/>
      <c r="JOE105" s="47"/>
      <c r="JOF105" s="47"/>
      <c r="JOG105" s="12"/>
      <c r="JOH105" s="27"/>
      <c r="JOI105" s="47"/>
      <c r="JOJ105" s="47"/>
      <c r="JOK105" s="12"/>
      <c r="JOL105" s="27"/>
      <c r="JOM105" s="47"/>
      <c r="JON105" s="47"/>
      <c r="JOO105" s="12"/>
      <c r="JOP105" s="27"/>
      <c r="JOQ105" s="47"/>
      <c r="JOR105" s="47"/>
      <c r="JOS105" s="12"/>
      <c r="JOT105" s="27"/>
      <c r="JOU105" s="47"/>
      <c r="JOV105" s="47"/>
      <c r="JOW105" s="12"/>
      <c r="JOX105" s="27"/>
      <c r="JOY105" s="47"/>
      <c r="JOZ105" s="47"/>
      <c r="JPA105" s="12"/>
      <c r="JPB105" s="27"/>
      <c r="JPC105" s="47"/>
      <c r="JPD105" s="47"/>
      <c r="JPE105" s="12"/>
      <c r="JPF105" s="27"/>
      <c r="JPG105" s="47"/>
      <c r="JPH105" s="47"/>
      <c r="JPI105" s="12"/>
      <c r="JPJ105" s="27"/>
      <c r="JPK105" s="47"/>
      <c r="JPL105" s="47"/>
      <c r="JPM105" s="12"/>
      <c r="JPN105" s="27"/>
      <c r="JPO105" s="47"/>
      <c r="JPP105" s="47"/>
      <c r="JPQ105" s="12"/>
      <c r="JPR105" s="27"/>
      <c r="JPS105" s="47"/>
      <c r="JPT105" s="47"/>
      <c r="JPU105" s="12"/>
      <c r="JPV105" s="27"/>
      <c r="JPW105" s="47"/>
      <c r="JPX105" s="47"/>
      <c r="JPY105" s="12"/>
      <c r="JPZ105" s="27"/>
      <c r="JQA105" s="47"/>
      <c r="JQB105" s="47"/>
      <c r="JQC105" s="12"/>
      <c r="JQD105" s="27"/>
      <c r="JQE105" s="47"/>
      <c r="JQF105" s="47"/>
      <c r="JQG105" s="12"/>
      <c r="JQH105" s="27"/>
      <c r="JQI105" s="47"/>
      <c r="JQJ105" s="47"/>
      <c r="JQK105" s="12"/>
      <c r="JQL105" s="27"/>
      <c r="JQM105" s="47"/>
      <c r="JQN105" s="47"/>
      <c r="JQO105" s="12"/>
      <c r="JQP105" s="27"/>
      <c r="JQQ105" s="47"/>
      <c r="JQR105" s="47"/>
      <c r="JQS105" s="12"/>
      <c r="JQT105" s="27"/>
      <c r="JQU105" s="47"/>
      <c r="JQV105" s="47"/>
      <c r="JQW105" s="12"/>
      <c r="JQX105" s="27"/>
      <c r="JQY105" s="47"/>
      <c r="JQZ105" s="47"/>
      <c r="JRA105" s="12"/>
      <c r="JRB105" s="27"/>
      <c r="JRC105" s="47"/>
      <c r="JRD105" s="47"/>
      <c r="JRE105" s="12"/>
      <c r="JRF105" s="27"/>
      <c r="JRG105" s="47"/>
      <c r="JRH105" s="47"/>
      <c r="JRI105" s="12"/>
      <c r="JRJ105" s="27"/>
      <c r="JRK105" s="47"/>
      <c r="JRL105" s="47"/>
      <c r="JRM105" s="12"/>
      <c r="JRN105" s="27"/>
      <c r="JRO105" s="47"/>
      <c r="JRP105" s="47"/>
      <c r="JRQ105" s="12"/>
      <c r="JRR105" s="27"/>
      <c r="JRS105" s="47"/>
      <c r="JRT105" s="47"/>
      <c r="JRU105" s="12"/>
      <c r="JRV105" s="27"/>
      <c r="JRW105" s="47"/>
      <c r="JRX105" s="47"/>
      <c r="JRY105" s="12"/>
      <c r="JRZ105" s="27"/>
      <c r="JSA105" s="47"/>
      <c r="JSB105" s="47"/>
      <c r="JSC105" s="12"/>
      <c r="JSD105" s="27"/>
      <c r="JSE105" s="47"/>
      <c r="JSF105" s="47"/>
      <c r="JSG105" s="12"/>
      <c r="JSH105" s="27"/>
      <c r="JSI105" s="47"/>
      <c r="JSJ105" s="47"/>
      <c r="JSK105" s="12"/>
      <c r="JSL105" s="27"/>
      <c r="JSM105" s="47"/>
      <c r="JSN105" s="47"/>
      <c r="JSO105" s="12"/>
      <c r="JSP105" s="27"/>
      <c r="JSQ105" s="47"/>
      <c r="JSR105" s="47"/>
      <c r="JSS105" s="12"/>
      <c r="JST105" s="27"/>
      <c r="JSU105" s="47"/>
      <c r="JSV105" s="47"/>
      <c r="JSW105" s="12"/>
      <c r="JSX105" s="27"/>
      <c r="JSY105" s="47"/>
      <c r="JSZ105" s="47"/>
      <c r="JTA105" s="12"/>
      <c r="JTB105" s="27"/>
      <c r="JTC105" s="47"/>
      <c r="JTD105" s="47"/>
      <c r="JTE105" s="12"/>
      <c r="JTF105" s="27"/>
      <c r="JTG105" s="47"/>
      <c r="JTH105" s="47"/>
      <c r="JTI105" s="12"/>
      <c r="JTJ105" s="27"/>
      <c r="JTK105" s="47"/>
      <c r="JTL105" s="47"/>
      <c r="JTM105" s="12"/>
      <c r="JTN105" s="27"/>
      <c r="JTO105" s="47"/>
      <c r="JTP105" s="47"/>
      <c r="JTQ105" s="12"/>
      <c r="JTR105" s="27"/>
      <c r="JTS105" s="47"/>
      <c r="JTT105" s="47"/>
      <c r="JTU105" s="12"/>
      <c r="JTV105" s="27"/>
      <c r="JTW105" s="47"/>
      <c r="JTX105" s="47"/>
      <c r="JTY105" s="12"/>
      <c r="JTZ105" s="27"/>
      <c r="JUA105" s="47"/>
      <c r="JUB105" s="47"/>
      <c r="JUC105" s="12"/>
      <c r="JUD105" s="27"/>
      <c r="JUE105" s="47"/>
      <c r="JUF105" s="47"/>
      <c r="JUG105" s="12"/>
      <c r="JUH105" s="27"/>
      <c r="JUI105" s="47"/>
      <c r="JUJ105" s="47"/>
      <c r="JUK105" s="12"/>
      <c r="JUL105" s="27"/>
      <c r="JUM105" s="47"/>
      <c r="JUN105" s="47"/>
      <c r="JUO105" s="12"/>
      <c r="JUP105" s="27"/>
      <c r="JUQ105" s="47"/>
      <c r="JUR105" s="47"/>
      <c r="JUS105" s="12"/>
      <c r="JUT105" s="27"/>
      <c r="JUU105" s="47"/>
      <c r="JUV105" s="47"/>
      <c r="JUW105" s="12"/>
      <c r="JUX105" s="27"/>
      <c r="JUY105" s="47"/>
      <c r="JUZ105" s="47"/>
      <c r="JVA105" s="12"/>
      <c r="JVB105" s="27"/>
      <c r="JVC105" s="47"/>
      <c r="JVD105" s="47"/>
      <c r="JVE105" s="12"/>
      <c r="JVF105" s="27"/>
      <c r="JVG105" s="47"/>
      <c r="JVH105" s="47"/>
      <c r="JVI105" s="12"/>
      <c r="JVJ105" s="27"/>
      <c r="JVK105" s="47"/>
      <c r="JVL105" s="47"/>
      <c r="JVM105" s="12"/>
      <c r="JVN105" s="27"/>
      <c r="JVO105" s="47"/>
      <c r="JVP105" s="47"/>
      <c r="JVQ105" s="12"/>
      <c r="JVR105" s="27"/>
      <c r="JVS105" s="47"/>
      <c r="JVT105" s="47"/>
      <c r="JVU105" s="12"/>
      <c r="JVV105" s="27"/>
      <c r="JVW105" s="47"/>
      <c r="JVX105" s="47"/>
      <c r="JVY105" s="12"/>
      <c r="JVZ105" s="27"/>
      <c r="JWA105" s="47"/>
      <c r="JWB105" s="47"/>
      <c r="JWC105" s="12"/>
      <c r="JWD105" s="27"/>
      <c r="JWE105" s="47"/>
      <c r="JWF105" s="47"/>
      <c r="JWG105" s="12"/>
      <c r="JWH105" s="27"/>
      <c r="JWI105" s="47"/>
      <c r="JWJ105" s="47"/>
      <c r="JWK105" s="12"/>
      <c r="JWL105" s="27"/>
      <c r="JWM105" s="47"/>
      <c r="JWN105" s="47"/>
      <c r="JWO105" s="12"/>
      <c r="JWP105" s="27"/>
      <c r="JWQ105" s="47"/>
      <c r="JWR105" s="47"/>
      <c r="JWS105" s="12"/>
      <c r="JWT105" s="27"/>
      <c r="JWU105" s="47"/>
      <c r="JWV105" s="47"/>
      <c r="JWW105" s="12"/>
      <c r="JWX105" s="27"/>
      <c r="JWY105" s="47"/>
      <c r="JWZ105" s="47"/>
      <c r="JXA105" s="12"/>
      <c r="JXB105" s="27"/>
      <c r="JXC105" s="47"/>
      <c r="JXD105" s="47"/>
      <c r="JXE105" s="12"/>
      <c r="JXF105" s="27"/>
      <c r="JXG105" s="47"/>
      <c r="JXH105" s="47"/>
      <c r="JXI105" s="12"/>
      <c r="JXJ105" s="27"/>
      <c r="JXK105" s="47"/>
      <c r="JXL105" s="47"/>
      <c r="JXM105" s="12"/>
      <c r="JXN105" s="27"/>
      <c r="JXO105" s="47"/>
      <c r="JXP105" s="47"/>
      <c r="JXQ105" s="12"/>
      <c r="JXR105" s="27"/>
      <c r="JXS105" s="47"/>
      <c r="JXT105" s="47"/>
      <c r="JXU105" s="12"/>
      <c r="JXV105" s="27"/>
      <c r="JXW105" s="47"/>
      <c r="JXX105" s="47"/>
      <c r="JXY105" s="12"/>
      <c r="JXZ105" s="27"/>
      <c r="JYA105" s="47"/>
      <c r="JYB105" s="47"/>
      <c r="JYC105" s="12"/>
      <c r="JYD105" s="27"/>
      <c r="JYE105" s="47"/>
      <c r="JYF105" s="47"/>
      <c r="JYG105" s="12"/>
      <c r="JYH105" s="27"/>
      <c r="JYI105" s="47"/>
      <c r="JYJ105" s="47"/>
      <c r="JYK105" s="12"/>
      <c r="JYL105" s="27"/>
      <c r="JYM105" s="47"/>
      <c r="JYN105" s="47"/>
      <c r="JYO105" s="12"/>
      <c r="JYP105" s="27"/>
      <c r="JYQ105" s="47"/>
      <c r="JYR105" s="47"/>
      <c r="JYS105" s="12"/>
      <c r="JYT105" s="27"/>
      <c r="JYU105" s="47"/>
      <c r="JYV105" s="47"/>
      <c r="JYW105" s="12"/>
      <c r="JYX105" s="27"/>
      <c r="JYY105" s="47"/>
      <c r="JYZ105" s="47"/>
      <c r="JZA105" s="12"/>
      <c r="JZB105" s="27"/>
      <c r="JZC105" s="47"/>
      <c r="JZD105" s="47"/>
      <c r="JZE105" s="12"/>
      <c r="JZF105" s="27"/>
      <c r="JZG105" s="47"/>
      <c r="JZH105" s="47"/>
      <c r="JZI105" s="12"/>
      <c r="JZJ105" s="27"/>
      <c r="JZK105" s="47"/>
      <c r="JZL105" s="47"/>
      <c r="JZM105" s="12"/>
      <c r="JZN105" s="27"/>
      <c r="JZO105" s="47"/>
      <c r="JZP105" s="47"/>
      <c r="JZQ105" s="12"/>
      <c r="JZR105" s="27"/>
      <c r="JZS105" s="47"/>
      <c r="JZT105" s="47"/>
      <c r="JZU105" s="12"/>
      <c r="JZV105" s="27"/>
      <c r="JZW105" s="47"/>
      <c r="JZX105" s="47"/>
      <c r="JZY105" s="12"/>
      <c r="JZZ105" s="27"/>
      <c r="KAA105" s="47"/>
      <c r="KAB105" s="47"/>
      <c r="KAC105" s="12"/>
      <c r="KAD105" s="27"/>
      <c r="KAE105" s="47"/>
      <c r="KAF105" s="47"/>
      <c r="KAG105" s="12"/>
      <c r="KAH105" s="27"/>
      <c r="KAI105" s="47"/>
      <c r="KAJ105" s="47"/>
      <c r="KAK105" s="12"/>
      <c r="KAL105" s="27"/>
      <c r="KAM105" s="47"/>
      <c r="KAN105" s="47"/>
      <c r="KAO105" s="12"/>
      <c r="KAP105" s="27"/>
      <c r="KAQ105" s="47"/>
      <c r="KAR105" s="47"/>
      <c r="KAS105" s="12"/>
      <c r="KAT105" s="27"/>
      <c r="KAU105" s="47"/>
      <c r="KAV105" s="47"/>
      <c r="KAW105" s="12"/>
      <c r="KAX105" s="27"/>
      <c r="KAY105" s="47"/>
      <c r="KAZ105" s="47"/>
      <c r="KBA105" s="12"/>
      <c r="KBB105" s="27"/>
      <c r="KBC105" s="47"/>
      <c r="KBD105" s="47"/>
      <c r="KBE105" s="12"/>
      <c r="KBF105" s="27"/>
      <c r="KBG105" s="47"/>
      <c r="KBH105" s="47"/>
      <c r="KBI105" s="12"/>
      <c r="KBJ105" s="27"/>
      <c r="KBK105" s="47"/>
      <c r="KBL105" s="47"/>
      <c r="KBM105" s="12"/>
      <c r="KBN105" s="27"/>
      <c r="KBO105" s="47"/>
      <c r="KBP105" s="47"/>
      <c r="KBQ105" s="12"/>
      <c r="KBR105" s="27"/>
      <c r="KBS105" s="47"/>
      <c r="KBT105" s="47"/>
      <c r="KBU105" s="12"/>
      <c r="KBV105" s="27"/>
      <c r="KBW105" s="47"/>
      <c r="KBX105" s="47"/>
      <c r="KBY105" s="12"/>
      <c r="KBZ105" s="27"/>
      <c r="KCA105" s="47"/>
      <c r="KCB105" s="47"/>
      <c r="KCC105" s="12"/>
      <c r="KCD105" s="27"/>
      <c r="KCE105" s="47"/>
      <c r="KCF105" s="47"/>
      <c r="KCG105" s="12"/>
      <c r="KCH105" s="27"/>
      <c r="KCI105" s="47"/>
      <c r="KCJ105" s="47"/>
      <c r="KCK105" s="12"/>
      <c r="KCL105" s="27"/>
      <c r="KCM105" s="47"/>
      <c r="KCN105" s="47"/>
      <c r="KCO105" s="12"/>
      <c r="KCP105" s="27"/>
      <c r="KCQ105" s="47"/>
      <c r="KCR105" s="47"/>
      <c r="KCS105" s="12"/>
      <c r="KCT105" s="27"/>
      <c r="KCU105" s="47"/>
      <c r="KCV105" s="47"/>
      <c r="KCW105" s="12"/>
      <c r="KCX105" s="27"/>
      <c r="KCY105" s="47"/>
      <c r="KCZ105" s="47"/>
      <c r="KDA105" s="12"/>
      <c r="KDB105" s="27"/>
      <c r="KDC105" s="47"/>
      <c r="KDD105" s="47"/>
      <c r="KDE105" s="12"/>
      <c r="KDF105" s="27"/>
      <c r="KDG105" s="47"/>
      <c r="KDH105" s="47"/>
      <c r="KDI105" s="12"/>
      <c r="KDJ105" s="27"/>
      <c r="KDK105" s="47"/>
      <c r="KDL105" s="47"/>
      <c r="KDM105" s="12"/>
      <c r="KDN105" s="27"/>
      <c r="KDO105" s="47"/>
      <c r="KDP105" s="47"/>
      <c r="KDQ105" s="12"/>
      <c r="KDR105" s="27"/>
      <c r="KDS105" s="47"/>
      <c r="KDT105" s="47"/>
      <c r="KDU105" s="12"/>
      <c r="KDV105" s="27"/>
      <c r="KDW105" s="47"/>
      <c r="KDX105" s="47"/>
      <c r="KDY105" s="12"/>
      <c r="KDZ105" s="27"/>
      <c r="KEA105" s="47"/>
      <c r="KEB105" s="47"/>
      <c r="KEC105" s="12"/>
      <c r="KED105" s="27"/>
      <c r="KEE105" s="47"/>
      <c r="KEF105" s="47"/>
      <c r="KEG105" s="12"/>
      <c r="KEH105" s="27"/>
      <c r="KEI105" s="47"/>
      <c r="KEJ105" s="47"/>
      <c r="KEK105" s="12"/>
      <c r="KEL105" s="27"/>
      <c r="KEM105" s="47"/>
      <c r="KEN105" s="47"/>
      <c r="KEO105" s="12"/>
      <c r="KEP105" s="27"/>
      <c r="KEQ105" s="47"/>
      <c r="KER105" s="47"/>
      <c r="KES105" s="12"/>
      <c r="KET105" s="27"/>
      <c r="KEU105" s="47"/>
      <c r="KEV105" s="47"/>
      <c r="KEW105" s="12"/>
      <c r="KEX105" s="27"/>
      <c r="KEY105" s="47"/>
      <c r="KEZ105" s="47"/>
      <c r="KFA105" s="12"/>
      <c r="KFB105" s="27"/>
      <c r="KFC105" s="47"/>
      <c r="KFD105" s="47"/>
      <c r="KFE105" s="12"/>
      <c r="KFF105" s="27"/>
      <c r="KFG105" s="47"/>
      <c r="KFH105" s="47"/>
      <c r="KFI105" s="12"/>
      <c r="KFJ105" s="27"/>
      <c r="KFK105" s="47"/>
      <c r="KFL105" s="47"/>
      <c r="KFM105" s="12"/>
      <c r="KFN105" s="27"/>
      <c r="KFO105" s="47"/>
      <c r="KFP105" s="47"/>
      <c r="KFQ105" s="12"/>
      <c r="KFR105" s="27"/>
      <c r="KFS105" s="47"/>
      <c r="KFT105" s="47"/>
      <c r="KFU105" s="12"/>
      <c r="KFV105" s="27"/>
      <c r="KFW105" s="47"/>
      <c r="KFX105" s="47"/>
      <c r="KFY105" s="12"/>
      <c r="KFZ105" s="27"/>
      <c r="KGA105" s="47"/>
      <c r="KGB105" s="47"/>
      <c r="KGC105" s="12"/>
      <c r="KGD105" s="27"/>
      <c r="KGE105" s="47"/>
      <c r="KGF105" s="47"/>
      <c r="KGG105" s="12"/>
      <c r="KGH105" s="27"/>
      <c r="KGI105" s="47"/>
      <c r="KGJ105" s="47"/>
      <c r="KGK105" s="12"/>
      <c r="KGL105" s="27"/>
      <c r="KGM105" s="47"/>
      <c r="KGN105" s="47"/>
      <c r="KGO105" s="12"/>
      <c r="KGP105" s="27"/>
      <c r="KGQ105" s="47"/>
      <c r="KGR105" s="47"/>
      <c r="KGS105" s="12"/>
      <c r="KGT105" s="27"/>
      <c r="KGU105" s="47"/>
      <c r="KGV105" s="47"/>
      <c r="KGW105" s="12"/>
      <c r="KGX105" s="27"/>
      <c r="KGY105" s="47"/>
      <c r="KGZ105" s="47"/>
      <c r="KHA105" s="12"/>
      <c r="KHB105" s="27"/>
      <c r="KHC105" s="47"/>
      <c r="KHD105" s="47"/>
      <c r="KHE105" s="12"/>
      <c r="KHF105" s="27"/>
      <c r="KHG105" s="47"/>
      <c r="KHH105" s="47"/>
      <c r="KHI105" s="12"/>
      <c r="KHJ105" s="27"/>
      <c r="KHK105" s="47"/>
      <c r="KHL105" s="47"/>
      <c r="KHM105" s="12"/>
      <c r="KHN105" s="27"/>
      <c r="KHO105" s="47"/>
      <c r="KHP105" s="47"/>
      <c r="KHQ105" s="12"/>
      <c r="KHR105" s="27"/>
      <c r="KHS105" s="47"/>
      <c r="KHT105" s="47"/>
      <c r="KHU105" s="12"/>
      <c r="KHV105" s="27"/>
      <c r="KHW105" s="47"/>
      <c r="KHX105" s="47"/>
      <c r="KHY105" s="12"/>
      <c r="KHZ105" s="27"/>
      <c r="KIA105" s="47"/>
      <c r="KIB105" s="47"/>
      <c r="KIC105" s="12"/>
      <c r="KID105" s="27"/>
      <c r="KIE105" s="47"/>
      <c r="KIF105" s="47"/>
      <c r="KIG105" s="12"/>
      <c r="KIH105" s="27"/>
      <c r="KII105" s="47"/>
      <c r="KIJ105" s="47"/>
      <c r="KIK105" s="12"/>
      <c r="KIL105" s="27"/>
      <c r="KIM105" s="47"/>
      <c r="KIN105" s="47"/>
      <c r="KIO105" s="12"/>
      <c r="KIP105" s="27"/>
      <c r="KIQ105" s="47"/>
      <c r="KIR105" s="47"/>
      <c r="KIS105" s="12"/>
      <c r="KIT105" s="27"/>
      <c r="KIU105" s="47"/>
      <c r="KIV105" s="47"/>
      <c r="KIW105" s="12"/>
      <c r="KIX105" s="27"/>
      <c r="KIY105" s="47"/>
      <c r="KIZ105" s="47"/>
      <c r="KJA105" s="12"/>
      <c r="KJB105" s="27"/>
      <c r="KJC105" s="47"/>
      <c r="KJD105" s="47"/>
      <c r="KJE105" s="12"/>
      <c r="KJF105" s="27"/>
      <c r="KJG105" s="47"/>
      <c r="KJH105" s="47"/>
      <c r="KJI105" s="12"/>
      <c r="KJJ105" s="27"/>
      <c r="KJK105" s="47"/>
      <c r="KJL105" s="47"/>
      <c r="KJM105" s="12"/>
      <c r="KJN105" s="27"/>
      <c r="KJO105" s="47"/>
      <c r="KJP105" s="47"/>
      <c r="KJQ105" s="12"/>
      <c r="KJR105" s="27"/>
      <c r="KJS105" s="47"/>
      <c r="KJT105" s="47"/>
      <c r="KJU105" s="12"/>
      <c r="KJV105" s="27"/>
      <c r="KJW105" s="47"/>
      <c r="KJX105" s="47"/>
      <c r="KJY105" s="12"/>
      <c r="KJZ105" s="27"/>
      <c r="KKA105" s="47"/>
      <c r="KKB105" s="47"/>
      <c r="KKC105" s="12"/>
      <c r="KKD105" s="27"/>
      <c r="KKE105" s="47"/>
      <c r="KKF105" s="47"/>
      <c r="KKG105" s="12"/>
      <c r="KKH105" s="27"/>
      <c r="KKI105" s="47"/>
      <c r="KKJ105" s="47"/>
      <c r="KKK105" s="12"/>
      <c r="KKL105" s="27"/>
      <c r="KKM105" s="47"/>
      <c r="KKN105" s="47"/>
      <c r="KKO105" s="12"/>
      <c r="KKP105" s="27"/>
      <c r="KKQ105" s="47"/>
      <c r="KKR105" s="47"/>
      <c r="KKS105" s="12"/>
      <c r="KKT105" s="27"/>
      <c r="KKU105" s="47"/>
      <c r="KKV105" s="47"/>
      <c r="KKW105" s="12"/>
      <c r="KKX105" s="27"/>
      <c r="KKY105" s="47"/>
      <c r="KKZ105" s="47"/>
      <c r="KLA105" s="12"/>
      <c r="KLB105" s="27"/>
      <c r="KLC105" s="47"/>
      <c r="KLD105" s="47"/>
      <c r="KLE105" s="12"/>
      <c r="KLF105" s="27"/>
      <c r="KLG105" s="47"/>
      <c r="KLH105" s="47"/>
      <c r="KLI105" s="12"/>
      <c r="KLJ105" s="27"/>
      <c r="KLK105" s="47"/>
      <c r="KLL105" s="47"/>
      <c r="KLM105" s="12"/>
      <c r="KLN105" s="27"/>
      <c r="KLO105" s="47"/>
      <c r="KLP105" s="47"/>
      <c r="KLQ105" s="12"/>
      <c r="KLR105" s="27"/>
      <c r="KLS105" s="47"/>
      <c r="KLT105" s="47"/>
      <c r="KLU105" s="12"/>
      <c r="KLV105" s="27"/>
      <c r="KLW105" s="47"/>
      <c r="KLX105" s="47"/>
      <c r="KLY105" s="12"/>
      <c r="KLZ105" s="27"/>
      <c r="KMA105" s="47"/>
      <c r="KMB105" s="47"/>
      <c r="KMC105" s="12"/>
      <c r="KMD105" s="27"/>
      <c r="KME105" s="47"/>
      <c r="KMF105" s="47"/>
      <c r="KMG105" s="12"/>
      <c r="KMH105" s="27"/>
      <c r="KMI105" s="47"/>
      <c r="KMJ105" s="47"/>
      <c r="KMK105" s="12"/>
      <c r="KML105" s="27"/>
      <c r="KMM105" s="47"/>
      <c r="KMN105" s="47"/>
      <c r="KMO105" s="12"/>
      <c r="KMP105" s="27"/>
      <c r="KMQ105" s="47"/>
      <c r="KMR105" s="47"/>
      <c r="KMS105" s="12"/>
      <c r="KMT105" s="27"/>
      <c r="KMU105" s="47"/>
      <c r="KMV105" s="47"/>
      <c r="KMW105" s="12"/>
      <c r="KMX105" s="27"/>
      <c r="KMY105" s="47"/>
      <c r="KMZ105" s="47"/>
      <c r="KNA105" s="12"/>
      <c r="KNB105" s="27"/>
      <c r="KNC105" s="47"/>
      <c r="KND105" s="47"/>
      <c r="KNE105" s="12"/>
      <c r="KNF105" s="27"/>
      <c r="KNG105" s="47"/>
      <c r="KNH105" s="47"/>
      <c r="KNI105" s="12"/>
      <c r="KNJ105" s="27"/>
      <c r="KNK105" s="47"/>
      <c r="KNL105" s="47"/>
      <c r="KNM105" s="12"/>
      <c r="KNN105" s="27"/>
      <c r="KNO105" s="47"/>
      <c r="KNP105" s="47"/>
      <c r="KNQ105" s="12"/>
      <c r="KNR105" s="27"/>
      <c r="KNS105" s="47"/>
      <c r="KNT105" s="47"/>
      <c r="KNU105" s="12"/>
      <c r="KNV105" s="27"/>
      <c r="KNW105" s="47"/>
      <c r="KNX105" s="47"/>
      <c r="KNY105" s="12"/>
      <c r="KNZ105" s="27"/>
      <c r="KOA105" s="47"/>
      <c r="KOB105" s="47"/>
      <c r="KOC105" s="12"/>
      <c r="KOD105" s="27"/>
      <c r="KOE105" s="47"/>
      <c r="KOF105" s="47"/>
      <c r="KOG105" s="12"/>
      <c r="KOH105" s="27"/>
      <c r="KOI105" s="47"/>
      <c r="KOJ105" s="47"/>
      <c r="KOK105" s="12"/>
      <c r="KOL105" s="27"/>
      <c r="KOM105" s="47"/>
      <c r="KON105" s="47"/>
      <c r="KOO105" s="12"/>
      <c r="KOP105" s="27"/>
      <c r="KOQ105" s="47"/>
      <c r="KOR105" s="47"/>
      <c r="KOS105" s="12"/>
      <c r="KOT105" s="27"/>
      <c r="KOU105" s="47"/>
      <c r="KOV105" s="47"/>
      <c r="KOW105" s="12"/>
      <c r="KOX105" s="27"/>
      <c r="KOY105" s="47"/>
      <c r="KOZ105" s="47"/>
      <c r="KPA105" s="12"/>
      <c r="KPB105" s="27"/>
      <c r="KPC105" s="47"/>
      <c r="KPD105" s="47"/>
      <c r="KPE105" s="12"/>
      <c r="KPF105" s="27"/>
      <c r="KPG105" s="47"/>
      <c r="KPH105" s="47"/>
      <c r="KPI105" s="12"/>
      <c r="KPJ105" s="27"/>
      <c r="KPK105" s="47"/>
      <c r="KPL105" s="47"/>
      <c r="KPM105" s="12"/>
      <c r="KPN105" s="27"/>
      <c r="KPO105" s="47"/>
      <c r="KPP105" s="47"/>
      <c r="KPQ105" s="12"/>
      <c r="KPR105" s="27"/>
      <c r="KPS105" s="47"/>
      <c r="KPT105" s="47"/>
      <c r="KPU105" s="12"/>
      <c r="KPV105" s="27"/>
      <c r="KPW105" s="47"/>
      <c r="KPX105" s="47"/>
      <c r="KPY105" s="12"/>
      <c r="KPZ105" s="27"/>
      <c r="KQA105" s="47"/>
      <c r="KQB105" s="47"/>
      <c r="KQC105" s="12"/>
      <c r="KQD105" s="27"/>
      <c r="KQE105" s="47"/>
      <c r="KQF105" s="47"/>
      <c r="KQG105" s="12"/>
      <c r="KQH105" s="27"/>
      <c r="KQI105" s="47"/>
      <c r="KQJ105" s="47"/>
      <c r="KQK105" s="12"/>
      <c r="KQL105" s="27"/>
      <c r="KQM105" s="47"/>
      <c r="KQN105" s="47"/>
      <c r="KQO105" s="12"/>
      <c r="KQP105" s="27"/>
      <c r="KQQ105" s="47"/>
      <c r="KQR105" s="47"/>
      <c r="KQS105" s="12"/>
      <c r="KQT105" s="27"/>
      <c r="KQU105" s="47"/>
      <c r="KQV105" s="47"/>
      <c r="KQW105" s="12"/>
      <c r="KQX105" s="27"/>
      <c r="KQY105" s="47"/>
      <c r="KQZ105" s="47"/>
      <c r="KRA105" s="12"/>
      <c r="KRB105" s="27"/>
      <c r="KRC105" s="47"/>
      <c r="KRD105" s="47"/>
      <c r="KRE105" s="12"/>
      <c r="KRF105" s="27"/>
      <c r="KRG105" s="47"/>
      <c r="KRH105" s="47"/>
      <c r="KRI105" s="12"/>
      <c r="KRJ105" s="27"/>
      <c r="KRK105" s="47"/>
      <c r="KRL105" s="47"/>
      <c r="KRM105" s="12"/>
      <c r="KRN105" s="27"/>
      <c r="KRO105" s="47"/>
      <c r="KRP105" s="47"/>
      <c r="KRQ105" s="12"/>
      <c r="KRR105" s="27"/>
      <c r="KRS105" s="47"/>
      <c r="KRT105" s="47"/>
      <c r="KRU105" s="12"/>
      <c r="KRV105" s="27"/>
      <c r="KRW105" s="47"/>
      <c r="KRX105" s="47"/>
      <c r="KRY105" s="12"/>
      <c r="KRZ105" s="27"/>
      <c r="KSA105" s="47"/>
      <c r="KSB105" s="47"/>
      <c r="KSC105" s="12"/>
      <c r="KSD105" s="27"/>
      <c r="KSE105" s="47"/>
      <c r="KSF105" s="47"/>
      <c r="KSG105" s="12"/>
      <c r="KSH105" s="27"/>
      <c r="KSI105" s="47"/>
      <c r="KSJ105" s="47"/>
      <c r="KSK105" s="12"/>
      <c r="KSL105" s="27"/>
      <c r="KSM105" s="47"/>
      <c r="KSN105" s="47"/>
      <c r="KSO105" s="12"/>
      <c r="KSP105" s="27"/>
      <c r="KSQ105" s="47"/>
      <c r="KSR105" s="47"/>
      <c r="KSS105" s="12"/>
      <c r="KST105" s="27"/>
      <c r="KSU105" s="47"/>
      <c r="KSV105" s="47"/>
      <c r="KSW105" s="12"/>
      <c r="KSX105" s="27"/>
      <c r="KSY105" s="47"/>
      <c r="KSZ105" s="47"/>
      <c r="KTA105" s="12"/>
      <c r="KTB105" s="27"/>
      <c r="KTC105" s="47"/>
      <c r="KTD105" s="47"/>
      <c r="KTE105" s="12"/>
      <c r="KTF105" s="27"/>
      <c r="KTG105" s="47"/>
      <c r="KTH105" s="47"/>
      <c r="KTI105" s="12"/>
      <c r="KTJ105" s="27"/>
      <c r="KTK105" s="47"/>
      <c r="KTL105" s="47"/>
      <c r="KTM105" s="12"/>
      <c r="KTN105" s="27"/>
      <c r="KTO105" s="47"/>
      <c r="KTP105" s="47"/>
      <c r="KTQ105" s="12"/>
      <c r="KTR105" s="27"/>
      <c r="KTS105" s="47"/>
      <c r="KTT105" s="47"/>
      <c r="KTU105" s="12"/>
      <c r="KTV105" s="27"/>
      <c r="KTW105" s="47"/>
      <c r="KTX105" s="47"/>
      <c r="KTY105" s="12"/>
      <c r="KTZ105" s="27"/>
      <c r="KUA105" s="47"/>
      <c r="KUB105" s="47"/>
      <c r="KUC105" s="12"/>
      <c r="KUD105" s="27"/>
      <c r="KUE105" s="47"/>
      <c r="KUF105" s="47"/>
      <c r="KUG105" s="12"/>
      <c r="KUH105" s="27"/>
      <c r="KUI105" s="47"/>
      <c r="KUJ105" s="47"/>
      <c r="KUK105" s="12"/>
      <c r="KUL105" s="27"/>
      <c r="KUM105" s="47"/>
      <c r="KUN105" s="47"/>
      <c r="KUO105" s="12"/>
      <c r="KUP105" s="27"/>
      <c r="KUQ105" s="47"/>
      <c r="KUR105" s="47"/>
      <c r="KUS105" s="12"/>
      <c r="KUT105" s="27"/>
      <c r="KUU105" s="47"/>
      <c r="KUV105" s="47"/>
      <c r="KUW105" s="12"/>
      <c r="KUX105" s="27"/>
      <c r="KUY105" s="47"/>
      <c r="KUZ105" s="47"/>
      <c r="KVA105" s="12"/>
      <c r="KVB105" s="27"/>
      <c r="KVC105" s="47"/>
      <c r="KVD105" s="47"/>
      <c r="KVE105" s="12"/>
      <c r="KVF105" s="27"/>
      <c r="KVG105" s="47"/>
      <c r="KVH105" s="47"/>
      <c r="KVI105" s="12"/>
      <c r="KVJ105" s="27"/>
      <c r="KVK105" s="47"/>
      <c r="KVL105" s="47"/>
      <c r="KVM105" s="12"/>
      <c r="KVN105" s="27"/>
      <c r="KVO105" s="47"/>
      <c r="KVP105" s="47"/>
      <c r="KVQ105" s="12"/>
      <c r="KVR105" s="27"/>
      <c r="KVS105" s="47"/>
      <c r="KVT105" s="47"/>
      <c r="KVU105" s="12"/>
      <c r="KVV105" s="27"/>
      <c r="KVW105" s="47"/>
      <c r="KVX105" s="47"/>
      <c r="KVY105" s="12"/>
      <c r="KVZ105" s="27"/>
      <c r="KWA105" s="47"/>
      <c r="KWB105" s="47"/>
      <c r="KWC105" s="12"/>
      <c r="KWD105" s="27"/>
      <c r="KWE105" s="47"/>
      <c r="KWF105" s="47"/>
      <c r="KWG105" s="12"/>
      <c r="KWH105" s="27"/>
      <c r="KWI105" s="47"/>
      <c r="KWJ105" s="47"/>
      <c r="KWK105" s="12"/>
      <c r="KWL105" s="27"/>
      <c r="KWM105" s="47"/>
      <c r="KWN105" s="47"/>
      <c r="KWO105" s="12"/>
      <c r="KWP105" s="27"/>
      <c r="KWQ105" s="47"/>
      <c r="KWR105" s="47"/>
      <c r="KWS105" s="12"/>
      <c r="KWT105" s="27"/>
      <c r="KWU105" s="47"/>
      <c r="KWV105" s="47"/>
      <c r="KWW105" s="12"/>
      <c r="KWX105" s="27"/>
      <c r="KWY105" s="47"/>
      <c r="KWZ105" s="47"/>
      <c r="KXA105" s="12"/>
      <c r="KXB105" s="27"/>
      <c r="KXC105" s="47"/>
      <c r="KXD105" s="47"/>
      <c r="KXE105" s="12"/>
      <c r="KXF105" s="27"/>
      <c r="KXG105" s="47"/>
      <c r="KXH105" s="47"/>
      <c r="KXI105" s="12"/>
      <c r="KXJ105" s="27"/>
      <c r="KXK105" s="47"/>
      <c r="KXL105" s="47"/>
      <c r="KXM105" s="12"/>
      <c r="KXN105" s="27"/>
      <c r="KXO105" s="47"/>
      <c r="KXP105" s="47"/>
      <c r="KXQ105" s="12"/>
      <c r="KXR105" s="27"/>
      <c r="KXS105" s="47"/>
      <c r="KXT105" s="47"/>
      <c r="KXU105" s="12"/>
      <c r="KXV105" s="27"/>
      <c r="KXW105" s="47"/>
      <c r="KXX105" s="47"/>
      <c r="KXY105" s="12"/>
      <c r="KXZ105" s="27"/>
      <c r="KYA105" s="47"/>
      <c r="KYB105" s="47"/>
      <c r="KYC105" s="12"/>
      <c r="KYD105" s="27"/>
      <c r="KYE105" s="47"/>
      <c r="KYF105" s="47"/>
      <c r="KYG105" s="12"/>
      <c r="KYH105" s="27"/>
      <c r="KYI105" s="47"/>
      <c r="KYJ105" s="47"/>
      <c r="KYK105" s="12"/>
      <c r="KYL105" s="27"/>
      <c r="KYM105" s="47"/>
      <c r="KYN105" s="47"/>
      <c r="KYO105" s="12"/>
      <c r="KYP105" s="27"/>
      <c r="KYQ105" s="47"/>
      <c r="KYR105" s="47"/>
      <c r="KYS105" s="12"/>
      <c r="KYT105" s="27"/>
      <c r="KYU105" s="47"/>
      <c r="KYV105" s="47"/>
      <c r="KYW105" s="12"/>
      <c r="KYX105" s="27"/>
      <c r="KYY105" s="47"/>
      <c r="KYZ105" s="47"/>
      <c r="KZA105" s="12"/>
      <c r="KZB105" s="27"/>
      <c r="KZC105" s="47"/>
      <c r="KZD105" s="47"/>
      <c r="KZE105" s="12"/>
      <c r="KZF105" s="27"/>
      <c r="KZG105" s="47"/>
      <c r="KZH105" s="47"/>
      <c r="KZI105" s="12"/>
      <c r="KZJ105" s="27"/>
      <c r="KZK105" s="47"/>
      <c r="KZL105" s="47"/>
      <c r="KZM105" s="12"/>
      <c r="KZN105" s="27"/>
      <c r="KZO105" s="47"/>
      <c r="KZP105" s="47"/>
      <c r="KZQ105" s="12"/>
      <c r="KZR105" s="27"/>
      <c r="KZS105" s="47"/>
      <c r="KZT105" s="47"/>
      <c r="KZU105" s="12"/>
      <c r="KZV105" s="27"/>
      <c r="KZW105" s="47"/>
      <c r="KZX105" s="47"/>
      <c r="KZY105" s="12"/>
      <c r="KZZ105" s="27"/>
      <c r="LAA105" s="47"/>
      <c r="LAB105" s="47"/>
      <c r="LAC105" s="12"/>
      <c r="LAD105" s="27"/>
      <c r="LAE105" s="47"/>
      <c r="LAF105" s="47"/>
      <c r="LAG105" s="12"/>
      <c r="LAH105" s="27"/>
      <c r="LAI105" s="47"/>
      <c r="LAJ105" s="47"/>
      <c r="LAK105" s="12"/>
      <c r="LAL105" s="27"/>
      <c r="LAM105" s="47"/>
      <c r="LAN105" s="47"/>
      <c r="LAO105" s="12"/>
      <c r="LAP105" s="27"/>
      <c r="LAQ105" s="47"/>
      <c r="LAR105" s="47"/>
      <c r="LAS105" s="12"/>
      <c r="LAT105" s="27"/>
      <c r="LAU105" s="47"/>
      <c r="LAV105" s="47"/>
      <c r="LAW105" s="12"/>
      <c r="LAX105" s="27"/>
      <c r="LAY105" s="47"/>
      <c r="LAZ105" s="47"/>
      <c r="LBA105" s="12"/>
      <c r="LBB105" s="27"/>
      <c r="LBC105" s="47"/>
      <c r="LBD105" s="47"/>
      <c r="LBE105" s="12"/>
      <c r="LBF105" s="27"/>
      <c r="LBG105" s="47"/>
      <c r="LBH105" s="47"/>
      <c r="LBI105" s="12"/>
      <c r="LBJ105" s="27"/>
      <c r="LBK105" s="47"/>
      <c r="LBL105" s="47"/>
      <c r="LBM105" s="12"/>
      <c r="LBN105" s="27"/>
      <c r="LBO105" s="47"/>
      <c r="LBP105" s="47"/>
      <c r="LBQ105" s="12"/>
      <c r="LBR105" s="27"/>
      <c r="LBS105" s="47"/>
      <c r="LBT105" s="47"/>
      <c r="LBU105" s="12"/>
      <c r="LBV105" s="27"/>
      <c r="LBW105" s="47"/>
      <c r="LBX105" s="47"/>
      <c r="LBY105" s="12"/>
      <c r="LBZ105" s="27"/>
      <c r="LCA105" s="47"/>
      <c r="LCB105" s="47"/>
      <c r="LCC105" s="12"/>
      <c r="LCD105" s="27"/>
      <c r="LCE105" s="47"/>
      <c r="LCF105" s="47"/>
      <c r="LCG105" s="12"/>
      <c r="LCH105" s="27"/>
      <c r="LCI105" s="47"/>
      <c r="LCJ105" s="47"/>
      <c r="LCK105" s="12"/>
      <c r="LCL105" s="27"/>
      <c r="LCM105" s="47"/>
      <c r="LCN105" s="47"/>
      <c r="LCO105" s="12"/>
      <c r="LCP105" s="27"/>
      <c r="LCQ105" s="47"/>
      <c r="LCR105" s="47"/>
      <c r="LCS105" s="12"/>
      <c r="LCT105" s="27"/>
      <c r="LCU105" s="47"/>
      <c r="LCV105" s="47"/>
      <c r="LCW105" s="12"/>
      <c r="LCX105" s="27"/>
      <c r="LCY105" s="47"/>
      <c r="LCZ105" s="47"/>
      <c r="LDA105" s="12"/>
      <c r="LDB105" s="27"/>
      <c r="LDC105" s="47"/>
      <c r="LDD105" s="47"/>
      <c r="LDE105" s="12"/>
      <c r="LDF105" s="27"/>
      <c r="LDG105" s="47"/>
      <c r="LDH105" s="47"/>
      <c r="LDI105" s="12"/>
      <c r="LDJ105" s="27"/>
      <c r="LDK105" s="47"/>
      <c r="LDL105" s="47"/>
      <c r="LDM105" s="12"/>
      <c r="LDN105" s="27"/>
      <c r="LDO105" s="47"/>
      <c r="LDP105" s="47"/>
      <c r="LDQ105" s="12"/>
      <c r="LDR105" s="27"/>
      <c r="LDS105" s="47"/>
      <c r="LDT105" s="47"/>
      <c r="LDU105" s="12"/>
      <c r="LDV105" s="27"/>
      <c r="LDW105" s="47"/>
      <c r="LDX105" s="47"/>
      <c r="LDY105" s="12"/>
      <c r="LDZ105" s="27"/>
      <c r="LEA105" s="47"/>
      <c r="LEB105" s="47"/>
      <c r="LEC105" s="12"/>
      <c r="LED105" s="27"/>
      <c r="LEE105" s="47"/>
      <c r="LEF105" s="47"/>
      <c r="LEG105" s="12"/>
      <c r="LEH105" s="27"/>
      <c r="LEI105" s="47"/>
      <c r="LEJ105" s="47"/>
      <c r="LEK105" s="12"/>
      <c r="LEL105" s="27"/>
      <c r="LEM105" s="47"/>
      <c r="LEN105" s="47"/>
      <c r="LEO105" s="12"/>
      <c r="LEP105" s="27"/>
      <c r="LEQ105" s="47"/>
      <c r="LER105" s="47"/>
      <c r="LES105" s="12"/>
      <c r="LET105" s="27"/>
      <c r="LEU105" s="47"/>
      <c r="LEV105" s="47"/>
      <c r="LEW105" s="12"/>
      <c r="LEX105" s="27"/>
      <c r="LEY105" s="47"/>
      <c r="LEZ105" s="47"/>
      <c r="LFA105" s="12"/>
      <c r="LFB105" s="27"/>
      <c r="LFC105" s="47"/>
      <c r="LFD105" s="47"/>
      <c r="LFE105" s="12"/>
      <c r="LFF105" s="27"/>
      <c r="LFG105" s="47"/>
      <c r="LFH105" s="47"/>
      <c r="LFI105" s="12"/>
      <c r="LFJ105" s="27"/>
      <c r="LFK105" s="47"/>
      <c r="LFL105" s="47"/>
      <c r="LFM105" s="12"/>
      <c r="LFN105" s="27"/>
      <c r="LFO105" s="47"/>
      <c r="LFP105" s="47"/>
      <c r="LFQ105" s="12"/>
      <c r="LFR105" s="27"/>
      <c r="LFS105" s="47"/>
      <c r="LFT105" s="47"/>
      <c r="LFU105" s="12"/>
      <c r="LFV105" s="27"/>
      <c r="LFW105" s="47"/>
      <c r="LFX105" s="47"/>
      <c r="LFY105" s="12"/>
      <c r="LFZ105" s="27"/>
      <c r="LGA105" s="47"/>
      <c r="LGB105" s="47"/>
      <c r="LGC105" s="12"/>
      <c r="LGD105" s="27"/>
      <c r="LGE105" s="47"/>
      <c r="LGF105" s="47"/>
      <c r="LGG105" s="12"/>
      <c r="LGH105" s="27"/>
      <c r="LGI105" s="47"/>
      <c r="LGJ105" s="47"/>
      <c r="LGK105" s="12"/>
      <c r="LGL105" s="27"/>
      <c r="LGM105" s="47"/>
      <c r="LGN105" s="47"/>
      <c r="LGO105" s="12"/>
      <c r="LGP105" s="27"/>
      <c r="LGQ105" s="47"/>
      <c r="LGR105" s="47"/>
      <c r="LGS105" s="12"/>
      <c r="LGT105" s="27"/>
      <c r="LGU105" s="47"/>
      <c r="LGV105" s="47"/>
      <c r="LGW105" s="12"/>
      <c r="LGX105" s="27"/>
      <c r="LGY105" s="47"/>
      <c r="LGZ105" s="47"/>
      <c r="LHA105" s="12"/>
      <c r="LHB105" s="27"/>
      <c r="LHC105" s="47"/>
      <c r="LHD105" s="47"/>
      <c r="LHE105" s="12"/>
      <c r="LHF105" s="27"/>
      <c r="LHG105" s="47"/>
      <c r="LHH105" s="47"/>
      <c r="LHI105" s="12"/>
      <c r="LHJ105" s="27"/>
      <c r="LHK105" s="47"/>
      <c r="LHL105" s="47"/>
      <c r="LHM105" s="12"/>
      <c r="LHN105" s="27"/>
      <c r="LHO105" s="47"/>
      <c r="LHP105" s="47"/>
      <c r="LHQ105" s="12"/>
      <c r="LHR105" s="27"/>
      <c r="LHS105" s="47"/>
      <c r="LHT105" s="47"/>
      <c r="LHU105" s="12"/>
      <c r="LHV105" s="27"/>
      <c r="LHW105" s="47"/>
      <c r="LHX105" s="47"/>
      <c r="LHY105" s="12"/>
      <c r="LHZ105" s="27"/>
      <c r="LIA105" s="47"/>
      <c r="LIB105" s="47"/>
      <c r="LIC105" s="12"/>
      <c r="LID105" s="27"/>
      <c r="LIE105" s="47"/>
      <c r="LIF105" s="47"/>
      <c r="LIG105" s="12"/>
      <c r="LIH105" s="27"/>
      <c r="LII105" s="47"/>
      <c r="LIJ105" s="47"/>
      <c r="LIK105" s="12"/>
      <c r="LIL105" s="27"/>
      <c r="LIM105" s="47"/>
      <c r="LIN105" s="47"/>
      <c r="LIO105" s="12"/>
      <c r="LIP105" s="27"/>
      <c r="LIQ105" s="47"/>
      <c r="LIR105" s="47"/>
      <c r="LIS105" s="12"/>
      <c r="LIT105" s="27"/>
      <c r="LIU105" s="47"/>
      <c r="LIV105" s="47"/>
      <c r="LIW105" s="12"/>
      <c r="LIX105" s="27"/>
      <c r="LIY105" s="47"/>
      <c r="LIZ105" s="47"/>
      <c r="LJA105" s="12"/>
      <c r="LJB105" s="27"/>
      <c r="LJC105" s="47"/>
      <c r="LJD105" s="47"/>
      <c r="LJE105" s="12"/>
      <c r="LJF105" s="27"/>
      <c r="LJG105" s="47"/>
      <c r="LJH105" s="47"/>
      <c r="LJI105" s="12"/>
      <c r="LJJ105" s="27"/>
      <c r="LJK105" s="47"/>
      <c r="LJL105" s="47"/>
      <c r="LJM105" s="12"/>
      <c r="LJN105" s="27"/>
      <c r="LJO105" s="47"/>
      <c r="LJP105" s="47"/>
      <c r="LJQ105" s="12"/>
      <c r="LJR105" s="27"/>
      <c r="LJS105" s="47"/>
      <c r="LJT105" s="47"/>
      <c r="LJU105" s="12"/>
      <c r="LJV105" s="27"/>
      <c r="LJW105" s="47"/>
      <c r="LJX105" s="47"/>
      <c r="LJY105" s="12"/>
      <c r="LJZ105" s="27"/>
      <c r="LKA105" s="47"/>
      <c r="LKB105" s="47"/>
      <c r="LKC105" s="12"/>
      <c r="LKD105" s="27"/>
      <c r="LKE105" s="47"/>
      <c r="LKF105" s="47"/>
      <c r="LKG105" s="12"/>
      <c r="LKH105" s="27"/>
      <c r="LKI105" s="47"/>
      <c r="LKJ105" s="47"/>
      <c r="LKK105" s="12"/>
      <c r="LKL105" s="27"/>
      <c r="LKM105" s="47"/>
      <c r="LKN105" s="47"/>
      <c r="LKO105" s="12"/>
      <c r="LKP105" s="27"/>
      <c r="LKQ105" s="47"/>
      <c r="LKR105" s="47"/>
      <c r="LKS105" s="12"/>
      <c r="LKT105" s="27"/>
      <c r="LKU105" s="47"/>
      <c r="LKV105" s="47"/>
      <c r="LKW105" s="12"/>
      <c r="LKX105" s="27"/>
      <c r="LKY105" s="47"/>
      <c r="LKZ105" s="47"/>
      <c r="LLA105" s="12"/>
      <c r="LLB105" s="27"/>
      <c r="LLC105" s="47"/>
      <c r="LLD105" s="47"/>
      <c r="LLE105" s="12"/>
      <c r="LLF105" s="27"/>
      <c r="LLG105" s="47"/>
      <c r="LLH105" s="47"/>
      <c r="LLI105" s="12"/>
      <c r="LLJ105" s="27"/>
      <c r="LLK105" s="47"/>
      <c r="LLL105" s="47"/>
      <c r="LLM105" s="12"/>
      <c r="LLN105" s="27"/>
      <c r="LLO105" s="47"/>
      <c r="LLP105" s="47"/>
      <c r="LLQ105" s="12"/>
      <c r="LLR105" s="27"/>
      <c r="LLS105" s="47"/>
      <c r="LLT105" s="47"/>
      <c r="LLU105" s="12"/>
      <c r="LLV105" s="27"/>
      <c r="LLW105" s="47"/>
      <c r="LLX105" s="47"/>
      <c r="LLY105" s="12"/>
      <c r="LLZ105" s="27"/>
      <c r="LMA105" s="47"/>
      <c r="LMB105" s="47"/>
      <c r="LMC105" s="12"/>
      <c r="LMD105" s="27"/>
      <c r="LME105" s="47"/>
      <c r="LMF105" s="47"/>
      <c r="LMG105" s="12"/>
      <c r="LMH105" s="27"/>
      <c r="LMI105" s="47"/>
      <c r="LMJ105" s="47"/>
      <c r="LMK105" s="12"/>
      <c r="LML105" s="27"/>
      <c r="LMM105" s="47"/>
      <c r="LMN105" s="47"/>
      <c r="LMO105" s="12"/>
      <c r="LMP105" s="27"/>
      <c r="LMQ105" s="47"/>
      <c r="LMR105" s="47"/>
      <c r="LMS105" s="12"/>
      <c r="LMT105" s="27"/>
      <c r="LMU105" s="47"/>
      <c r="LMV105" s="47"/>
      <c r="LMW105" s="12"/>
      <c r="LMX105" s="27"/>
      <c r="LMY105" s="47"/>
      <c r="LMZ105" s="47"/>
      <c r="LNA105" s="12"/>
      <c r="LNB105" s="27"/>
      <c r="LNC105" s="47"/>
      <c r="LND105" s="47"/>
      <c r="LNE105" s="12"/>
      <c r="LNF105" s="27"/>
      <c r="LNG105" s="47"/>
      <c r="LNH105" s="47"/>
      <c r="LNI105" s="12"/>
      <c r="LNJ105" s="27"/>
      <c r="LNK105" s="47"/>
      <c r="LNL105" s="47"/>
      <c r="LNM105" s="12"/>
      <c r="LNN105" s="27"/>
      <c r="LNO105" s="47"/>
      <c r="LNP105" s="47"/>
      <c r="LNQ105" s="12"/>
      <c r="LNR105" s="27"/>
      <c r="LNS105" s="47"/>
      <c r="LNT105" s="47"/>
      <c r="LNU105" s="12"/>
      <c r="LNV105" s="27"/>
      <c r="LNW105" s="47"/>
      <c r="LNX105" s="47"/>
      <c r="LNY105" s="12"/>
      <c r="LNZ105" s="27"/>
      <c r="LOA105" s="47"/>
      <c r="LOB105" s="47"/>
      <c r="LOC105" s="12"/>
      <c r="LOD105" s="27"/>
      <c r="LOE105" s="47"/>
      <c r="LOF105" s="47"/>
      <c r="LOG105" s="12"/>
      <c r="LOH105" s="27"/>
      <c r="LOI105" s="47"/>
      <c r="LOJ105" s="47"/>
      <c r="LOK105" s="12"/>
      <c r="LOL105" s="27"/>
      <c r="LOM105" s="47"/>
      <c r="LON105" s="47"/>
      <c r="LOO105" s="12"/>
      <c r="LOP105" s="27"/>
      <c r="LOQ105" s="47"/>
      <c r="LOR105" s="47"/>
      <c r="LOS105" s="12"/>
      <c r="LOT105" s="27"/>
      <c r="LOU105" s="47"/>
      <c r="LOV105" s="47"/>
      <c r="LOW105" s="12"/>
      <c r="LOX105" s="27"/>
      <c r="LOY105" s="47"/>
      <c r="LOZ105" s="47"/>
      <c r="LPA105" s="12"/>
      <c r="LPB105" s="27"/>
      <c r="LPC105" s="47"/>
      <c r="LPD105" s="47"/>
      <c r="LPE105" s="12"/>
      <c r="LPF105" s="27"/>
      <c r="LPG105" s="47"/>
      <c r="LPH105" s="47"/>
      <c r="LPI105" s="12"/>
      <c r="LPJ105" s="27"/>
      <c r="LPK105" s="47"/>
      <c r="LPL105" s="47"/>
      <c r="LPM105" s="12"/>
      <c r="LPN105" s="27"/>
      <c r="LPO105" s="47"/>
      <c r="LPP105" s="47"/>
      <c r="LPQ105" s="12"/>
      <c r="LPR105" s="27"/>
      <c r="LPS105" s="47"/>
      <c r="LPT105" s="47"/>
      <c r="LPU105" s="12"/>
      <c r="LPV105" s="27"/>
      <c r="LPW105" s="47"/>
      <c r="LPX105" s="47"/>
      <c r="LPY105" s="12"/>
      <c r="LPZ105" s="27"/>
      <c r="LQA105" s="47"/>
      <c r="LQB105" s="47"/>
      <c r="LQC105" s="12"/>
      <c r="LQD105" s="27"/>
      <c r="LQE105" s="47"/>
      <c r="LQF105" s="47"/>
      <c r="LQG105" s="12"/>
      <c r="LQH105" s="27"/>
      <c r="LQI105" s="47"/>
      <c r="LQJ105" s="47"/>
      <c r="LQK105" s="12"/>
      <c r="LQL105" s="27"/>
      <c r="LQM105" s="47"/>
      <c r="LQN105" s="47"/>
      <c r="LQO105" s="12"/>
      <c r="LQP105" s="27"/>
      <c r="LQQ105" s="47"/>
      <c r="LQR105" s="47"/>
      <c r="LQS105" s="12"/>
      <c r="LQT105" s="27"/>
      <c r="LQU105" s="47"/>
      <c r="LQV105" s="47"/>
      <c r="LQW105" s="12"/>
      <c r="LQX105" s="27"/>
      <c r="LQY105" s="47"/>
      <c r="LQZ105" s="47"/>
      <c r="LRA105" s="12"/>
      <c r="LRB105" s="27"/>
      <c r="LRC105" s="47"/>
      <c r="LRD105" s="47"/>
      <c r="LRE105" s="12"/>
      <c r="LRF105" s="27"/>
      <c r="LRG105" s="47"/>
      <c r="LRH105" s="47"/>
      <c r="LRI105" s="12"/>
      <c r="LRJ105" s="27"/>
      <c r="LRK105" s="47"/>
      <c r="LRL105" s="47"/>
      <c r="LRM105" s="12"/>
      <c r="LRN105" s="27"/>
      <c r="LRO105" s="47"/>
      <c r="LRP105" s="47"/>
      <c r="LRQ105" s="12"/>
      <c r="LRR105" s="27"/>
      <c r="LRS105" s="47"/>
      <c r="LRT105" s="47"/>
      <c r="LRU105" s="12"/>
      <c r="LRV105" s="27"/>
      <c r="LRW105" s="47"/>
      <c r="LRX105" s="47"/>
      <c r="LRY105" s="12"/>
      <c r="LRZ105" s="27"/>
      <c r="LSA105" s="47"/>
      <c r="LSB105" s="47"/>
      <c r="LSC105" s="12"/>
      <c r="LSD105" s="27"/>
      <c r="LSE105" s="47"/>
      <c r="LSF105" s="47"/>
      <c r="LSG105" s="12"/>
      <c r="LSH105" s="27"/>
      <c r="LSI105" s="47"/>
      <c r="LSJ105" s="47"/>
      <c r="LSK105" s="12"/>
      <c r="LSL105" s="27"/>
      <c r="LSM105" s="47"/>
      <c r="LSN105" s="47"/>
      <c r="LSO105" s="12"/>
      <c r="LSP105" s="27"/>
      <c r="LSQ105" s="47"/>
      <c r="LSR105" s="47"/>
      <c r="LSS105" s="12"/>
      <c r="LST105" s="27"/>
      <c r="LSU105" s="47"/>
      <c r="LSV105" s="47"/>
      <c r="LSW105" s="12"/>
      <c r="LSX105" s="27"/>
      <c r="LSY105" s="47"/>
      <c r="LSZ105" s="47"/>
      <c r="LTA105" s="12"/>
      <c r="LTB105" s="27"/>
      <c r="LTC105" s="47"/>
      <c r="LTD105" s="47"/>
      <c r="LTE105" s="12"/>
      <c r="LTF105" s="27"/>
      <c r="LTG105" s="47"/>
      <c r="LTH105" s="47"/>
      <c r="LTI105" s="12"/>
      <c r="LTJ105" s="27"/>
      <c r="LTK105" s="47"/>
      <c r="LTL105" s="47"/>
      <c r="LTM105" s="12"/>
      <c r="LTN105" s="27"/>
      <c r="LTO105" s="47"/>
      <c r="LTP105" s="47"/>
      <c r="LTQ105" s="12"/>
      <c r="LTR105" s="27"/>
      <c r="LTS105" s="47"/>
      <c r="LTT105" s="47"/>
      <c r="LTU105" s="12"/>
      <c r="LTV105" s="27"/>
      <c r="LTW105" s="47"/>
      <c r="LTX105" s="47"/>
      <c r="LTY105" s="12"/>
      <c r="LTZ105" s="27"/>
      <c r="LUA105" s="47"/>
      <c r="LUB105" s="47"/>
      <c r="LUC105" s="12"/>
      <c r="LUD105" s="27"/>
      <c r="LUE105" s="47"/>
      <c r="LUF105" s="47"/>
      <c r="LUG105" s="12"/>
      <c r="LUH105" s="27"/>
      <c r="LUI105" s="47"/>
      <c r="LUJ105" s="47"/>
      <c r="LUK105" s="12"/>
      <c r="LUL105" s="27"/>
      <c r="LUM105" s="47"/>
      <c r="LUN105" s="47"/>
      <c r="LUO105" s="12"/>
      <c r="LUP105" s="27"/>
      <c r="LUQ105" s="47"/>
      <c r="LUR105" s="47"/>
      <c r="LUS105" s="12"/>
      <c r="LUT105" s="27"/>
      <c r="LUU105" s="47"/>
      <c r="LUV105" s="47"/>
      <c r="LUW105" s="12"/>
      <c r="LUX105" s="27"/>
      <c r="LUY105" s="47"/>
      <c r="LUZ105" s="47"/>
      <c r="LVA105" s="12"/>
      <c r="LVB105" s="27"/>
      <c r="LVC105" s="47"/>
      <c r="LVD105" s="47"/>
      <c r="LVE105" s="12"/>
      <c r="LVF105" s="27"/>
      <c r="LVG105" s="47"/>
      <c r="LVH105" s="47"/>
      <c r="LVI105" s="12"/>
      <c r="LVJ105" s="27"/>
      <c r="LVK105" s="47"/>
      <c r="LVL105" s="47"/>
      <c r="LVM105" s="12"/>
      <c r="LVN105" s="27"/>
      <c r="LVO105" s="47"/>
      <c r="LVP105" s="47"/>
      <c r="LVQ105" s="12"/>
      <c r="LVR105" s="27"/>
      <c r="LVS105" s="47"/>
      <c r="LVT105" s="47"/>
      <c r="LVU105" s="12"/>
      <c r="LVV105" s="27"/>
      <c r="LVW105" s="47"/>
      <c r="LVX105" s="47"/>
      <c r="LVY105" s="12"/>
      <c r="LVZ105" s="27"/>
      <c r="LWA105" s="47"/>
      <c r="LWB105" s="47"/>
      <c r="LWC105" s="12"/>
      <c r="LWD105" s="27"/>
      <c r="LWE105" s="47"/>
      <c r="LWF105" s="47"/>
      <c r="LWG105" s="12"/>
      <c r="LWH105" s="27"/>
      <c r="LWI105" s="47"/>
      <c r="LWJ105" s="47"/>
      <c r="LWK105" s="12"/>
      <c r="LWL105" s="27"/>
      <c r="LWM105" s="47"/>
      <c r="LWN105" s="47"/>
      <c r="LWO105" s="12"/>
      <c r="LWP105" s="27"/>
      <c r="LWQ105" s="47"/>
      <c r="LWR105" s="47"/>
      <c r="LWS105" s="12"/>
      <c r="LWT105" s="27"/>
      <c r="LWU105" s="47"/>
      <c r="LWV105" s="47"/>
      <c r="LWW105" s="12"/>
      <c r="LWX105" s="27"/>
      <c r="LWY105" s="47"/>
      <c r="LWZ105" s="47"/>
      <c r="LXA105" s="12"/>
      <c r="LXB105" s="27"/>
      <c r="LXC105" s="47"/>
      <c r="LXD105" s="47"/>
      <c r="LXE105" s="12"/>
      <c r="LXF105" s="27"/>
      <c r="LXG105" s="47"/>
      <c r="LXH105" s="47"/>
      <c r="LXI105" s="12"/>
      <c r="LXJ105" s="27"/>
      <c r="LXK105" s="47"/>
      <c r="LXL105" s="47"/>
      <c r="LXM105" s="12"/>
      <c r="LXN105" s="27"/>
      <c r="LXO105" s="47"/>
      <c r="LXP105" s="47"/>
      <c r="LXQ105" s="12"/>
      <c r="LXR105" s="27"/>
      <c r="LXS105" s="47"/>
      <c r="LXT105" s="47"/>
      <c r="LXU105" s="12"/>
      <c r="LXV105" s="27"/>
      <c r="LXW105" s="47"/>
      <c r="LXX105" s="47"/>
      <c r="LXY105" s="12"/>
      <c r="LXZ105" s="27"/>
      <c r="LYA105" s="47"/>
      <c r="LYB105" s="47"/>
      <c r="LYC105" s="12"/>
      <c r="LYD105" s="27"/>
      <c r="LYE105" s="47"/>
      <c r="LYF105" s="47"/>
      <c r="LYG105" s="12"/>
      <c r="LYH105" s="27"/>
      <c r="LYI105" s="47"/>
      <c r="LYJ105" s="47"/>
      <c r="LYK105" s="12"/>
      <c r="LYL105" s="27"/>
      <c r="LYM105" s="47"/>
      <c r="LYN105" s="47"/>
      <c r="LYO105" s="12"/>
      <c r="LYP105" s="27"/>
      <c r="LYQ105" s="47"/>
      <c r="LYR105" s="47"/>
      <c r="LYS105" s="12"/>
      <c r="LYT105" s="27"/>
      <c r="LYU105" s="47"/>
      <c r="LYV105" s="47"/>
      <c r="LYW105" s="12"/>
      <c r="LYX105" s="27"/>
      <c r="LYY105" s="47"/>
      <c r="LYZ105" s="47"/>
      <c r="LZA105" s="12"/>
      <c r="LZB105" s="27"/>
      <c r="LZC105" s="47"/>
      <c r="LZD105" s="47"/>
      <c r="LZE105" s="12"/>
      <c r="LZF105" s="27"/>
      <c r="LZG105" s="47"/>
      <c r="LZH105" s="47"/>
      <c r="LZI105" s="12"/>
      <c r="LZJ105" s="27"/>
      <c r="LZK105" s="47"/>
      <c r="LZL105" s="47"/>
      <c r="LZM105" s="12"/>
      <c r="LZN105" s="27"/>
      <c r="LZO105" s="47"/>
      <c r="LZP105" s="47"/>
      <c r="LZQ105" s="12"/>
      <c r="LZR105" s="27"/>
      <c r="LZS105" s="47"/>
      <c r="LZT105" s="47"/>
      <c r="LZU105" s="12"/>
      <c r="LZV105" s="27"/>
      <c r="LZW105" s="47"/>
      <c r="LZX105" s="47"/>
      <c r="LZY105" s="12"/>
      <c r="LZZ105" s="27"/>
      <c r="MAA105" s="47"/>
      <c r="MAB105" s="47"/>
      <c r="MAC105" s="12"/>
      <c r="MAD105" s="27"/>
      <c r="MAE105" s="47"/>
      <c r="MAF105" s="47"/>
      <c r="MAG105" s="12"/>
      <c r="MAH105" s="27"/>
      <c r="MAI105" s="47"/>
      <c r="MAJ105" s="47"/>
      <c r="MAK105" s="12"/>
      <c r="MAL105" s="27"/>
      <c r="MAM105" s="47"/>
      <c r="MAN105" s="47"/>
      <c r="MAO105" s="12"/>
      <c r="MAP105" s="27"/>
      <c r="MAQ105" s="47"/>
      <c r="MAR105" s="47"/>
      <c r="MAS105" s="12"/>
      <c r="MAT105" s="27"/>
      <c r="MAU105" s="47"/>
      <c r="MAV105" s="47"/>
      <c r="MAW105" s="12"/>
      <c r="MAX105" s="27"/>
      <c r="MAY105" s="47"/>
      <c r="MAZ105" s="47"/>
      <c r="MBA105" s="12"/>
      <c r="MBB105" s="27"/>
      <c r="MBC105" s="47"/>
      <c r="MBD105" s="47"/>
      <c r="MBE105" s="12"/>
      <c r="MBF105" s="27"/>
      <c r="MBG105" s="47"/>
      <c r="MBH105" s="47"/>
      <c r="MBI105" s="12"/>
      <c r="MBJ105" s="27"/>
      <c r="MBK105" s="47"/>
      <c r="MBL105" s="47"/>
      <c r="MBM105" s="12"/>
      <c r="MBN105" s="27"/>
      <c r="MBO105" s="47"/>
      <c r="MBP105" s="47"/>
      <c r="MBQ105" s="12"/>
      <c r="MBR105" s="27"/>
      <c r="MBS105" s="47"/>
      <c r="MBT105" s="47"/>
      <c r="MBU105" s="12"/>
      <c r="MBV105" s="27"/>
      <c r="MBW105" s="47"/>
      <c r="MBX105" s="47"/>
      <c r="MBY105" s="12"/>
      <c r="MBZ105" s="27"/>
      <c r="MCA105" s="47"/>
      <c r="MCB105" s="47"/>
      <c r="MCC105" s="12"/>
      <c r="MCD105" s="27"/>
      <c r="MCE105" s="47"/>
      <c r="MCF105" s="47"/>
      <c r="MCG105" s="12"/>
      <c r="MCH105" s="27"/>
      <c r="MCI105" s="47"/>
      <c r="MCJ105" s="47"/>
      <c r="MCK105" s="12"/>
      <c r="MCL105" s="27"/>
      <c r="MCM105" s="47"/>
      <c r="MCN105" s="47"/>
      <c r="MCO105" s="12"/>
      <c r="MCP105" s="27"/>
      <c r="MCQ105" s="47"/>
      <c r="MCR105" s="47"/>
      <c r="MCS105" s="12"/>
      <c r="MCT105" s="27"/>
      <c r="MCU105" s="47"/>
      <c r="MCV105" s="47"/>
      <c r="MCW105" s="12"/>
      <c r="MCX105" s="27"/>
      <c r="MCY105" s="47"/>
      <c r="MCZ105" s="47"/>
      <c r="MDA105" s="12"/>
      <c r="MDB105" s="27"/>
      <c r="MDC105" s="47"/>
      <c r="MDD105" s="47"/>
      <c r="MDE105" s="12"/>
      <c r="MDF105" s="27"/>
      <c r="MDG105" s="47"/>
      <c r="MDH105" s="47"/>
      <c r="MDI105" s="12"/>
      <c r="MDJ105" s="27"/>
      <c r="MDK105" s="47"/>
      <c r="MDL105" s="47"/>
      <c r="MDM105" s="12"/>
      <c r="MDN105" s="27"/>
      <c r="MDO105" s="47"/>
      <c r="MDP105" s="47"/>
      <c r="MDQ105" s="12"/>
      <c r="MDR105" s="27"/>
      <c r="MDS105" s="47"/>
      <c r="MDT105" s="47"/>
      <c r="MDU105" s="12"/>
      <c r="MDV105" s="27"/>
      <c r="MDW105" s="47"/>
      <c r="MDX105" s="47"/>
      <c r="MDY105" s="12"/>
      <c r="MDZ105" s="27"/>
      <c r="MEA105" s="47"/>
      <c r="MEB105" s="47"/>
      <c r="MEC105" s="12"/>
      <c r="MED105" s="27"/>
      <c r="MEE105" s="47"/>
      <c r="MEF105" s="47"/>
      <c r="MEG105" s="12"/>
      <c r="MEH105" s="27"/>
      <c r="MEI105" s="47"/>
      <c r="MEJ105" s="47"/>
      <c r="MEK105" s="12"/>
      <c r="MEL105" s="27"/>
      <c r="MEM105" s="47"/>
      <c r="MEN105" s="47"/>
      <c r="MEO105" s="12"/>
      <c r="MEP105" s="27"/>
      <c r="MEQ105" s="47"/>
      <c r="MER105" s="47"/>
      <c r="MES105" s="12"/>
      <c r="MET105" s="27"/>
      <c r="MEU105" s="47"/>
      <c r="MEV105" s="47"/>
      <c r="MEW105" s="12"/>
      <c r="MEX105" s="27"/>
      <c r="MEY105" s="47"/>
      <c r="MEZ105" s="47"/>
      <c r="MFA105" s="12"/>
      <c r="MFB105" s="27"/>
      <c r="MFC105" s="47"/>
      <c r="MFD105" s="47"/>
      <c r="MFE105" s="12"/>
      <c r="MFF105" s="27"/>
      <c r="MFG105" s="47"/>
      <c r="MFH105" s="47"/>
      <c r="MFI105" s="12"/>
      <c r="MFJ105" s="27"/>
      <c r="MFK105" s="47"/>
      <c r="MFL105" s="47"/>
      <c r="MFM105" s="12"/>
      <c r="MFN105" s="27"/>
      <c r="MFO105" s="47"/>
      <c r="MFP105" s="47"/>
      <c r="MFQ105" s="12"/>
      <c r="MFR105" s="27"/>
      <c r="MFS105" s="47"/>
      <c r="MFT105" s="47"/>
      <c r="MFU105" s="12"/>
      <c r="MFV105" s="27"/>
      <c r="MFW105" s="47"/>
      <c r="MFX105" s="47"/>
      <c r="MFY105" s="12"/>
      <c r="MFZ105" s="27"/>
      <c r="MGA105" s="47"/>
      <c r="MGB105" s="47"/>
      <c r="MGC105" s="12"/>
      <c r="MGD105" s="27"/>
      <c r="MGE105" s="47"/>
      <c r="MGF105" s="47"/>
      <c r="MGG105" s="12"/>
      <c r="MGH105" s="27"/>
      <c r="MGI105" s="47"/>
      <c r="MGJ105" s="47"/>
      <c r="MGK105" s="12"/>
      <c r="MGL105" s="27"/>
      <c r="MGM105" s="47"/>
      <c r="MGN105" s="47"/>
      <c r="MGO105" s="12"/>
      <c r="MGP105" s="27"/>
      <c r="MGQ105" s="47"/>
      <c r="MGR105" s="47"/>
      <c r="MGS105" s="12"/>
      <c r="MGT105" s="27"/>
      <c r="MGU105" s="47"/>
      <c r="MGV105" s="47"/>
      <c r="MGW105" s="12"/>
      <c r="MGX105" s="27"/>
      <c r="MGY105" s="47"/>
      <c r="MGZ105" s="47"/>
      <c r="MHA105" s="12"/>
      <c r="MHB105" s="27"/>
      <c r="MHC105" s="47"/>
      <c r="MHD105" s="47"/>
      <c r="MHE105" s="12"/>
      <c r="MHF105" s="27"/>
      <c r="MHG105" s="47"/>
      <c r="MHH105" s="47"/>
      <c r="MHI105" s="12"/>
      <c r="MHJ105" s="27"/>
      <c r="MHK105" s="47"/>
      <c r="MHL105" s="47"/>
      <c r="MHM105" s="12"/>
      <c r="MHN105" s="27"/>
      <c r="MHO105" s="47"/>
      <c r="MHP105" s="47"/>
      <c r="MHQ105" s="12"/>
      <c r="MHR105" s="27"/>
      <c r="MHS105" s="47"/>
      <c r="MHT105" s="47"/>
      <c r="MHU105" s="12"/>
      <c r="MHV105" s="27"/>
      <c r="MHW105" s="47"/>
      <c r="MHX105" s="47"/>
      <c r="MHY105" s="12"/>
      <c r="MHZ105" s="27"/>
      <c r="MIA105" s="47"/>
      <c r="MIB105" s="47"/>
      <c r="MIC105" s="12"/>
      <c r="MID105" s="27"/>
      <c r="MIE105" s="47"/>
      <c r="MIF105" s="47"/>
      <c r="MIG105" s="12"/>
      <c r="MIH105" s="27"/>
      <c r="MII105" s="47"/>
      <c r="MIJ105" s="47"/>
      <c r="MIK105" s="12"/>
      <c r="MIL105" s="27"/>
      <c r="MIM105" s="47"/>
      <c r="MIN105" s="47"/>
      <c r="MIO105" s="12"/>
      <c r="MIP105" s="27"/>
      <c r="MIQ105" s="47"/>
      <c r="MIR105" s="47"/>
      <c r="MIS105" s="12"/>
      <c r="MIT105" s="27"/>
      <c r="MIU105" s="47"/>
      <c r="MIV105" s="47"/>
      <c r="MIW105" s="12"/>
      <c r="MIX105" s="27"/>
      <c r="MIY105" s="47"/>
      <c r="MIZ105" s="47"/>
      <c r="MJA105" s="12"/>
      <c r="MJB105" s="27"/>
      <c r="MJC105" s="47"/>
      <c r="MJD105" s="47"/>
      <c r="MJE105" s="12"/>
      <c r="MJF105" s="27"/>
      <c r="MJG105" s="47"/>
      <c r="MJH105" s="47"/>
      <c r="MJI105" s="12"/>
      <c r="MJJ105" s="27"/>
      <c r="MJK105" s="47"/>
      <c r="MJL105" s="47"/>
      <c r="MJM105" s="12"/>
      <c r="MJN105" s="27"/>
      <c r="MJO105" s="47"/>
      <c r="MJP105" s="47"/>
      <c r="MJQ105" s="12"/>
      <c r="MJR105" s="27"/>
      <c r="MJS105" s="47"/>
      <c r="MJT105" s="47"/>
      <c r="MJU105" s="12"/>
      <c r="MJV105" s="27"/>
      <c r="MJW105" s="47"/>
      <c r="MJX105" s="47"/>
      <c r="MJY105" s="12"/>
      <c r="MJZ105" s="27"/>
      <c r="MKA105" s="47"/>
      <c r="MKB105" s="47"/>
      <c r="MKC105" s="12"/>
      <c r="MKD105" s="27"/>
      <c r="MKE105" s="47"/>
      <c r="MKF105" s="47"/>
      <c r="MKG105" s="12"/>
      <c r="MKH105" s="27"/>
      <c r="MKI105" s="47"/>
      <c r="MKJ105" s="47"/>
      <c r="MKK105" s="12"/>
      <c r="MKL105" s="27"/>
      <c r="MKM105" s="47"/>
      <c r="MKN105" s="47"/>
      <c r="MKO105" s="12"/>
      <c r="MKP105" s="27"/>
      <c r="MKQ105" s="47"/>
      <c r="MKR105" s="47"/>
      <c r="MKS105" s="12"/>
      <c r="MKT105" s="27"/>
      <c r="MKU105" s="47"/>
      <c r="MKV105" s="47"/>
      <c r="MKW105" s="12"/>
      <c r="MKX105" s="27"/>
      <c r="MKY105" s="47"/>
      <c r="MKZ105" s="47"/>
      <c r="MLA105" s="12"/>
      <c r="MLB105" s="27"/>
      <c r="MLC105" s="47"/>
      <c r="MLD105" s="47"/>
      <c r="MLE105" s="12"/>
      <c r="MLF105" s="27"/>
      <c r="MLG105" s="47"/>
      <c r="MLH105" s="47"/>
      <c r="MLI105" s="12"/>
      <c r="MLJ105" s="27"/>
      <c r="MLK105" s="47"/>
      <c r="MLL105" s="47"/>
      <c r="MLM105" s="12"/>
      <c r="MLN105" s="27"/>
      <c r="MLO105" s="47"/>
      <c r="MLP105" s="47"/>
      <c r="MLQ105" s="12"/>
      <c r="MLR105" s="27"/>
      <c r="MLS105" s="47"/>
      <c r="MLT105" s="47"/>
      <c r="MLU105" s="12"/>
      <c r="MLV105" s="27"/>
      <c r="MLW105" s="47"/>
      <c r="MLX105" s="47"/>
      <c r="MLY105" s="12"/>
      <c r="MLZ105" s="27"/>
      <c r="MMA105" s="47"/>
      <c r="MMB105" s="47"/>
      <c r="MMC105" s="12"/>
      <c r="MMD105" s="27"/>
      <c r="MME105" s="47"/>
      <c r="MMF105" s="47"/>
      <c r="MMG105" s="12"/>
      <c r="MMH105" s="27"/>
      <c r="MMI105" s="47"/>
      <c r="MMJ105" s="47"/>
      <c r="MMK105" s="12"/>
      <c r="MML105" s="27"/>
      <c r="MMM105" s="47"/>
      <c r="MMN105" s="47"/>
      <c r="MMO105" s="12"/>
      <c r="MMP105" s="27"/>
      <c r="MMQ105" s="47"/>
      <c r="MMR105" s="47"/>
      <c r="MMS105" s="12"/>
      <c r="MMT105" s="27"/>
      <c r="MMU105" s="47"/>
      <c r="MMV105" s="47"/>
      <c r="MMW105" s="12"/>
      <c r="MMX105" s="27"/>
      <c r="MMY105" s="47"/>
      <c r="MMZ105" s="47"/>
      <c r="MNA105" s="12"/>
      <c r="MNB105" s="27"/>
      <c r="MNC105" s="47"/>
      <c r="MND105" s="47"/>
      <c r="MNE105" s="12"/>
      <c r="MNF105" s="27"/>
      <c r="MNG105" s="47"/>
      <c r="MNH105" s="47"/>
      <c r="MNI105" s="12"/>
      <c r="MNJ105" s="27"/>
      <c r="MNK105" s="47"/>
      <c r="MNL105" s="47"/>
      <c r="MNM105" s="12"/>
      <c r="MNN105" s="27"/>
      <c r="MNO105" s="47"/>
      <c r="MNP105" s="47"/>
      <c r="MNQ105" s="12"/>
      <c r="MNR105" s="27"/>
      <c r="MNS105" s="47"/>
      <c r="MNT105" s="47"/>
      <c r="MNU105" s="12"/>
      <c r="MNV105" s="27"/>
      <c r="MNW105" s="47"/>
      <c r="MNX105" s="47"/>
      <c r="MNY105" s="12"/>
      <c r="MNZ105" s="27"/>
      <c r="MOA105" s="47"/>
      <c r="MOB105" s="47"/>
      <c r="MOC105" s="12"/>
      <c r="MOD105" s="27"/>
      <c r="MOE105" s="47"/>
      <c r="MOF105" s="47"/>
      <c r="MOG105" s="12"/>
      <c r="MOH105" s="27"/>
      <c r="MOI105" s="47"/>
      <c r="MOJ105" s="47"/>
      <c r="MOK105" s="12"/>
      <c r="MOL105" s="27"/>
      <c r="MOM105" s="47"/>
      <c r="MON105" s="47"/>
      <c r="MOO105" s="12"/>
      <c r="MOP105" s="27"/>
      <c r="MOQ105" s="47"/>
      <c r="MOR105" s="47"/>
      <c r="MOS105" s="12"/>
      <c r="MOT105" s="27"/>
      <c r="MOU105" s="47"/>
      <c r="MOV105" s="47"/>
      <c r="MOW105" s="12"/>
      <c r="MOX105" s="27"/>
      <c r="MOY105" s="47"/>
      <c r="MOZ105" s="47"/>
      <c r="MPA105" s="12"/>
      <c r="MPB105" s="27"/>
      <c r="MPC105" s="47"/>
      <c r="MPD105" s="47"/>
      <c r="MPE105" s="12"/>
      <c r="MPF105" s="27"/>
      <c r="MPG105" s="47"/>
      <c r="MPH105" s="47"/>
      <c r="MPI105" s="12"/>
      <c r="MPJ105" s="27"/>
      <c r="MPK105" s="47"/>
      <c r="MPL105" s="47"/>
      <c r="MPM105" s="12"/>
      <c r="MPN105" s="27"/>
      <c r="MPO105" s="47"/>
      <c r="MPP105" s="47"/>
      <c r="MPQ105" s="12"/>
      <c r="MPR105" s="27"/>
      <c r="MPS105" s="47"/>
      <c r="MPT105" s="47"/>
      <c r="MPU105" s="12"/>
      <c r="MPV105" s="27"/>
      <c r="MPW105" s="47"/>
      <c r="MPX105" s="47"/>
      <c r="MPY105" s="12"/>
      <c r="MPZ105" s="27"/>
      <c r="MQA105" s="47"/>
      <c r="MQB105" s="47"/>
      <c r="MQC105" s="12"/>
      <c r="MQD105" s="27"/>
      <c r="MQE105" s="47"/>
      <c r="MQF105" s="47"/>
      <c r="MQG105" s="12"/>
      <c r="MQH105" s="27"/>
      <c r="MQI105" s="47"/>
      <c r="MQJ105" s="47"/>
      <c r="MQK105" s="12"/>
      <c r="MQL105" s="27"/>
      <c r="MQM105" s="47"/>
      <c r="MQN105" s="47"/>
      <c r="MQO105" s="12"/>
      <c r="MQP105" s="27"/>
      <c r="MQQ105" s="47"/>
      <c r="MQR105" s="47"/>
      <c r="MQS105" s="12"/>
      <c r="MQT105" s="27"/>
      <c r="MQU105" s="47"/>
      <c r="MQV105" s="47"/>
      <c r="MQW105" s="12"/>
      <c r="MQX105" s="27"/>
      <c r="MQY105" s="47"/>
      <c r="MQZ105" s="47"/>
      <c r="MRA105" s="12"/>
      <c r="MRB105" s="27"/>
      <c r="MRC105" s="47"/>
      <c r="MRD105" s="47"/>
      <c r="MRE105" s="12"/>
      <c r="MRF105" s="27"/>
      <c r="MRG105" s="47"/>
      <c r="MRH105" s="47"/>
      <c r="MRI105" s="12"/>
      <c r="MRJ105" s="27"/>
      <c r="MRK105" s="47"/>
      <c r="MRL105" s="47"/>
      <c r="MRM105" s="12"/>
      <c r="MRN105" s="27"/>
      <c r="MRO105" s="47"/>
      <c r="MRP105" s="47"/>
      <c r="MRQ105" s="12"/>
      <c r="MRR105" s="27"/>
      <c r="MRS105" s="47"/>
      <c r="MRT105" s="47"/>
      <c r="MRU105" s="12"/>
      <c r="MRV105" s="27"/>
      <c r="MRW105" s="47"/>
      <c r="MRX105" s="47"/>
      <c r="MRY105" s="12"/>
      <c r="MRZ105" s="27"/>
      <c r="MSA105" s="47"/>
      <c r="MSB105" s="47"/>
      <c r="MSC105" s="12"/>
      <c r="MSD105" s="27"/>
      <c r="MSE105" s="47"/>
      <c r="MSF105" s="47"/>
      <c r="MSG105" s="12"/>
      <c r="MSH105" s="27"/>
      <c r="MSI105" s="47"/>
      <c r="MSJ105" s="47"/>
      <c r="MSK105" s="12"/>
      <c r="MSL105" s="27"/>
      <c r="MSM105" s="47"/>
      <c r="MSN105" s="47"/>
      <c r="MSO105" s="12"/>
      <c r="MSP105" s="27"/>
      <c r="MSQ105" s="47"/>
      <c r="MSR105" s="47"/>
      <c r="MSS105" s="12"/>
      <c r="MST105" s="27"/>
      <c r="MSU105" s="47"/>
      <c r="MSV105" s="47"/>
      <c r="MSW105" s="12"/>
      <c r="MSX105" s="27"/>
      <c r="MSY105" s="47"/>
      <c r="MSZ105" s="47"/>
      <c r="MTA105" s="12"/>
      <c r="MTB105" s="27"/>
      <c r="MTC105" s="47"/>
      <c r="MTD105" s="47"/>
      <c r="MTE105" s="12"/>
      <c r="MTF105" s="27"/>
      <c r="MTG105" s="47"/>
      <c r="MTH105" s="47"/>
      <c r="MTI105" s="12"/>
      <c r="MTJ105" s="27"/>
      <c r="MTK105" s="47"/>
      <c r="MTL105" s="47"/>
      <c r="MTM105" s="12"/>
      <c r="MTN105" s="27"/>
      <c r="MTO105" s="47"/>
      <c r="MTP105" s="47"/>
      <c r="MTQ105" s="12"/>
      <c r="MTR105" s="27"/>
      <c r="MTS105" s="47"/>
      <c r="MTT105" s="47"/>
      <c r="MTU105" s="12"/>
      <c r="MTV105" s="27"/>
      <c r="MTW105" s="47"/>
      <c r="MTX105" s="47"/>
      <c r="MTY105" s="12"/>
      <c r="MTZ105" s="27"/>
      <c r="MUA105" s="47"/>
      <c r="MUB105" s="47"/>
      <c r="MUC105" s="12"/>
      <c r="MUD105" s="27"/>
      <c r="MUE105" s="47"/>
      <c r="MUF105" s="47"/>
      <c r="MUG105" s="12"/>
      <c r="MUH105" s="27"/>
      <c r="MUI105" s="47"/>
      <c r="MUJ105" s="47"/>
      <c r="MUK105" s="12"/>
      <c r="MUL105" s="27"/>
      <c r="MUM105" s="47"/>
      <c r="MUN105" s="47"/>
      <c r="MUO105" s="12"/>
      <c r="MUP105" s="27"/>
      <c r="MUQ105" s="47"/>
      <c r="MUR105" s="47"/>
      <c r="MUS105" s="12"/>
      <c r="MUT105" s="27"/>
      <c r="MUU105" s="47"/>
      <c r="MUV105" s="47"/>
      <c r="MUW105" s="12"/>
      <c r="MUX105" s="27"/>
      <c r="MUY105" s="47"/>
      <c r="MUZ105" s="47"/>
      <c r="MVA105" s="12"/>
      <c r="MVB105" s="27"/>
      <c r="MVC105" s="47"/>
      <c r="MVD105" s="47"/>
      <c r="MVE105" s="12"/>
      <c r="MVF105" s="27"/>
      <c r="MVG105" s="47"/>
      <c r="MVH105" s="47"/>
      <c r="MVI105" s="12"/>
      <c r="MVJ105" s="27"/>
      <c r="MVK105" s="47"/>
      <c r="MVL105" s="47"/>
      <c r="MVM105" s="12"/>
      <c r="MVN105" s="27"/>
      <c r="MVO105" s="47"/>
      <c r="MVP105" s="47"/>
      <c r="MVQ105" s="12"/>
      <c r="MVR105" s="27"/>
      <c r="MVS105" s="47"/>
      <c r="MVT105" s="47"/>
      <c r="MVU105" s="12"/>
      <c r="MVV105" s="27"/>
      <c r="MVW105" s="47"/>
      <c r="MVX105" s="47"/>
      <c r="MVY105" s="12"/>
      <c r="MVZ105" s="27"/>
      <c r="MWA105" s="47"/>
      <c r="MWB105" s="47"/>
      <c r="MWC105" s="12"/>
      <c r="MWD105" s="27"/>
      <c r="MWE105" s="47"/>
      <c r="MWF105" s="47"/>
      <c r="MWG105" s="12"/>
      <c r="MWH105" s="27"/>
      <c r="MWI105" s="47"/>
      <c r="MWJ105" s="47"/>
      <c r="MWK105" s="12"/>
      <c r="MWL105" s="27"/>
      <c r="MWM105" s="47"/>
      <c r="MWN105" s="47"/>
      <c r="MWO105" s="12"/>
      <c r="MWP105" s="27"/>
      <c r="MWQ105" s="47"/>
      <c r="MWR105" s="47"/>
      <c r="MWS105" s="12"/>
      <c r="MWT105" s="27"/>
      <c r="MWU105" s="47"/>
      <c r="MWV105" s="47"/>
      <c r="MWW105" s="12"/>
      <c r="MWX105" s="27"/>
      <c r="MWY105" s="47"/>
      <c r="MWZ105" s="47"/>
      <c r="MXA105" s="12"/>
      <c r="MXB105" s="27"/>
      <c r="MXC105" s="47"/>
      <c r="MXD105" s="47"/>
      <c r="MXE105" s="12"/>
      <c r="MXF105" s="27"/>
      <c r="MXG105" s="47"/>
      <c r="MXH105" s="47"/>
      <c r="MXI105" s="12"/>
      <c r="MXJ105" s="27"/>
      <c r="MXK105" s="47"/>
      <c r="MXL105" s="47"/>
      <c r="MXM105" s="12"/>
      <c r="MXN105" s="27"/>
      <c r="MXO105" s="47"/>
      <c r="MXP105" s="47"/>
      <c r="MXQ105" s="12"/>
      <c r="MXR105" s="27"/>
      <c r="MXS105" s="47"/>
      <c r="MXT105" s="47"/>
      <c r="MXU105" s="12"/>
      <c r="MXV105" s="27"/>
      <c r="MXW105" s="47"/>
      <c r="MXX105" s="47"/>
      <c r="MXY105" s="12"/>
      <c r="MXZ105" s="27"/>
      <c r="MYA105" s="47"/>
      <c r="MYB105" s="47"/>
      <c r="MYC105" s="12"/>
      <c r="MYD105" s="27"/>
      <c r="MYE105" s="47"/>
      <c r="MYF105" s="47"/>
      <c r="MYG105" s="12"/>
      <c r="MYH105" s="27"/>
      <c r="MYI105" s="47"/>
      <c r="MYJ105" s="47"/>
      <c r="MYK105" s="12"/>
      <c r="MYL105" s="27"/>
      <c r="MYM105" s="47"/>
      <c r="MYN105" s="47"/>
      <c r="MYO105" s="12"/>
      <c r="MYP105" s="27"/>
      <c r="MYQ105" s="47"/>
      <c r="MYR105" s="47"/>
      <c r="MYS105" s="12"/>
      <c r="MYT105" s="27"/>
      <c r="MYU105" s="47"/>
      <c r="MYV105" s="47"/>
      <c r="MYW105" s="12"/>
      <c r="MYX105" s="27"/>
      <c r="MYY105" s="47"/>
      <c r="MYZ105" s="47"/>
      <c r="MZA105" s="12"/>
      <c r="MZB105" s="27"/>
      <c r="MZC105" s="47"/>
      <c r="MZD105" s="47"/>
      <c r="MZE105" s="12"/>
      <c r="MZF105" s="27"/>
      <c r="MZG105" s="47"/>
      <c r="MZH105" s="47"/>
      <c r="MZI105" s="12"/>
      <c r="MZJ105" s="27"/>
      <c r="MZK105" s="47"/>
      <c r="MZL105" s="47"/>
      <c r="MZM105" s="12"/>
      <c r="MZN105" s="27"/>
      <c r="MZO105" s="47"/>
      <c r="MZP105" s="47"/>
      <c r="MZQ105" s="12"/>
      <c r="MZR105" s="27"/>
      <c r="MZS105" s="47"/>
      <c r="MZT105" s="47"/>
      <c r="MZU105" s="12"/>
      <c r="MZV105" s="27"/>
      <c r="MZW105" s="47"/>
      <c r="MZX105" s="47"/>
      <c r="MZY105" s="12"/>
      <c r="MZZ105" s="27"/>
      <c r="NAA105" s="47"/>
      <c r="NAB105" s="47"/>
      <c r="NAC105" s="12"/>
      <c r="NAD105" s="27"/>
      <c r="NAE105" s="47"/>
      <c r="NAF105" s="47"/>
      <c r="NAG105" s="12"/>
      <c r="NAH105" s="27"/>
      <c r="NAI105" s="47"/>
      <c r="NAJ105" s="47"/>
      <c r="NAK105" s="12"/>
      <c r="NAL105" s="27"/>
      <c r="NAM105" s="47"/>
      <c r="NAN105" s="47"/>
      <c r="NAO105" s="12"/>
      <c r="NAP105" s="27"/>
      <c r="NAQ105" s="47"/>
      <c r="NAR105" s="47"/>
      <c r="NAS105" s="12"/>
      <c r="NAT105" s="27"/>
      <c r="NAU105" s="47"/>
      <c r="NAV105" s="47"/>
      <c r="NAW105" s="12"/>
      <c r="NAX105" s="27"/>
      <c r="NAY105" s="47"/>
      <c r="NAZ105" s="47"/>
      <c r="NBA105" s="12"/>
      <c r="NBB105" s="27"/>
      <c r="NBC105" s="47"/>
      <c r="NBD105" s="47"/>
      <c r="NBE105" s="12"/>
      <c r="NBF105" s="27"/>
      <c r="NBG105" s="47"/>
      <c r="NBH105" s="47"/>
      <c r="NBI105" s="12"/>
      <c r="NBJ105" s="27"/>
      <c r="NBK105" s="47"/>
      <c r="NBL105" s="47"/>
      <c r="NBM105" s="12"/>
      <c r="NBN105" s="27"/>
      <c r="NBO105" s="47"/>
      <c r="NBP105" s="47"/>
      <c r="NBQ105" s="12"/>
      <c r="NBR105" s="27"/>
      <c r="NBS105" s="47"/>
      <c r="NBT105" s="47"/>
      <c r="NBU105" s="12"/>
      <c r="NBV105" s="27"/>
      <c r="NBW105" s="47"/>
      <c r="NBX105" s="47"/>
      <c r="NBY105" s="12"/>
      <c r="NBZ105" s="27"/>
      <c r="NCA105" s="47"/>
      <c r="NCB105" s="47"/>
      <c r="NCC105" s="12"/>
      <c r="NCD105" s="27"/>
      <c r="NCE105" s="47"/>
      <c r="NCF105" s="47"/>
      <c r="NCG105" s="12"/>
      <c r="NCH105" s="27"/>
      <c r="NCI105" s="47"/>
      <c r="NCJ105" s="47"/>
      <c r="NCK105" s="12"/>
      <c r="NCL105" s="27"/>
      <c r="NCM105" s="47"/>
      <c r="NCN105" s="47"/>
      <c r="NCO105" s="12"/>
      <c r="NCP105" s="27"/>
      <c r="NCQ105" s="47"/>
      <c r="NCR105" s="47"/>
      <c r="NCS105" s="12"/>
      <c r="NCT105" s="27"/>
      <c r="NCU105" s="47"/>
      <c r="NCV105" s="47"/>
      <c r="NCW105" s="12"/>
      <c r="NCX105" s="27"/>
      <c r="NCY105" s="47"/>
      <c r="NCZ105" s="47"/>
      <c r="NDA105" s="12"/>
      <c r="NDB105" s="27"/>
      <c r="NDC105" s="47"/>
      <c r="NDD105" s="47"/>
      <c r="NDE105" s="12"/>
      <c r="NDF105" s="27"/>
      <c r="NDG105" s="47"/>
      <c r="NDH105" s="47"/>
      <c r="NDI105" s="12"/>
      <c r="NDJ105" s="27"/>
      <c r="NDK105" s="47"/>
      <c r="NDL105" s="47"/>
      <c r="NDM105" s="12"/>
      <c r="NDN105" s="27"/>
      <c r="NDO105" s="47"/>
      <c r="NDP105" s="47"/>
      <c r="NDQ105" s="12"/>
      <c r="NDR105" s="27"/>
      <c r="NDS105" s="47"/>
      <c r="NDT105" s="47"/>
      <c r="NDU105" s="12"/>
      <c r="NDV105" s="27"/>
      <c r="NDW105" s="47"/>
      <c r="NDX105" s="47"/>
      <c r="NDY105" s="12"/>
      <c r="NDZ105" s="27"/>
      <c r="NEA105" s="47"/>
      <c r="NEB105" s="47"/>
      <c r="NEC105" s="12"/>
      <c r="NED105" s="27"/>
      <c r="NEE105" s="47"/>
      <c r="NEF105" s="47"/>
      <c r="NEG105" s="12"/>
      <c r="NEH105" s="27"/>
      <c r="NEI105" s="47"/>
      <c r="NEJ105" s="47"/>
      <c r="NEK105" s="12"/>
      <c r="NEL105" s="27"/>
      <c r="NEM105" s="47"/>
      <c r="NEN105" s="47"/>
      <c r="NEO105" s="12"/>
      <c r="NEP105" s="27"/>
      <c r="NEQ105" s="47"/>
      <c r="NER105" s="47"/>
      <c r="NES105" s="12"/>
      <c r="NET105" s="27"/>
      <c r="NEU105" s="47"/>
      <c r="NEV105" s="47"/>
      <c r="NEW105" s="12"/>
      <c r="NEX105" s="27"/>
      <c r="NEY105" s="47"/>
      <c r="NEZ105" s="47"/>
      <c r="NFA105" s="12"/>
      <c r="NFB105" s="27"/>
      <c r="NFC105" s="47"/>
      <c r="NFD105" s="47"/>
      <c r="NFE105" s="12"/>
      <c r="NFF105" s="27"/>
      <c r="NFG105" s="47"/>
      <c r="NFH105" s="47"/>
      <c r="NFI105" s="12"/>
      <c r="NFJ105" s="27"/>
      <c r="NFK105" s="47"/>
      <c r="NFL105" s="47"/>
      <c r="NFM105" s="12"/>
      <c r="NFN105" s="27"/>
      <c r="NFO105" s="47"/>
      <c r="NFP105" s="47"/>
      <c r="NFQ105" s="12"/>
      <c r="NFR105" s="27"/>
      <c r="NFS105" s="47"/>
      <c r="NFT105" s="47"/>
      <c r="NFU105" s="12"/>
      <c r="NFV105" s="27"/>
      <c r="NFW105" s="47"/>
      <c r="NFX105" s="47"/>
      <c r="NFY105" s="12"/>
      <c r="NFZ105" s="27"/>
      <c r="NGA105" s="47"/>
      <c r="NGB105" s="47"/>
      <c r="NGC105" s="12"/>
      <c r="NGD105" s="27"/>
      <c r="NGE105" s="47"/>
      <c r="NGF105" s="47"/>
      <c r="NGG105" s="12"/>
      <c r="NGH105" s="27"/>
      <c r="NGI105" s="47"/>
      <c r="NGJ105" s="47"/>
      <c r="NGK105" s="12"/>
      <c r="NGL105" s="27"/>
      <c r="NGM105" s="47"/>
      <c r="NGN105" s="47"/>
      <c r="NGO105" s="12"/>
      <c r="NGP105" s="27"/>
      <c r="NGQ105" s="47"/>
      <c r="NGR105" s="47"/>
      <c r="NGS105" s="12"/>
      <c r="NGT105" s="27"/>
      <c r="NGU105" s="47"/>
      <c r="NGV105" s="47"/>
      <c r="NGW105" s="12"/>
      <c r="NGX105" s="27"/>
      <c r="NGY105" s="47"/>
      <c r="NGZ105" s="47"/>
      <c r="NHA105" s="12"/>
      <c r="NHB105" s="27"/>
      <c r="NHC105" s="47"/>
      <c r="NHD105" s="47"/>
      <c r="NHE105" s="12"/>
      <c r="NHF105" s="27"/>
      <c r="NHG105" s="47"/>
      <c r="NHH105" s="47"/>
      <c r="NHI105" s="12"/>
      <c r="NHJ105" s="27"/>
      <c r="NHK105" s="47"/>
      <c r="NHL105" s="47"/>
      <c r="NHM105" s="12"/>
      <c r="NHN105" s="27"/>
      <c r="NHO105" s="47"/>
      <c r="NHP105" s="47"/>
      <c r="NHQ105" s="12"/>
      <c r="NHR105" s="27"/>
      <c r="NHS105" s="47"/>
      <c r="NHT105" s="47"/>
      <c r="NHU105" s="12"/>
      <c r="NHV105" s="27"/>
      <c r="NHW105" s="47"/>
      <c r="NHX105" s="47"/>
      <c r="NHY105" s="12"/>
      <c r="NHZ105" s="27"/>
      <c r="NIA105" s="47"/>
      <c r="NIB105" s="47"/>
      <c r="NIC105" s="12"/>
      <c r="NID105" s="27"/>
      <c r="NIE105" s="47"/>
      <c r="NIF105" s="47"/>
      <c r="NIG105" s="12"/>
      <c r="NIH105" s="27"/>
      <c r="NII105" s="47"/>
      <c r="NIJ105" s="47"/>
      <c r="NIK105" s="12"/>
      <c r="NIL105" s="27"/>
      <c r="NIM105" s="47"/>
      <c r="NIN105" s="47"/>
      <c r="NIO105" s="12"/>
      <c r="NIP105" s="27"/>
      <c r="NIQ105" s="47"/>
      <c r="NIR105" s="47"/>
      <c r="NIS105" s="12"/>
      <c r="NIT105" s="27"/>
      <c r="NIU105" s="47"/>
      <c r="NIV105" s="47"/>
      <c r="NIW105" s="12"/>
      <c r="NIX105" s="27"/>
      <c r="NIY105" s="47"/>
      <c r="NIZ105" s="47"/>
      <c r="NJA105" s="12"/>
      <c r="NJB105" s="27"/>
      <c r="NJC105" s="47"/>
      <c r="NJD105" s="47"/>
      <c r="NJE105" s="12"/>
      <c r="NJF105" s="27"/>
      <c r="NJG105" s="47"/>
      <c r="NJH105" s="47"/>
      <c r="NJI105" s="12"/>
      <c r="NJJ105" s="27"/>
      <c r="NJK105" s="47"/>
      <c r="NJL105" s="47"/>
      <c r="NJM105" s="12"/>
      <c r="NJN105" s="27"/>
      <c r="NJO105" s="47"/>
      <c r="NJP105" s="47"/>
      <c r="NJQ105" s="12"/>
      <c r="NJR105" s="27"/>
      <c r="NJS105" s="47"/>
      <c r="NJT105" s="47"/>
      <c r="NJU105" s="12"/>
      <c r="NJV105" s="27"/>
      <c r="NJW105" s="47"/>
      <c r="NJX105" s="47"/>
      <c r="NJY105" s="12"/>
      <c r="NJZ105" s="27"/>
      <c r="NKA105" s="47"/>
      <c r="NKB105" s="47"/>
      <c r="NKC105" s="12"/>
      <c r="NKD105" s="27"/>
      <c r="NKE105" s="47"/>
      <c r="NKF105" s="47"/>
      <c r="NKG105" s="12"/>
      <c r="NKH105" s="27"/>
      <c r="NKI105" s="47"/>
      <c r="NKJ105" s="47"/>
      <c r="NKK105" s="12"/>
      <c r="NKL105" s="27"/>
      <c r="NKM105" s="47"/>
      <c r="NKN105" s="47"/>
      <c r="NKO105" s="12"/>
      <c r="NKP105" s="27"/>
      <c r="NKQ105" s="47"/>
      <c r="NKR105" s="47"/>
      <c r="NKS105" s="12"/>
      <c r="NKT105" s="27"/>
      <c r="NKU105" s="47"/>
      <c r="NKV105" s="47"/>
      <c r="NKW105" s="12"/>
      <c r="NKX105" s="27"/>
      <c r="NKY105" s="47"/>
      <c r="NKZ105" s="47"/>
      <c r="NLA105" s="12"/>
      <c r="NLB105" s="27"/>
      <c r="NLC105" s="47"/>
      <c r="NLD105" s="47"/>
      <c r="NLE105" s="12"/>
      <c r="NLF105" s="27"/>
      <c r="NLG105" s="47"/>
      <c r="NLH105" s="47"/>
      <c r="NLI105" s="12"/>
      <c r="NLJ105" s="27"/>
      <c r="NLK105" s="47"/>
      <c r="NLL105" s="47"/>
      <c r="NLM105" s="12"/>
      <c r="NLN105" s="27"/>
      <c r="NLO105" s="47"/>
      <c r="NLP105" s="47"/>
      <c r="NLQ105" s="12"/>
      <c r="NLR105" s="27"/>
      <c r="NLS105" s="47"/>
      <c r="NLT105" s="47"/>
      <c r="NLU105" s="12"/>
      <c r="NLV105" s="27"/>
      <c r="NLW105" s="47"/>
      <c r="NLX105" s="47"/>
      <c r="NLY105" s="12"/>
      <c r="NLZ105" s="27"/>
      <c r="NMA105" s="47"/>
      <c r="NMB105" s="47"/>
      <c r="NMC105" s="12"/>
      <c r="NMD105" s="27"/>
      <c r="NME105" s="47"/>
      <c r="NMF105" s="47"/>
      <c r="NMG105" s="12"/>
      <c r="NMH105" s="27"/>
      <c r="NMI105" s="47"/>
      <c r="NMJ105" s="47"/>
      <c r="NMK105" s="12"/>
      <c r="NML105" s="27"/>
      <c r="NMM105" s="47"/>
      <c r="NMN105" s="47"/>
      <c r="NMO105" s="12"/>
      <c r="NMP105" s="27"/>
      <c r="NMQ105" s="47"/>
      <c r="NMR105" s="47"/>
      <c r="NMS105" s="12"/>
      <c r="NMT105" s="27"/>
      <c r="NMU105" s="47"/>
      <c r="NMV105" s="47"/>
      <c r="NMW105" s="12"/>
      <c r="NMX105" s="27"/>
      <c r="NMY105" s="47"/>
      <c r="NMZ105" s="47"/>
      <c r="NNA105" s="12"/>
      <c r="NNB105" s="27"/>
      <c r="NNC105" s="47"/>
      <c r="NND105" s="47"/>
      <c r="NNE105" s="12"/>
      <c r="NNF105" s="27"/>
      <c r="NNG105" s="47"/>
      <c r="NNH105" s="47"/>
      <c r="NNI105" s="12"/>
      <c r="NNJ105" s="27"/>
      <c r="NNK105" s="47"/>
      <c r="NNL105" s="47"/>
      <c r="NNM105" s="12"/>
      <c r="NNN105" s="27"/>
      <c r="NNO105" s="47"/>
      <c r="NNP105" s="47"/>
      <c r="NNQ105" s="12"/>
      <c r="NNR105" s="27"/>
      <c r="NNS105" s="47"/>
      <c r="NNT105" s="47"/>
      <c r="NNU105" s="12"/>
      <c r="NNV105" s="27"/>
      <c r="NNW105" s="47"/>
      <c r="NNX105" s="47"/>
      <c r="NNY105" s="12"/>
      <c r="NNZ105" s="27"/>
      <c r="NOA105" s="47"/>
      <c r="NOB105" s="47"/>
      <c r="NOC105" s="12"/>
      <c r="NOD105" s="27"/>
      <c r="NOE105" s="47"/>
      <c r="NOF105" s="47"/>
      <c r="NOG105" s="12"/>
      <c r="NOH105" s="27"/>
      <c r="NOI105" s="47"/>
      <c r="NOJ105" s="47"/>
      <c r="NOK105" s="12"/>
      <c r="NOL105" s="27"/>
      <c r="NOM105" s="47"/>
      <c r="NON105" s="47"/>
      <c r="NOO105" s="12"/>
      <c r="NOP105" s="27"/>
      <c r="NOQ105" s="47"/>
      <c r="NOR105" s="47"/>
      <c r="NOS105" s="12"/>
      <c r="NOT105" s="27"/>
      <c r="NOU105" s="47"/>
      <c r="NOV105" s="47"/>
      <c r="NOW105" s="12"/>
      <c r="NOX105" s="27"/>
      <c r="NOY105" s="47"/>
      <c r="NOZ105" s="47"/>
      <c r="NPA105" s="12"/>
      <c r="NPB105" s="27"/>
      <c r="NPC105" s="47"/>
      <c r="NPD105" s="47"/>
      <c r="NPE105" s="12"/>
      <c r="NPF105" s="27"/>
      <c r="NPG105" s="47"/>
      <c r="NPH105" s="47"/>
      <c r="NPI105" s="12"/>
      <c r="NPJ105" s="27"/>
      <c r="NPK105" s="47"/>
      <c r="NPL105" s="47"/>
      <c r="NPM105" s="12"/>
      <c r="NPN105" s="27"/>
      <c r="NPO105" s="47"/>
      <c r="NPP105" s="47"/>
      <c r="NPQ105" s="12"/>
      <c r="NPR105" s="27"/>
      <c r="NPS105" s="47"/>
      <c r="NPT105" s="47"/>
      <c r="NPU105" s="12"/>
      <c r="NPV105" s="27"/>
      <c r="NPW105" s="47"/>
      <c r="NPX105" s="47"/>
      <c r="NPY105" s="12"/>
      <c r="NPZ105" s="27"/>
      <c r="NQA105" s="47"/>
      <c r="NQB105" s="47"/>
      <c r="NQC105" s="12"/>
      <c r="NQD105" s="27"/>
      <c r="NQE105" s="47"/>
      <c r="NQF105" s="47"/>
      <c r="NQG105" s="12"/>
      <c r="NQH105" s="27"/>
      <c r="NQI105" s="47"/>
      <c r="NQJ105" s="47"/>
      <c r="NQK105" s="12"/>
      <c r="NQL105" s="27"/>
      <c r="NQM105" s="47"/>
      <c r="NQN105" s="47"/>
      <c r="NQO105" s="12"/>
      <c r="NQP105" s="27"/>
      <c r="NQQ105" s="47"/>
      <c r="NQR105" s="47"/>
      <c r="NQS105" s="12"/>
      <c r="NQT105" s="27"/>
      <c r="NQU105" s="47"/>
      <c r="NQV105" s="47"/>
      <c r="NQW105" s="12"/>
      <c r="NQX105" s="27"/>
      <c r="NQY105" s="47"/>
      <c r="NQZ105" s="47"/>
      <c r="NRA105" s="12"/>
      <c r="NRB105" s="27"/>
      <c r="NRC105" s="47"/>
      <c r="NRD105" s="47"/>
      <c r="NRE105" s="12"/>
      <c r="NRF105" s="27"/>
      <c r="NRG105" s="47"/>
      <c r="NRH105" s="47"/>
      <c r="NRI105" s="12"/>
      <c r="NRJ105" s="27"/>
      <c r="NRK105" s="47"/>
      <c r="NRL105" s="47"/>
      <c r="NRM105" s="12"/>
      <c r="NRN105" s="27"/>
      <c r="NRO105" s="47"/>
      <c r="NRP105" s="47"/>
      <c r="NRQ105" s="12"/>
      <c r="NRR105" s="27"/>
      <c r="NRS105" s="47"/>
      <c r="NRT105" s="47"/>
      <c r="NRU105" s="12"/>
      <c r="NRV105" s="27"/>
      <c r="NRW105" s="47"/>
      <c r="NRX105" s="47"/>
      <c r="NRY105" s="12"/>
      <c r="NRZ105" s="27"/>
      <c r="NSA105" s="47"/>
      <c r="NSB105" s="47"/>
      <c r="NSC105" s="12"/>
      <c r="NSD105" s="27"/>
      <c r="NSE105" s="47"/>
      <c r="NSF105" s="47"/>
      <c r="NSG105" s="12"/>
      <c r="NSH105" s="27"/>
      <c r="NSI105" s="47"/>
      <c r="NSJ105" s="47"/>
      <c r="NSK105" s="12"/>
      <c r="NSL105" s="27"/>
      <c r="NSM105" s="47"/>
      <c r="NSN105" s="47"/>
      <c r="NSO105" s="12"/>
      <c r="NSP105" s="27"/>
      <c r="NSQ105" s="47"/>
      <c r="NSR105" s="47"/>
      <c r="NSS105" s="12"/>
      <c r="NST105" s="27"/>
      <c r="NSU105" s="47"/>
      <c r="NSV105" s="47"/>
      <c r="NSW105" s="12"/>
      <c r="NSX105" s="27"/>
      <c r="NSY105" s="47"/>
      <c r="NSZ105" s="47"/>
      <c r="NTA105" s="12"/>
      <c r="NTB105" s="27"/>
      <c r="NTC105" s="47"/>
      <c r="NTD105" s="47"/>
      <c r="NTE105" s="12"/>
      <c r="NTF105" s="27"/>
      <c r="NTG105" s="47"/>
      <c r="NTH105" s="47"/>
      <c r="NTI105" s="12"/>
      <c r="NTJ105" s="27"/>
      <c r="NTK105" s="47"/>
      <c r="NTL105" s="47"/>
      <c r="NTM105" s="12"/>
      <c r="NTN105" s="27"/>
      <c r="NTO105" s="47"/>
      <c r="NTP105" s="47"/>
      <c r="NTQ105" s="12"/>
      <c r="NTR105" s="27"/>
      <c r="NTS105" s="47"/>
      <c r="NTT105" s="47"/>
      <c r="NTU105" s="12"/>
      <c r="NTV105" s="27"/>
      <c r="NTW105" s="47"/>
      <c r="NTX105" s="47"/>
      <c r="NTY105" s="12"/>
      <c r="NTZ105" s="27"/>
      <c r="NUA105" s="47"/>
      <c r="NUB105" s="47"/>
      <c r="NUC105" s="12"/>
      <c r="NUD105" s="27"/>
      <c r="NUE105" s="47"/>
      <c r="NUF105" s="47"/>
      <c r="NUG105" s="12"/>
      <c r="NUH105" s="27"/>
      <c r="NUI105" s="47"/>
      <c r="NUJ105" s="47"/>
      <c r="NUK105" s="12"/>
      <c r="NUL105" s="27"/>
      <c r="NUM105" s="47"/>
      <c r="NUN105" s="47"/>
      <c r="NUO105" s="12"/>
      <c r="NUP105" s="27"/>
      <c r="NUQ105" s="47"/>
      <c r="NUR105" s="47"/>
      <c r="NUS105" s="12"/>
      <c r="NUT105" s="27"/>
      <c r="NUU105" s="47"/>
      <c r="NUV105" s="47"/>
      <c r="NUW105" s="12"/>
      <c r="NUX105" s="27"/>
      <c r="NUY105" s="47"/>
      <c r="NUZ105" s="47"/>
      <c r="NVA105" s="12"/>
      <c r="NVB105" s="27"/>
      <c r="NVC105" s="47"/>
      <c r="NVD105" s="47"/>
      <c r="NVE105" s="12"/>
      <c r="NVF105" s="27"/>
      <c r="NVG105" s="47"/>
      <c r="NVH105" s="47"/>
      <c r="NVI105" s="12"/>
      <c r="NVJ105" s="27"/>
      <c r="NVK105" s="47"/>
      <c r="NVL105" s="47"/>
      <c r="NVM105" s="12"/>
      <c r="NVN105" s="27"/>
      <c r="NVO105" s="47"/>
      <c r="NVP105" s="47"/>
      <c r="NVQ105" s="12"/>
      <c r="NVR105" s="27"/>
      <c r="NVS105" s="47"/>
      <c r="NVT105" s="47"/>
      <c r="NVU105" s="12"/>
      <c r="NVV105" s="27"/>
      <c r="NVW105" s="47"/>
      <c r="NVX105" s="47"/>
      <c r="NVY105" s="12"/>
      <c r="NVZ105" s="27"/>
      <c r="NWA105" s="47"/>
      <c r="NWB105" s="47"/>
      <c r="NWC105" s="12"/>
      <c r="NWD105" s="27"/>
      <c r="NWE105" s="47"/>
      <c r="NWF105" s="47"/>
      <c r="NWG105" s="12"/>
      <c r="NWH105" s="27"/>
      <c r="NWI105" s="47"/>
      <c r="NWJ105" s="47"/>
      <c r="NWK105" s="12"/>
      <c r="NWL105" s="27"/>
      <c r="NWM105" s="47"/>
      <c r="NWN105" s="47"/>
      <c r="NWO105" s="12"/>
      <c r="NWP105" s="27"/>
      <c r="NWQ105" s="47"/>
      <c r="NWR105" s="47"/>
      <c r="NWS105" s="12"/>
      <c r="NWT105" s="27"/>
      <c r="NWU105" s="47"/>
      <c r="NWV105" s="47"/>
      <c r="NWW105" s="12"/>
      <c r="NWX105" s="27"/>
      <c r="NWY105" s="47"/>
      <c r="NWZ105" s="47"/>
      <c r="NXA105" s="12"/>
      <c r="NXB105" s="27"/>
      <c r="NXC105" s="47"/>
      <c r="NXD105" s="47"/>
      <c r="NXE105" s="12"/>
      <c r="NXF105" s="27"/>
      <c r="NXG105" s="47"/>
      <c r="NXH105" s="47"/>
      <c r="NXI105" s="12"/>
      <c r="NXJ105" s="27"/>
      <c r="NXK105" s="47"/>
      <c r="NXL105" s="47"/>
      <c r="NXM105" s="12"/>
      <c r="NXN105" s="27"/>
      <c r="NXO105" s="47"/>
      <c r="NXP105" s="47"/>
      <c r="NXQ105" s="12"/>
      <c r="NXR105" s="27"/>
      <c r="NXS105" s="47"/>
      <c r="NXT105" s="47"/>
      <c r="NXU105" s="12"/>
      <c r="NXV105" s="27"/>
      <c r="NXW105" s="47"/>
      <c r="NXX105" s="47"/>
      <c r="NXY105" s="12"/>
      <c r="NXZ105" s="27"/>
      <c r="NYA105" s="47"/>
      <c r="NYB105" s="47"/>
      <c r="NYC105" s="12"/>
      <c r="NYD105" s="27"/>
      <c r="NYE105" s="47"/>
      <c r="NYF105" s="47"/>
      <c r="NYG105" s="12"/>
      <c r="NYH105" s="27"/>
      <c r="NYI105" s="47"/>
      <c r="NYJ105" s="47"/>
      <c r="NYK105" s="12"/>
      <c r="NYL105" s="27"/>
      <c r="NYM105" s="47"/>
      <c r="NYN105" s="47"/>
      <c r="NYO105" s="12"/>
      <c r="NYP105" s="27"/>
      <c r="NYQ105" s="47"/>
      <c r="NYR105" s="47"/>
      <c r="NYS105" s="12"/>
      <c r="NYT105" s="27"/>
      <c r="NYU105" s="47"/>
      <c r="NYV105" s="47"/>
      <c r="NYW105" s="12"/>
      <c r="NYX105" s="27"/>
      <c r="NYY105" s="47"/>
      <c r="NYZ105" s="47"/>
      <c r="NZA105" s="12"/>
      <c r="NZB105" s="27"/>
      <c r="NZC105" s="47"/>
      <c r="NZD105" s="47"/>
      <c r="NZE105" s="12"/>
      <c r="NZF105" s="27"/>
      <c r="NZG105" s="47"/>
      <c r="NZH105" s="47"/>
      <c r="NZI105" s="12"/>
      <c r="NZJ105" s="27"/>
      <c r="NZK105" s="47"/>
      <c r="NZL105" s="47"/>
      <c r="NZM105" s="12"/>
      <c r="NZN105" s="27"/>
      <c r="NZO105" s="47"/>
      <c r="NZP105" s="47"/>
      <c r="NZQ105" s="12"/>
      <c r="NZR105" s="27"/>
      <c r="NZS105" s="47"/>
      <c r="NZT105" s="47"/>
      <c r="NZU105" s="12"/>
      <c r="NZV105" s="27"/>
      <c r="NZW105" s="47"/>
      <c r="NZX105" s="47"/>
      <c r="NZY105" s="12"/>
      <c r="NZZ105" s="27"/>
      <c r="OAA105" s="47"/>
      <c r="OAB105" s="47"/>
      <c r="OAC105" s="12"/>
      <c r="OAD105" s="27"/>
      <c r="OAE105" s="47"/>
      <c r="OAF105" s="47"/>
      <c r="OAG105" s="12"/>
      <c r="OAH105" s="27"/>
      <c r="OAI105" s="47"/>
      <c r="OAJ105" s="47"/>
      <c r="OAK105" s="12"/>
      <c r="OAL105" s="27"/>
      <c r="OAM105" s="47"/>
      <c r="OAN105" s="47"/>
      <c r="OAO105" s="12"/>
      <c r="OAP105" s="27"/>
      <c r="OAQ105" s="47"/>
      <c r="OAR105" s="47"/>
      <c r="OAS105" s="12"/>
      <c r="OAT105" s="27"/>
      <c r="OAU105" s="47"/>
      <c r="OAV105" s="47"/>
      <c r="OAW105" s="12"/>
      <c r="OAX105" s="27"/>
      <c r="OAY105" s="47"/>
      <c r="OAZ105" s="47"/>
      <c r="OBA105" s="12"/>
      <c r="OBB105" s="27"/>
      <c r="OBC105" s="47"/>
      <c r="OBD105" s="47"/>
      <c r="OBE105" s="12"/>
      <c r="OBF105" s="27"/>
      <c r="OBG105" s="47"/>
      <c r="OBH105" s="47"/>
      <c r="OBI105" s="12"/>
      <c r="OBJ105" s="27"/>
      <c r="OBK105" s="47"/>
      <c r="OBL105" s="47"/>
      <c r="OBM105" s="12"/>
      <c r="OBN105" s="27"/>
      <c r="OBO105" s="47"/>
      <c r="OBP105" s="47"/>
      <c r="OBQ105" s="12"/>
      <c r="OBR105" s="27"/>
      <c r="OBS105" s="47"/>
      <c r="OBT105" s="47"/>
      <c r="OBU105" s="12"/>
      <c r="OBV105" s="27"/>
      <c r="OBW105" s="47"/>
      <c r="OBX105" s="47"/>
      <c r="OBY105" s="12"/>
      <c r="OBZ105" s="27"/>
      <c r="OCA105" s="47"/>
      <c r="OCB105" s="47"/>
      <c r="OCC105" s="12"/>
      <c r="OCD105" s="27"/>
      <c r="OCE105" s="47"/>
      <c r="OCF105" s="47"/>
      <c r="OCG105" s="12"/>
      <c r="OCH105" s="27"/>
      <c r="OCI105" s="47"/>
      <c r="OCJ105" s="47"/>
      <c r="OCK105" s="12"/>
      <c r="OCL105" s="27"/>
      <c r="OCM105" s="47"/>
      <c r="OCN105" s="47"/>
      <c r="OCO105" s="12"/>
      <c r="OCP105" s="27"/>
      <c r="OCQ105" s="47"/>
      <c r="OCR105" s="47"/>
      <c r="OCS105" s="12"/>
      <c r="OCT105" s="27"/>
      <c r="OCU105" s="47"/>
      <c r="OCV105" s="47"/>
      <c r="OCW105" s="12"/>
      <c r="OCX105" s="27"/>
      <c r="OCY105" s="47"/>
      <c r="OCZ105" s="47"/>
      <c r="ODA105" s="12"/>
      <c r="ODB105" s="27"/>
      <c r="ODC105" s="47"/>
      <c r="ODD105" s="47"/>
      <c r="ODE105" s="12"/>
      <c r="ODF105" s="27"/>
      <c r="ODG105" s="47"/>
      <c r="ODH105" s="47"/>
      <c r="ODI105" s="12"/>
      <c r="ODJ105" s="27"/>
      <c r="ODK105" s="47"/>
      <c r="ODL105" s="47"/>
      <c r="ODM105" s="12"/>
      <c r="ODN105" s="27"/>
      <c r="ODO105" s="47"/>
      <c r="ODP105" s="47"/>
      <c r="ODQ105" s="12"/>
      <c r="ODR105" s="27"/>
      <c r="ODS105" s="47"/>
      <c r="ODT105" s="47"/>
      <c r="ODU105" s="12"/>
      <c r="ODV105" s="27"/>
      <c r="ODW105" s="47"/>
      <c r="ODX105" s="47"/>
      <c r="ODY105" s="12"/>
      <c r="ODZ105" s="27"/>
      <c r="OEA105" s="47"/>
      <c r="OEB105" s="47"/>
      <c r="OEC105" s="12"/>
      <c r="OED105" s="27"/>
      <c r="OEE105" s="47"/>
      <c r="OEF105" s="47"/>
      <c r="OEG105" s="12"/>
      <c r="OEH105" s="27"/>
      <c r="OEI105" s="47"/>
      <c r="OEJ105" s="47"/>
      <c r="OEK105" s="12"/>
      <c r="OEL105" s="27"/>
      <c r="OEM105" s="47"/>
      <c r="OEN105" s="47"/>
      <c r="OEO105" s="12"/>
      <c r="OEP105" s="27"/>
      <c r="OEQ105" s="47"/>
      <c r="OER105" s="47"/>
      <c r="OES105" s="12"/>
      <c r="OET105" s="27"/>
      <c r="OEU105" s="47"/>
      <c r="OEV105" s="47"/>
      <c r="OEW105" s="12"/>
      <c r="OEX105" s="27"/>
      <c r="OEY105" s="47"/>
      <c r="OEZ105" s="47"/>
      <c r="OFA105" s="12"/>
      <c r="OFB105" s="27"/>
      <c r="OFC105" s="47"/>
      <c r="OFD105" s="47"/>
      <c r="OFE105" s="12"/>
      <c r="OFF105" s="27"/>
      <c r="OFG105" s="47"/>
      <c r="OFH105" s="47"/>
      <c r="OFI105" s="12"/>
      <c r="OFJ105" s="27"/>
      <c r="OFK105" s="47"/>
      <c r="OFL105" s="47"/>
      <c r="OFM105" s="12"/>
      <c r="OFN105" s="27"/>
      <c r="OFO105" s="47"/>
      <c r="OFP105" s="47"/>
      <c r="OFQ105" s="12"/>
      <c r="OFR105" s="27"/>
      <c r="OFS105" s="47"/>
      <c r="OFT105" s="47"/>
      <c r="OFU105" s="12"/>
      <c r="OFV105" s="27"/>
      <c r="OFW105" s="47"/>
      <c r="OFX105" s="47"/>
      <c r="OFY105" s="12"/>
      <c r="OFZ105" s="27"/>
      <c r="OGA105" s="47"/>
      <c r="OGB105" s="47"/>
      <c r="OGC105" s="12"/>
      <c r="OGD105" s="27"/>
      <c r="OGE105" s="47"/>
      <c r="OGF105" s="47"/>
      <c r="OGG105" s="12"/>
      <c r="OGH105" s="27"/>
      <c r="OGI105" s="47"/>
      <c r="OGJ105" s="47"/>
      <c r="OGK105" s="12"/>
      <c r="OGL105" s="27"/>
      <c r="OGM105" s="47"/>
      <c r="OGN105" s="47"/>
      <c r="OGO105" s="12"/>
      <c r="OGP105" s="27"/>
      <c r="OGQ105" s="47"/>
      <c r="OGR105" s="47"/>
      <c r="OGS105" s="12"/>
      <c r="OGT105" s="27"/>
      <c r="OGU105" s="47"/>
      <c r="OGV105" s="47"/>
      <c r="OGW105" s="12"/>
      <c r="OGX105" s="27"/>
      <c r="OGY105" s="47"/>
      <c r="OGZ105" s="47"/>
      <c r="OHA105" s="12"/>
      <c r="OHB105" s="27"/>
      <c r="OHC105" s="47"/>
      <c r="OHD105" s="47"/>
      <c r="OHE105" s="12"/>
      <c r="OHF105" s="27"/>
      <c r="OHG105" s="47"/>
      <c r="OHH105" s="47"/>
      <c r="OHI105" s="12"/>
      <c r="OHJ105" s="27"/>
      <c r="OHK105" s="47"/>
      <c r="OHL105" s="47"/>
      <c r="OHM105" s="12"/>
      <c r="OHN105" s="27"/>
      <c r="OHO105" s="47"/>
      <c r="OHP105" s="47"/>
      <c r="OHQ105" s="12"/>
      <c r="OHR105" s="27"/>
      <c r="OHS105" s="47"/>
      <c r="OHT105" s="47"/>
      <c r="OHU105" s="12"/>
      <c r="OHV105" s="27"/>
      <c r="OHW105" s="47"/>
      <c r="OHX105" s="47"/>
      <c r="OHY105" s="12"/>
      <c r="OHZ105" s="27"/>
      <c r="OIA105" s="47"/>
      <c r="OIB105" s="47"/>
      <c r="OIC105" s="12"/>
      <c r="OID105" s="27"/>
      <c r="OIE105" s="47"/>
      <c r="OIF105" s="47"/>
      <c r="OIG105" s="12"/>
      <c r="OIH105" s="27"/>
      <c r="OII105" s="47"/>
      <c r="OIJ105" s="47"/>
      <c r="OIK105" s="12"/>
      <c r="OIL105" s="27"/>
      <c r="OIM105" s="47"/>
      <c r="OIN105" s="47"/>
      <c r="OIO105" s="12"/>
      <c r="OIP105" s="27"/>
      <c r="OIQ105" s="47"/>
      <c r="OIR105" s="47"/>
      <c r="OIS105" s="12"/>
      <c r="OIT105" s="27"/>
      <c r="OIU105" s="47"/>
      <c r="OIV105" s="47"/>
      <c r="OIW105" s="12"/>
      <c r="OIX105" s="27"/>
      <c r="OIY105" s="47"/>
      <c r="OIZ105" s="47"/>
      <c r="OJA105" s="12"/>
      <c r="OJB105" s="27"/>
      <c r="OJC105" s="47"/>
      <c r="OJD105" s="47"/>
      <c r="OJE105" s="12"/>
      <c r="OJF105" s="27"/>
      <c r="OJG105" s="47"/>
      <c r="OJH105" s="47"/>
      <c r="OJI105" s="12"/>
      <c r="OJJ105" s="27"/>
      <c r="OJK105" s="47"/>
      <c r="OJL105" s="47"/>
      <c r="OJM105" s="12"/>
      <c r="OJN105" s="27"/>
      <c r="OJO105" s="47"/>
      <c r="OJP105" s="47"/>
      <c r="OJQ105" s="12"/>
      <c r="OJR105" s="27"/>
      <c r="OJS105" s="47"/>
      <c r="OJT105" s="47"/>
      <c r="OJU105" s="12"/>
      <c r="OJV105" s="27"/>
      <c r="OJW105" s="47"/>
      <c r="OJX105" s="47"/>
      <c r="OJY105" s="12"/>
      <c r="OJZ105" s="27"/>
      <c r="OKA105" s="47"/>
      <c r="OKB105" s="47"/>
      <c r="OKC105" s="12"/>
      <c r="OKD105" s="27"/>
      <c r="OKE105" s="47"/>
      <c r="OKF105" s="47"/>
      <c r="OKG105" s="12"/>
      <c r="OKH105" s="27"/>
      <c r="OKI105" s="47"/>
      <c r="OKJ105" s="47"/>
      <c r="OKK105" s="12"/>
      <c r="OKL105" s="27"/>
      <c r="OKM105" s="47"/>
      <c r="OKN105" s="47"/>
      <c r="OKO105" s="12"/>
      <c r="OKP105" s="27"/>
      <c r="OKQ105" s="47"/>
      <c r="OKR105" s="47"/>
      <c r="OKS105" s="12"/>
      <c r="OKT105" s="27"/>
      <c r="OKU105" s="47"/>
      <c r="OKV105" s="47"/>
      <c r="OKW105" s="12"/>
      <c r="OKX105" s="27"/>
      <c r="OKY105" s="47"/>
      <c r="OKZ105" s="47"/>
      <c r="OLA105" s="12"/>
      <c r="OLB105" s="27"/>
      <c r="OLC105" s="47"/>
      <c r="OLD105" s="47"/>
      <c r="OLE105" s="12"/>
      <c r="OLF105" s="27"/>
      <c r="OLG105" s="47"/>
      <c r="OLH105" s="47"/>
      <c r="OLI105" s="12"/>
      <c r="OLJ105" s="27"/>
      <c r="OLK105" s="47"/>
      <c r="OLL105" s="47"/>
      <c r="OLM105" s="12"/>
      <c r="OLN105" s="27"/>
      <c r="OLO105" s="47"/>
      <c r="OLP105" s="47"/>
      <c r="OLQ105" s="12"/>
      <c r="OLR105" s="27"/>
      <c r="OLS105" s="47"/>
      <c r="OLT105" s="47"/>
      <c r="OLU105" s="12"/>
      <c r="OLV105" s="27"/>
      <c r="OLW105" s="47"/>
      <c r="OLX105" s="47"/>
      <c r="OLY105" s="12"/>
      <c r="OLZ105" s="27"/>
      <c r="OMA105" s="47"/>
      <c r="OMB105" s="47"/>
      <c r="OMC105" s="12"/>
      <c r="OMD105" s="27"/>
      <c r="OME105" s="47"/>
      <c r="OMF105" s="47"/>
      <c r="OMG105" s="12"/>
      <c r="OMH105" s="27"/>
      <c r="OMI105" s="47"/>
      <c r="OMJ105" s="47"/>
      <c r="OMK105" s="12"/>
      <c r="OML105" s="27"/>
      <c r="OMM105" s="47"/>
      <c r="OMN105" s="47"/>
      <c r="OMO105" s="12"/>
      <c r="OMP105" s="27"/>
      <c r="OMQ105" s="47"/>
      <c r="OMR105" s="47"/>
      <c r="OMS105" s="12"/>
      <c r="OMT105" s="27"/>
      <c r="OMU105" s="47"/>
      <c r="OMV105" s="47"/>
      <c r="OMW105" s="12"/>
      <c r="OMX105" s="27"/>
      <c r="OMY105" s="47"/>
      <c r="OMZ105" s="47"/>
      <c r="ONA105" s="12"/>
      <c r="ONB105" s="27"/>
      <c r="ONC105" s="47"/>
      <c r="OND105" s="47"/>
      <c r="ONE105" s="12"/>
      <c r="ONF105" s="27"/>
      <c r="ONG105" s="47"/>
      <c r="ONH105" s="47"/>
      <c r="ONI105" s="12"/>
      <c r="ONJ105" s="27"/>
      <c r="ONK105" s="47"/>
      <c r="ONL105" s="47"/>
      <c r="ONM105" s="12"/>
      <c r="ONN105" s="27"/>
      <c r="ONO105" s="47"/>
      <c r="ONP105" s="47"/>
      <c r="ONQ105" s="12"/>
      <c r="ONR105" s="27"/>
      <c r="ONS105" s="47"/>
      <c r="ONT105" s="47"/>
      <c r="ONU105" s="12"/>
      <c r="ONV105" s="27"/>
      <c r="ONW105" s="47"/>
      <c r="ONX105" s="47"/>
      <c r="ONY105" s="12"/>
      <c r="ONZ105" s="27"/>
      <c r="OOA105" s="47"/>
      <c r="OOB105" s="47"/>
      <c r="OOC105" s="12"/>
      <c r="OOD105" s="27"/>
      <c r="OOE105" s="47"/>
      <c r="OOF105" s="47"/>
      <c r="OOG105" s="12"/>
      <c r="OOH105" s="27"/>
      <c r="OOI105" s="47"/>
      <c r="OOJ105" s="47"/>
      <c r="OOK105" s="12"/>
      <c r="OOL105" s="27"/>
      <c r="OOM105" s="47"/>
      <c r="OON105" s="47"/>
      <c r="OOO105" s="12"/>
      <c r="OOP105" s="27"/>
      <c r="OOQ105" s="47"/>
      <c r="OOR105" s="47"/>
      <c r="OOS105" s="12"/>
      <c r="OOT105" s="27"/>
      <c r="OOU105" s="47"/>
      <c r="OOV105" s="47"/>
      <c r="OOW105" s="12"/>
      <c r="OOX105" s="27"/>
      <c r="OOY105" s="47"/>
      <c r="OOZ105" s="47"/>
      <c r="OPA105" s="12"/>
      <c r="OPB105" s="27"/>
      <c r="OPC105" s="47"/>
      <c r="OPD105" s="47"/>
      <c r="OPE105" s="12"/>
      <c r="OPF105" s="27"/>
      <c r="OPG105" s="47"/>
      <c r="OPH105" s="47"/>
      <c r="OPI105" s="12"/>
      <c r="OPJ105" s="27"/>
      <c r="OPK105" s="47"/>
      <c r="OPL105" s="47"/>
      <c r="OPM105" s="12"/>
      <c r="OPN105" s="27"/>
      <c r="OPO105" s="47"/>
      <c r="OPP105" s="47"/>
      <c r="OPQ105" s="12"/>
      <c r="OPR105" s="27"/>
      <c r="OPS105" s="47"/>
      <c r="OPT105" s="47"/>
      <c r="OPU105" s="12"/>
      <c r="OPV105" s="27"/>
      <c r="OPW105" s="47"/>
      <c r="OPX105" s="47"/>
      <c r="OPY105" s="12"/>
      <c r="OPZ105" s="27"/>
      <c r="OQA105" s="47"/>
      <c r="OQB105" s="47"/>
      <c r="OQC105" s="12"/>
      <c r="OQD105" s="27"/>
      <c r="OQE105" s="47"/>
      <c r="OQF105" s="47"/>
      <c r="OQG105" s="12"/>
      <c r="OQH105" s="27"/>
      <c r="OQI105" s="47"/>
      <c r="OQJ105" s="47"/>
      <c r="OQK105" s="12"/>
      <c r="OQL105" s="27"/>
      <c r="OQM105" s="47"/>
      <c r="OQN105" s="47"/>
      <c r="OQO105" s="12"/>
      <c r="OQP105" s="27"/>
      <c r="OQQ105" s="47"/>
      <c r="OQR105" s="47"/>
      <c r="OQS105" s="12"/>
      <c r="OQT105" s="27"/>
      <c r="OQU105" s="47"/>
      <c r="OQV105" s="47"/>
      <c r="OQW105" s="12"/>
      <c r="OQX105" s="27"/>
      <c r="OQY105" s="47"/>
      <c r="OQZ105" s="47"/>
      <c r="ORA105" s="12"/>
      <c r="ORB105" s="27"/>
      <c r="ORC105" s="47"/>
      <c r="ORD105" s="47"/>
      <c r="ORE105" s="12"/>
      <c r="ORF105" s="27"/>
      <c r="ORG105" s="47"/>
      <c r="ORH105" s="47"/>
      <c r="ORI105" s="12"/>
      <c r="ORJ105" s="27"/>
      <c r="ORK105" s="47"/>
      <c r="ORL105" s="47"/>
      <c r="ORM105" s="12"/>
      <c r="ORN105" s="27"/>
      <c r="ORO105" s="47"/>
      <c r="ORP105" s="47"/>
      <c r="ORQ105" s="12"/>
      <c r="ORR105" s="27"/>
      <c r="ORS105" s="47"/>
      <c r="ORT105" s="47"/>
      <c r="ORU105" s="12"/>
      <c r="ORV105" s="27"/>
      <c r="ORW105" s="47"/>
      <c r="ORX105" s="47"/>
      <c r="ORY105" s="12"/>
      <c r="ORZ105" s="27"/>
      <c r="OSA105" s="47"/>
      <c r="OSB105" s="47"/>
      <c r="OSC105" s="12"/>
      <c r="OSD105" s="27"/>
      <c r="OSE105" s="47"/>
      <c r="OSF105" s="47"/>
      <c r="OSG105" s="12"/>
      <c r="OSH105" s="27"/>
      <c r="OSI105" s="47"/>
      <c r="OSJ105" s="47"/>
      <c r="OSK105" s="12"/>
      <c r="OSL105" s="27"/>
      <c r="OSM105" s="47"/>
      <c r="OSN105" s="47"/>
      <c r="OSO105" s="12"/>
      <c r="OSP105" s="27"/>
      <c r="OSQ105" s="47"/>
      <c r="OSR105" s="47"/>
      <c r="OSS105" s="12"/>
      <c r="OST105" s="27"/>
      <c r="OSU105" s="47"/>
      <c r="OSV105" s="47"/>
      <c r="OSW105" s="12"/>
      <c r="OSX105" s="27"/>
      <c r="OSY105" s="47"/>
      <c r="OSZ105" s="47"/>
      <c r="OTA105" s="12"/>
      <c r="OTB105" s="27"/>
      <c r="OTC105" s="47"/>
      <c r="OTD105" s="47"/>
      <c r="OTE105" s="12"/>
      <c r="OTF105" s="27"/>
      <c r="OTG105" s="47"/>
      <c r="OTH105" s="47"/>
      <c r="OTI105" s="12"/>
      <c r="OTJ105" s="27"/>
      <c r="OTK105" s="47"/>
      <c r="OTL105" s="47"/>
      <c r="OTM105" s="12"/>
      <c r="OTN105" s="27"/>
      <c r="OTO105" s="47"/>
      <c r="OTP105" s="47"/>
      <c r="OTQ105" s="12"/>
      <c r="OTR105" s="27"/>
      <c r="OTS105" s="47"/>
      <c r="OTT105" s="47"/>
      <c r="OTU105" s="12"/>
      <c r="OTV105" s="27"/>
      <c r="OTW105" s="47"/>
      <c r="OTX105" s="47"/>
      <c r="OTY105" s="12"/>
      <c r="OTZ105" s="27"/>
      <c r="OUA105" s="47"/>
      <c r="OUB105" s="47"/>
      <c r="OUC105" s="12"/>
      <c r="OUD105" s="27"/>
      <c r="OUE105" s="47"/>
      <c r="OUF105" s="47"/>
      <c r="OUG105" s="12"/>
      <c r="OUH105" s="27"/>
      <c r="OUI105" s="47"/>
      <c r="OUJ105" s="47"/>
      <c r="OUK105" s="12"/>
      <c r="OUL105" s="27"/>
      <c r="OUM105" s="47"/>
      <c r="OUN105" s="47"/>
      <c r="OUO105" s="12"/>
      <c r="OUP105" s="27"/>
      <c r="OUQ105" s="47"/>
      <c r="OUR105" s="47"/>
      <c r="OUS105" s="12"/>
      <c r="OUT105" s="27"/>
      <c r="OUU105" s="47"/>
      <c r="OUV105" s="47"/>
      <c r="OUW105" s="12"/>
      <c r="OUX105" s="27"/>
      <c r="OUY105" s="47"/>
      <c r="OUZ105" s="47"/>
      <c r="OVA105" s="12"/>
      <c r="OVB105" s="27"/>
      <c r="OVC105" s="47"/>
      <c r="OVD105" s="47"/>
      <c r="OVE105" s="12"/>
      <c r="OVF105" s="27"/>
      <c r="OVG105" s="47"/>
      <c r="OVH105" s="47"/>
      <c r="OVI105" s="12"/>
      <c r="OVJ105" s="27"/>
      <c r="OVK105" s="47"/>
      <c r="OVL105" s="47"/>
      <c r="OVM105" s="12"/>
      <c r="OVN105" s="27"/>
      <c r="OVO105" s="47"/>
      <c r="OVP105" s="47"/>
      <c r="OVQ105" s="12"/>
      <c r="OVR105" s="27"/>
      <c r="OVS105" s="47"/>
      <c r="OVT105" s="47"/>
      <c r="OVU105" s="12"/>
      <c r="OVV105" s="27"/>
      <c r="OVW105" s="47"/>
      <c r="OVX105" s="47"/>
      <c r="OVY105" s="12"/>
      <c r="OVZ105" s="27"/>
      <c r="OWA105" s="47"/>
      <c r="OWB105" s="47"/>
      <c r="OWC105" s="12"/>
      <c r="OWD105" s="27"/>
      <c r="OWE105" s="47"/>
      <c r="OWF105" s="47"/>
      <c r="OWG105" s="12"/>
      <c r="OWH105" s="27"/>
      <c r="OWI105" s="47"/>
      <c r="OWJ105" s="47"/>
      <c r="OWK105" s="12"/>
      <c r="OWL105" s="27"/>
      <c r="OWM105" s="47"/>
      <c r="OWN105" s="47"/>
      <c r="OWO105" s="12"/>
      <c r="OWP105" s="27"/>
      <c r="OWQ105" s="47"/>
      <c r="OWR105" s="47"/>
      <c r="OWS105" s="12"/>
      <c r="OWT105" s="27"/>
      <c r="OWU105" s="47"/>
      <c r="OWV105" s="47"/>
      <c r="OWW105" s="12"/>
      <c r="OWX105" s="27"/>
      <c r="OWY105" s="47"/>
      <c r="OWZ105" s="47"/>
      <c r="OXA105" s="12"/>
      <c r="OXB105" s="27"/>
      <c r="OXC105" s="47"/>
      <c r="OXD105" s="47"/>
      <c r="OXE105" s="12"/>
      <c r="OXF105" s="27"/>
      <c r="OXG105" s="47"/>
      <c r="OXH105" s="47"/>
      <c r="OXI105" s="12"/>
      <c r="OXJ105" s="27"/>
      <c r="OXK105" s="47"/>
      <c r="OXL105" s="47"/>
      <c r="OXM105" s="12"/>
      <c r="OXN105" s="27"/>
      <c r="OXO105" s="47"/>
      <c r="OXP105" s="47"/>
      <c r="OXQ105" s="12"/>
      <c r="OXR105" s="27"/>
      <c r="OXS105" s="47"/>
      <c r="OXT105" s="47"/>
      <c r="OXU105" s="12"/>
      <c r="OXV105" s="27"/>
      <c r="OXW105" s="47"/>
      <c r="OXX105" s="47"/>
      <c r="OXY105" s="12"/>
      <c r="OXZ105" s="27"/>
      <c r="OYA105" s="47"/>
      <c r="OYB105" s="47"/>
      <c r="OYC105" s="12"/>
      <c r="OYD105" s="27"/>
      <c r="OYE105" s="47"/>
      <c r="OYF105" s="47"/>
      <c r="OYG105" s="12"/>
      <c r="OYH105" s="27"/>
      <c r="OYI105" s="47"/>
      <c r="OYJ105" s="47"/>
      <c r="OYK105" s="12"/>
      <c r="OYL105" s="27"/>
      <c r="OYM105" s="47"/>
      <c r="OYN105" s="47"/>
      <c r="OYO105" s="12"/>
      <c r="OYP105" s="27"/>
      <c r="OYQ105" s="47"/>
      <c r="OYR105" s="47"/>
      <c r="OYS105" s="12"/>
      <c r="OYT105" s="27"/>
      <c r="OYU105" s="47"/>
      <c r="OYV105" s="47"/>
      <c r="OYW105" s="12"/>
      <c r="OYX105" s="27"/>
      <c r="OYY105" s="47"/>
      <c r="OYZ105" s="47"/>
      <c r="OZA105" s="12"/>
      <c r="OZB105" s="27"/>
      <c r="OZC105" s="47"/>
      <c r="OZD105" s="47"/>
      <c r="OZE105" s="12"/>
      <c r="OZF105" s="27"/>
      <c r="OZG105" s="47"/>
      <c r="OZH105" s="47"/>
      <c r="OZI105" s="12"/>
      <c r="OZJ105" s="27"/>
      <c r="OZK105" s="47"/>
      <c r="OZL105" s="47"/>
      <c r="OZM105" s="12"/>
      <c r="OZN105" s="27"/>
      <c r="OZO105" s="47"/>
      <c r="OZP105" s="47"/>
      <c r="OZQ105" s="12"/>
      <c r="OZR105" s="27"/>
      <c r="OZS105" s="47"/>
      <c r="OZT105" s="47"/>
      <c r="OZU105" s="12"/>
      <c r="OZV105" s="27"/>
      <c r="OZW105" s="47"/>
      <c r="OZX105" s="47"/>
      <c r="OZY105" s="12"/>
      <c r="OZZ105" s="27"/>
      <c r="PAA105" s="47"/>
      <c r="PAB105" s="47"/>
      <c r="PAC105" s="12"/>
      <c r="PAD105" s="27"/>
      <c r="PAE105" s="47"/>
      <c r="PAF105" s="47"/>
      <c r="PAG105" s="12"/>
      <c r="PAH105" s="27"/>
      <c r="PAI105" s="47"/>
      <c r="PAJ105" s="47"/>
      <c r="PAK105" s="12"/>
      <c r="PAL105" s="27"/>
      <c r="PAM105" s="47"/>
      <c r="PAN105" s="47"/>
      <c r="PAO105" s="12"/>
      <c r="PAP105" s="27"/>
      <c r="PAQ105" s="47"/>
      <c r="PAR105" s="47"/>
      <c r="PAS105" s="12"/>
      <c r="PAT105" s="27"/>
      <c r="PAU105" s="47"/>
      <c r="PAV105" s="47"/>
      <c r="PAW105" s="12"/>
      <c r="PAX105" s="27"/>
      <c r="PAY105" s="47"/>
      <c r="PAZ105" s="47"/>
      <c r="PBA105" s="12"/>
      <c r="PBB105" s="27"/>
      <c r="PBC105" s="47"/>
      <c r="PBD105" s="47"/>
      <c r="PBE105" s="12"/>
      <c r="PBF105" s="27"/>
      <c r="PBG105" s="47"/>
      <c r="PBH105" s="47"/>
      <c r="PBI105" s="12"/>
      <c r="PBJ105" s="27"/>
      <c r="PBK105" s="47"/>
      <c r="PBL105" s="47"/>
      <c r="PBM105" s="12"/>
      <c r="PBN105" s="27"/>
      <c r="PBO105" s="47"/>
      <c r="PBP105" s="47"/>
      <c r="PBQ105" s="12"/>
      <c r="PBR105" s="27"/>
      <c r="PBS105" s="47"/>
      <c r="PBT105" s="47"/>
      <c r="PBU105" s="12"/>
      <c r="PBV105" s="27"/>
      <c r="PBW105" s="47"/>
      <c r="PBX105" s="47"/>
      <c r="PBY105" s="12"/>
      <c r="PBZ105" s="27"/>
      <c r="PCA105" s="47"/>
      <c r="PCB105" s="47"/>
      <c r="PCC105" s="12"/>
      <c r="PCD105" s="27"/>
      <c r="PCE105" s="47"/>
      <c r="PCF105" s="47"/>
      <c r="PCG105" s="12"/>
      <c r="PCH105" s="27"/>
      <c r="PCI105" s="47"/>
      <c r="PCJ105" s="47"/>
      <c r="PCK105" s="12"/>
      <c r="PCL105" s="27"/>
      <c r="PCM105" s="47"/>
      <c r="PCN105" s="47"/>
      <c r="PCO105" s="12"/>
      <c r="PCP105" s="27"/>
      <c r="PCQ105" s="47"/>
      <c r="PCR105" s="47"/>
      <c r="PCS105" s="12"/>
      <c r="PCT105" s="27"/>
      <c r="PCU105" s="47"/>
      <c r="PCV105" s="47"/>
      <c r="PCW105" s="12"/>
      <c r="PCX105" s="27"/>
      <c r="PCY105" s="47"/>
      <c r="PCZ105" s="47"/>
      <c r="PDA105" s="12"/>
      <c r="PDB105" s="27"/>
      <c r="PDC105" s="47"/>
      <c r="PDD105" s="47"/>
      <c r="PDE105" s="12"/>
      <c r="PDF105" s="27"/>
      <c r="PDG105" s="47"/>
      <c r="PDH105" s="47"/>
      <c r="PDI105" s="12"/>
      <c r="PDJ105" s="27"/>
      <c r="PDK105" s="47"/>
      <c r="PDL105" s="47"/>
      <c r="PDM105" s="12"/>
      <c r="PDN105" s="27"/>
      <c r="PDO105" s="47"/>
      <c r="PDP105" s="47"/>
      <c r="PDQ105" s="12"/>
      <c r="PDR105" s="27"/>
      <c r="PDS105" s="47"/>
      <c r="PDT105" s="47"/>
      <c r="PDU105" s="12"/>
      <c r="PDV105" s="27"/>
      <c r="PDW105" s="47"/>
      <c r="PDX105" s="47"/>
      <c r="PDY105" s="12"/>
      <c r="PDZ105" s="27"/>
      <c r="PEA105" s="47"/>
      <c r="PEB105" s="47"/>
      <c r="PEC105" s="12"/>
      <c r="PED105" s="27"/>
      <c r="PEE105" s="47"/>
      <c r="PEF105" s="47"/>
      <c r="PEG105" s="12"/>
      <c r="PEH105" s="27"/>
      <c r="PEI105" s="47"/>
      <c r="PEJ105" s="47"/>
      <c r="PEK105" s="12"/>
      <c r="PEL105" s="27"/>
      <c r="PEM105" s="47"/>
      <c r="PEN105" s="47"/>
      <c r="PEO105" s="12"/>
      <c r="PEP105" s="27"/>
      <c r="PEQ105" s="47"/>
      <c r="PER105" s="47"/>
      <c r="PES105" s="12"/>
      <c r="PET105" s="27"/>
      <c r="PEU105" s="47"/>
      <c r="PEV105" s="47"/>
      <c r="PEW105" s="12"/>
      <c r="PEX105" s="27"/>
      <c r="PEY105" s="47"/>
      <c r="PEZ105" s="47"/>
      <c r="PFA105" s="12"/>
      <c r="PFB105" s="27"/>
      <c r="PFC105" s="47"/>
      <c r="PFD105" s="47"/>
      <c r="PFE105" s="12"/>
      <c r="PFF105" s="27"/>
      <c r="PFG105" s="47"/>
      <c r="PFH105" s="47"/>
      <c r="PFI105" s="12"/>
      <c r="PFJ105" s="27"/>
      <c r="PFK105" s="47"/>
      <c r="PFL105" s="47"/>
      <c r="PFM105" s="12"/>
      <c r="PFN105" s="27"/>
      <c r="PFO105" s="47"/>
      <c r="PFP105" s="47"/>
      <c r="PFQ105" s="12"/>
      <c r="PFR105" s="27"/>
      <c r="PFS105" s="47"/>
      <c r="PFT105" s="47"/>
      <c r="PFU105" s="12"/>
      <c r="PFV105" s="27"/>
      <c r="PFW105" s="47"/>
      <c r="PFX105" s="47"/>
      <c r="PFY105" s="12"/>
      <c r="PFZ105" s="27"/>
      <c r="PGA105" s="47"/>
      <c r="PGB105" s="47"/>
      <c r="PGC105" s="12"/>
      <c r="PGD105" s="27"/>
      <c r="PGE105" s="47"/>
      <c r="PGF105" s="47"/>
      <c r="PGG105" s="12"/>
      <c r="PGH105" s="27"/>
      <c r="PGI105" s="47"/>
      <c r="PGJ105" s="47"/>
      <c r="PGK105" s="12"/>
      <c r="PGL105" s="27"/>
      <c r="PGM105" s="47"/>
      <c r="PGN105" s="47"/>
      <c r="PGO105" s="12"/>
      <c r="PGP105" s="27"/>
      <c r="PGQ105" s="47"/>
      <c r="PGR105" s="47"/>
      <c r="PGS105" s="12"/>
      <c r="PGT105" s="27"/>
      <c r="PGU105" s="47"/>
      <c r="PGV105" s="47"/>
      <c r="PGW105" s="12"/>
      <c r="PGX105" s="27"/>
      <c r="PGY105" s="47"/>
      <c r="PGZ105" s="47"/>
      <c r="PHA105" s="12"/>
      <c r="PHB105" s="27"/>
      <c r="PHC105" s="47"/>
      <c r="PHD105" s="47"/>
      <c r="PHE105" s="12"/>
      <c r="PHF105" s="27"/>
      <c r="PHG105" s="47"/>
      <c r="PHH105" s="47"/>
      <c r="PHI105" s="12"/>
      <c r="PHJ105" s="27"/>
      <c r="PHK105" s="47"/>
      <c r="PHL105" s="47"/>
      <c r="PHM105" s="12"/>
      <c r="PHN105" s="27"/>
      <c r="PHO105" s="47"/>
      <c r="PHP105" s="47"/>
      <c r="PHQ105" s="12"/>
      <c r="PHR105" s="27"/>
      <c r="PHS105" s="47"/>
      <c r="PHT105" s="47"/>
      <c r="PHU105" s="12"/>
      <c r="PHV105" s="27"/>
      <c r="PHW105" s="47"/>
      <c r="PHX105" s="47"/>
      <c r="PHY105" s="12"/>
      <c r="PHZ105" s="27"/>
      <c r="PIA105" s="47"/>
      <c r="PIB105" s="47"/>
      <c r="PIC105" s="12"/>
      <c r="PID105" s="27"/>
      <c r="PIE105" s="47"/>
      <c r="PIF105" s="47"/>
      <c r="PIG105" s="12"/>
      <c r="PIH105" s="27"/>
      <c r="PII105" s="47"/>
      <c r="PIJ105" s="47"/>
      <c r="PIK105" s="12"/>
      <c r="PIL105" s="27"/>
      <c r="PIM105" s="47"/>
      <c r="PIN105" s="47"/>
      <c r="PIO105" s="12"/>
      <c r="PIP105" s="27"/>
      <c r="PIQ105" s="47"/>
      <c r="PIR105" s="47"/>
      <c r="PIS105" s="12"/>
      <c r="PIT105" s="27"/>
      <c r="PIU105" s="47"/>
      <c r="PIV105" s="47"/>
      <c r="PIW105" s="12"/>
      <c r="PIX105" s="27"/>
      <c r="PIY105" s="47"/>
      <c r="PIZ105" s="47"/>
      <c r="PJA105" s="12"/>
      <c r="PJB105" s="27"/>
      <c r="PJC105" s="47"/>
      <c r="PJD105" s="47"/>
      <c r="PJE105" s="12"/>
      <c r="PJF105" s="27"/>
      <c r="PJG105" s="47"/>
      <c r="PJH105" s="47"/>
      <c r="PJI105" s="12"/>
      <c r="PJJ105" s="27"/>
      <c r="PJK105" s="47"/>
      <c r="PJL105" s="47"/>
      <c r="PJM105" s="12"/>
      <c r="PJN105" s="27"/>
      <c r="PJO105" s="47"/>
      <c r="PJP105" s="47"/>
      <c r="PJQ105" s="12"/>
      <c r="PJR105" s="27"/>
      <c r="PJS105" s="47"/>
      <c r="PJT105" s="47"/>
      <c r="PJU105" s="12"/>
      <c r="PJV105" s="27"/>
      <c r="PJW105" s="47"/>
      <c r="PJX105" s="47"/>
      <c r="PJY105" s="12"/>
      <c r="PJZ105" s="27"/>
      <c r="PKA105" s="47"/>
      <c r="PKB105" s="47"/>
      <c r="PKC105" s="12"/>
      <c r="PKD105" s="27"/>
      <c r="PKE105" s="47"/>
      <c r="PKF105" s="47"/>
      <c r="PKG105" s="12"/>
      <c r="PKH105" s="27"/>
      <c r="PKI105" s="47"/>
      <c r="PKJ105" s="47"/>
      <c r="PKK105" s="12"/>
      <c r="PKL105" s="27"/>
      <c r="PKM105" s="47"/>
      <c r="PKN105" s="47"/>
      <c r="PKO105" s="12"/>
      <c r="PKP105" s="27"/>
      <c r="PKQ105" s="47"/>
      <c r="PKR105" s="47"/>
      <c r="PKS105" s="12"/>
      <c r="PKT105" s="27"/>
      <c r="PKU105" s="47"/>
      <c r="PKV105" s="47"/>
      <c r="PKW105" s="12"/>
      <c r="PKX105" s="27"/>
      <c r="PKY105" s="47"/>
      <c r="PKZ105" s="47"/>
      <c r="PLA105" s="12"/>
      <c r="PLB105" s="27"/>
      <c r="PLC105" s="47"/>
      <c r="PLD105" s="47"/>
      <c r="PLE105" s="12"/>
      <c r="PLF105" s="27"/>
      <c r="PLG105" s="47"/>
      <c r="PLH105" s="47"/>
      <c r="PLI105" s="12"/>
      <c r="PLJ105" s="27"/>
      <c r="PLK105" s="47"/>
      <c r="PLL105" s="47"/>
      <c r="PLM105" s="12"/>
      <c r="PLN105" s="27"/>
      <c r="PLO105" s="47"/>
      <c r="PLP105" s="47"/>
      <c r="PLQ105" s="12"/>
      <c r="PLR105" s="27"/>
      <c r="PLS105" s="47"/>
      <c r="PLT105" s="47"/>
      <c r="PLU105" s="12"/>
      <c r="PLV105" s="27"/>
      <c r="PLW105" s="47"/>
      <c r="PLX105" s="47"/>
      <c r="PLY105" s="12"/>
      <c r="PLZ105" s="27"/>
      <c r="PMA105" s="47"/>
      <c r="PMB105" s="47"/>
      <c r="PMC105" s="12"/>
      <c r="PMD105" s="27"/>
      <c r="PME105" s="47"/>
      <c r="PMF105" s="47"/>
      <c r="PMG105" s="12"/>
      <c r="PMH105" s="27"/>
      <c r="PMI105" s="47"/>
      <c r="PMJ105" s="47"/>
      <c r="PMK105" s="12"/>
      <c r="PML105" s="27"/>
      <c r="PMM105" s="47"/>
      <c r="PMN105" s="47"/>
      <c r="PMO105" s="12"/>
      <c r="PMP105" s="27"/>
      <c r="PMQ105" s="47"/>
      <c r="PMR105" s="47"/>
      <c r="PMS105" s="12"/>
      <c r="PMT105" s="27"/>
      <c r="PMU105" s="47"/>
      <c r="PMV105" s="47"/>
      <c r="PMW105" s="12"/>
      <c r="PMX105" s="27"/>
      <c r="PMY105" s="47"/>
      <c r="PMZ105" s="47"/>
      <c r="PNA105" s="12"/>
      <c r="PNB105" s="27"/>
      <c r="PNC105" s="47"/>
      <c r="PND105" s="47"/>
      <c r="PNE105" s="12"/>
      <c r="PNF105" s="27"/>
      <c r="PNG105" s="47"/>
      <c r="PNH105" s="47"/>
      <c r="PNI105" s="12"/>
      <c r="PNJ105" s="27"/>
      <c r="PNK105" s="47"/>
      <c r="PNL105" s="47"/>
      <c r="PNM105" s="12"/>
      <c r="PNN105" s="27"/>
      <c r="PNO105" s="47"/>
      <c r="PNP105" s="47"/>
      <c r="PNQ105" s="12"/>
      <c r="PNR105" s="27"/>
      <c r="PNS105" s="47"/>
      <c r="PNT105" s="47"/>
      <c r="PNU105" s="12"/>
      <c r="PNV105" s="27"/>
      <c r="PNW105" s="47"/>
      <c r="PNX105" s="47"/>
      <c r="PNY105" s="12"/>
      <c r="PNZ105" s="27"/>
      <c r="POA105" s="47"/>
      <c r="POB105" s="47"/>
      <c r="POC105" s="12"/>
      <c r="POD105" s="27"/>
      <c r="POE105" s="47"/>
      <c r="POF105" s="47"/>
      <c r="POG105" s="12"/>
      <c r="POH105" s="27"/>
      <c r="POI105" s="47"/>
      <c r="POJ105" s="47"/>
      <c r="POK105" s="12"/>
      <c r="POL105" s="27"/>
      <c r="POM105" s="47"/>
      <c r="PON105" s="47"/>
      <c r="POO105" s="12"/>
      <c r="POP105" s="27"/>
      <c r="POQ105" s="47"/>
      <c r="POR105" s="47"/>
      <c r="POS105" s="12"/>
      <c r="POT105" s="27"/>
      <c r="POU105" s="47"/>
      <c r="POV105" s="47"/>
      <c r="POW105" s="12"/>
      <c r="POX105" s="27"/>
      <c r="POY105" s="47"/>
      <c r="POZ105" s="47"/>
      <c r="PPA105" s="12"/>
      <c r="PPB105" s="27"/>
      <c r="PPC105" s="47"/>
      <c r="PPD105" s="47"/>
      <c r="PPE105" s="12"/>
      <c r="PPF105" s="27"/>
      <c r="PPG105" s="47"/>
      <c r="PPH105" s="47"/>
      <c r="PPI105" s="12"/>
      <c r="PPJ105" s="27"/>
      <c r="PPK105" s="47"/>
      <c r="PPL105" s="47"/>
      <c r="PPM105" s="12"/>
      <c r="PPN105" s="27"/>
      <c r="PPO105" s="47"/>
      <c r="PPP105" s="47"/>
      <c r="PPQ105" s="12"/>
      <c r="PPR105" s="27"/>
      <c r="PPS105" s="47"/>
      <c r="PPT105" s="47"/>
      <c r="PPU105" s="12"/>
      <c r="PPV105" s="27"/>
      <c r="PPW105" s="47"/>
      <c r="PPX105" s="47"/>
      <c r="PPY105" s="12"/>
      <c r="PPZ105" s="27"/>
      <c r="PQA105" s="47"/>
      <c r="PQB105" s="47"/>
      <c r="PQC105" s="12"/>
      <c r="PQD105" s="27"/>
      <c r="PQE105" s="47"/>
      <c r="PQF105" s="47"/>
      <c r="PQG105" s="12"/>
      <c r="PQH105" s="27"/>
      <c r="PQI105" s="47"/>
      <c r="PQJ105" s="47"/>
      <c r="PQK105" s="12"/>
      <c r="PQL105" s="27"/>
      <c r="PQM105" s="47"/>
      <c r="PQN105" s="47"/>
      <c r="PQO105" s="12"/>
      <c r="PQP105" s="27"/>
      <c r="PQQ105" s="47"/>
      <c r="PQR105" s="47"/>
      <c r="PQS105" s="12"/>
      <c r="PQT105" s="27"/>
      <c r="PQU105" s="47"/>
      <c r="PQV105" s="47"/>
      <c r="PQW105" s="12"/>
      <c r="PQX105" s="27"/>
      <c r="PQY105" s="47"/>
      <c r="PQZ105" s="47"/>
      <c r="PRA105" s="12"/>
      <c r="PRB105" s="27"/>
      <c r="PRC105" s="47"/>
      <c r="PRD105" s="47"/>
      <c r="PRE105" s="12"/>
      <c r="PRF105" s="27"/>
      <c r="PRG105" s="47"/>
      <c r="PRH105" s="47"/>
      <c r="PRI105" s="12"/>
      <c r="PRJ105" s="27"/>
      <c r="PRK105" s="47"/>
      <c r="PRL105" s="47"/>
      <c r="PRM105" s="12"/>
      <c r="PRN105" s="27"/>
      <c r="PRO105" s="47"/>
      <c r="PRP105" s="47"/>
      <c r="PRQ105" s="12"/>
      <c r="PRR105" s="27"/>
      <c r="PRS105" s="47"/>
      <c r="PRT105" s="47"/>
      <c r="PRU105" s="12"/>
      <c r="PRV105" s="27"/>
      <c r="PRW105" s="47"/>
      <c r="PRX105" s="47"/>
      <c r="PRY105" s="12"/>
      <c r="PRZ105" s="27"/>
      <c r="PSA105" s="47"/>
      <c r="PSB105" s="47"/>
      <c r="PSC105" s="12"/>
      <c r="PSD105" s="27"/>
      <c r="PSE105" s="47"/>
      <c r="PSF105" s="47"/>
      <c r="PSG105" s="12"/>
      <c r="PSH105" s="27"/>
      <c r="PSI105" s="47"/>
      <c r="PSJ105" s="47"/>
      <c r="PSK105" s="12"/>
      <c r="PSL105" s="27"/>
      <c r="PSM105" s="47"/>
      <c r="PSN105" s="47"/>
      <c r="PSO105" s="12"/>
      <c r="PSP105" s="27"/>
      <c r="PSQ105" s="47"/>
      <c r="PSR105" s="47"/>
      <c r="PSS105" s="12"/>
      <c r="PST105" s="27"/>
      <c r="PSU105" s="47"/>
      <c r="PSV105" s="47"/>
      <c r="PSW105" s="12"/>
      <c r="PSX105" s="27"/>
      <c r="PSY105" s="47"/>
      <c r="PSZ105" s="47"/>
      <c r="PTA105" s="12"/>
      <c r="PTB105" s="27"/>
      <c r="PTC105" s="47"/>
      <c r="PTD105" s="47"/>
      <c r="PTE105" s="12"/>
      <c r="PTF105" s="27"/>
      <c r="PTG105" s="47"/>
      <c r="PTH105" s="47"/>
      <c r="PTI105" s="12"/>
      <c r="PTJ105" s="27"/>
      <c r="PTK105" s="47"/>
      <c r="PTL105" s="47"/>
      <c r="PTM105" s="12"/>
      <c r="PTN105" s="27"/>
      <c r="PTO105" s="47"/>
      <c r="PTP105" s="47"/>
      <c r="PTQ105" s="12"/>
      <c r="PTR105" s="27"/>
      <c r="PTS105" s="47"/>
      <c r="PTT105" s="47"/>
      <c r="PTU105" s="12"/>
      <c r="PTV105" s="27"/>
      <c r="PTW105" s="47"/>
      <c r="PTX105" s="47"/>
      <c r="PTY105" s="12"/>
      <c r="PTZ105" s="27"/>
      <c r="PUA105" s="47"/>
      <c r="PUB105" s="47"/>
      <c r="PUC105" s="12"/>
      <c r="PUD105" s="27"/>
      <c r="PUE105" s="47"/>
      <c r="PUF105" s="47"/>
      <c r="PUG105" s="12"/>
      <c r="PUH105" s="27"/>
      <c r="PUI105" s="47"/>
      <c r="PUJ105" s="47"/>
      <c r="PUK105" s="12"/>
      <c r="PUL105" s="27"/>
      <c r="PUM105" s="47"/>
      <c r="PUN105" s="47"/>
      <c r="PUO105" s="12"/>
      <c r="PUP105" s="27"/>
      <c r="PUQ105" s="47"/>
      <c r="PUR105" s="47"/>
      <c r="PUS105" s="12"/>
      <c r="PUT105" s="27"/>
      <c r="PUU105" s="47"/>
      <c r="PUV105" s="47"/>
      <c r="PUW105" s="12"/>
      <c r="PUX105" s="27"/>
      <c r="PUY105" s="47"/>
      <c r="PUZ105" s="47"/>
      <c r="PVA105" s="12"/>
      <c r="PVB105" s="27"/>
      <c r="PVC105" s="47"/>
      <c r="PVD105" s="47"/>
      <c r="PVE105" s="12"/>
      <c r="PVF105" s="27"/>
      <c r="PVG105" s="47"/>
      <c r="PVH105" s="47"/>
      <c r="PVI105" s="12"/>
      <c r="PVJ105" s="27"/>
      <c r="PVK105" s="47"/>
      <c r="PVL105" s="47"/>
      <c r="PVM105" s="12"/>
      <c r="PVN105" s="27"/>
      <c r="PVO105" s="47"/>
      <c r="PVP105" s="47"/>
      <c r="PVQ105" s="12"/>
      <c r="PVR105" s="27"/>
      <c r="PVS105" s="47"/>
      <c r="PVT105" s="47"/>
      <c r="PVU105" s="12"/>
      <c r="PVV105" s="27"/>
      <c r="PVW105" s="47"/>
      <c r="PVX105" s="47"/>
      <c r="PVY105" s="12"/>
      <c r="PVZ105" s="27"/>
      <c r="PWA105" s="47"/>
      <c r="PWB105" s="47"/>
      <c r="PWC105" s="12"/>
      <c r="PWD105" s="27"/>
      <c r="PWE105" s="47"/>
      <c r="PWF105" s="47"/>
      <c r="PWG105" s="12"/>
      <c r="PWH105" s="27"/>
      <c r="PWI105" s="47"/>
      <c r="PWJ105" s="47"/>
      <c r="PWK105" s="12"/>
      <c r="PWL105" s="27"/>
      <c r="PWM105" s="47"/>
      <c r="PWN105" s="47"/>
      <c r="PWO105" s="12"/>
      <c r="PWP105" s="27"/>
      <c r="PWQ105" s="47"/>
      <c r="PWR105" s="47"/>
      <c r="PWS105" s="12"/>
      <c r="PWT105" s="27"/>
      <c r="PWU105" s="47"/>
      <c r="PWV105" s="47"/>
      <c r="PWW105" s="12"/>
      <c r="PWX105" s="27"/>
      <c r="PWY105" s="47"/>
      <c r="PWZ105" s="47"/>
      <c r="PXA105" s="12"/>
      <c r="PXB105" s="27"/>
      <c r="PXC105" s="47"/>
      <c r="PXD105" s="47"/>
      <c r="PXE105" s="12"/>
      <c r="PXF105" s="27"/>
      <c r="PXG105" s="47"/>
      <c r="PXH105" s="47"/>
      <c r="PXI105" s="12"/>
      <c r="PXJ105" s="27"/>
      <c r="PXK105" s="47"/>
      <c r="PXL105" s="47"/>
      <c r="PXM105" s="12"/>
      <c r="PXN105" s="27"/>
      <c r="PXO105" s="47"/>
      <c r="PXP105" s="47"/>
      <c r="PXQ105" s="12"/>
      <c r="PXR105" s="27"/>
      <c r="PXS105" s="47"/>
      <c r="PXT105" s="47"/>
      <c r="PXU105" s="12"/>
      <c r="PXV105" s="27"/>
      <c r="PXW105" s="47"/>
      <c r="PXX105" s="47"/>
      <c r="PXY105" s="12"/>
      <c r="PXZ105" s="27"/>
      <c r="PYA105" s="47"/>
      <c r="PYB105" s="47"/>
      <c r="PYC105" s="12"/>
      <c r="PYD105" s="27"/>
      <c r="PYE105" s="47"/>
      <c r="PYF105" s="47"/>
      <c r="PYG105" s="12"/>
      <c r="PYH105" s="27"/>
      <c r="PYI105" s="47"/>
      <c r="PYJ105" s="47"/>
      <c r="PYK105" s="12"/>
      <c r="PYL105" s="27"/>
      <c r="PYM105" s="47"/>
      <c r="PYN105" s="47"/>
      <c r="PYO105" s="12"/>
      <c r="PYP105" s="27"/>
      <c r="PYQ105" s="47"/>
      <c r="PYR105" s="47"/>
      <c r="PYS105" s="12"/>
      <c r="PYT105" s="27"/>
      <c r="PYU105" s="47"/>
      <c r="PYV105" s="47"/>
      <c r="PYW105" s="12"/>
      <c r="PYX105" s="27"/>
      <c r="PYY105" s="47"/>
      <c r="PYZ105" s="47"/>
      <c r="PZA105" s="12"/>
      <c r="PZB105" s="27"/>
      <c r="PZC105" s="47"/>
      <c r="PZD105" s="47"/>
      <c r="PZE105" s="12"/>
      <c r="PZF105" s="27"/>
      <c r="PZG105" s="47"/>
      <c r="PZH105" s="47"/>
      <c r="PZI105" s="12"/>
      <c r="PZJ105" s="27"/>
      <c r="PZK105" s="47"/>
      <c r="PZL105" s="47"/>
      <c r="PZM105" s="12"/>
      <c r="PZN105" s="27"/>
      <c r="PZO105" s="47"/>
      <c r="PZP105" s="47"/>
      <c r="PZQ105" s="12"/>
      <c r="PZR105" s="27"/>
      <c r="PZS105" s="47"/>
      <c r="PZT105" s="47"/>
      <c r="PZU105" s="12"/>
      <c r="PZV105" s="27"/>
      <c r="PZW105" s="47"/>
      <c r="PZX105" s="47"/>
      <c r="PZY105" s="12"/>
      <c r="PZZ105" s="27"/>
      <c r="QAA105" s="47"/>
      <c r="QAB105" s="47"/>
      <c r="QAC105" s="12"/>
      <c r="QAD105" s="27"/>
      <c r="QAE105" s="47"/>
      <c r="QAF105" s="47"/>
      <c r="QAG105" s="12"/>
      <c r="QAH105" s="27"/>
      <c r="QAI105" s="47"/>
      <c r="QAJ105" s="47"/>
      <c r="QAK105" s="12"/>
      <c r="QAL105" s="27"/>
      <c r="QAM105" s="47"/>
      <c r="QAN105" s="47"/>
      <c r="QAO105" s="12"/>
      <c r="QAP105" s="27"/>
      <c r="QAQ105" s="47"/>
      <c r="QAR105" s="47"/>
      <c r="QAS105" s="12"/>
      <c r="QAT105" s="27"/>
      <c r="QAU105" s="47"/>
      <c r="QAV105" s="47"/>
      <c r="QAW105" s="12"/>
      <c r="QAX105" s="27"/>
      <c r="QAY105" s="47"/>
      <c r="QAZ105" s="47"/>
      <c r="QBA105" s="12"/>
      <c r="QBB105" s="27"/>
      <c r="QBC105" s="47"/>
      <c r="QBD105" s="47"/>
      <c r="QBE105" s="12"/>
      <c r="QBF105" s="27"/>
      <c r="QBG105" s="47"/>
      <c r="QBH105" s="47"/>
      <c r="QBI105" s="12"/>
      <c r="QBJ105" s="27"/>
      <c r="QBK105" s="47"/>
      <c r="QBL105" s="47"/>
      <c r="QBM105" s="12"/>
      <c r="QBN105" s="27"/>
      <c r="QBO105" s="47"/>
      <c r="QBP105" s="47"/>
      <c r="QBQ105" s="12"/>
      <c r="QBR105" s="27"/>
      <c r="QBS105" s="47"/>
      <c r="QBT105" s="47"/>
      <c r="QBU105" s="12"/>
      <c r="QBV105" s="27"/>
      <c r="QBW105" s="47"/>
      <c r="QBX105" s="47"/>
      <c r="QBY105" s="12"/>
      <c r="QBZ105" s="27"/>
      <c r="QCA105" s="47"/>
      <c r="QCB105" s="47"/>
      <c r="QCC105" s="12"/>
      <c r="QCD105" s="27"/>
      <c r="QCE105" s="47"/>
      <c r="QCF105" s="47"/>
      <c r="QCG105" s="12"/>
      <c r="QCH105" s="27"/>
      <c r="QCI105" s="47"/>
      <c r="QCJ105" s="47"/>
      <c r="QCK105" s="12"/>
      <c r="QCL105" s="27"/>
      <c r="QCM105" s="47"/>
      <c r="QCN105" s="47"/>
      <c r="QCO105" s="12"/>
      <c r="QCP105" s="27"/>
      <c r="QCQ105" s="47"/>
      <c r="QCR105" s="47"/>
      <c r="QCS105" s="12"/>
      <c r="QCT105" s="27"/>
      <c r="QCU105" s="47"/>
      <c r="QCV105" s="47"/>
      <c r="QCW105" s="12"/>
      <c r="QCX105" s="27"/>
      <c r="QCY105" s="47"/>
      <c r="QCZ105" s="47"/>
      <c r="QDA105" s="12"/>
      <c r="QDB105" s="27"/>
      <c r="QDC105" s="47"/>
      <c r="QDD105" s="47"/>
      <c r="QDE105" s="12"/>
      <c r="QDF105" s="27"/>
      <c r="QDG105" s="47"/>
      <c r="QDH105" s="47"/>
      <c r="QDI105" s="12"/>
      <c r="QDJ105" s="27"/>
      <c r="QDK105" s="47"/>
      <c r="QDL105" s="47"/>
      <c r="QDM105" s="12"/>
      <c r="QDN105" s="27"/>
      <c r="QDO105" s="47"/>
      <c r="QDP105" s="47"/>
      <c r="QDQ105" s="12"/>
      <c r="QDR105" s="27"/>
      <c r="QDS105" s="47"/>
      <c r="QDT105" s="47"/>
      <c r="QDU105" s="12"/>
      <c r="QDV105" s="27"/>
      <c r="QDW105" s="47"/>
      <c r="QDX105" s="47"/>
      <c r="QDY105" s="12"/>
      <c r="QDZ105" s="27"/>
      <c r="QEA105" s="47"/>
      <c r="QEB105" s="47"/>
      <c r="QEC105" s="12"/>
      <c r="QED105" s="27"/>
      <c r="QEE105" s="47"/>
      <c r="QEF105" s="47"/>
      <c r="QEG105" s="12"/>
      <c r="QEH105" s="27"/>
      <c r="QEI105" s="47"/>
      <c r="QEJ105" s="47"/>
      <c r="QEK105" s="12"/>
      <c r="QEL105" s="27"/>
      <c r="QEM105" s="47"/>
      <c r="QEN105" s="47"/>
      <c r="QEO105" s="12"/>
      <c r="QEP105" s="27"/>
      <c r="QEQ105" s="47"/>
      <c r="QER105" s="47"/>
      <c r="QES105" s="12"/>
      <c r="QET105" s="27"/>
      <c r="QEU105" s="47"/>
      <c r="QEV105" s="47"/>
      <c r="QEW105" s="12"/>
      <c r="QEX105" s="27"/>
      <c r="QEY105" s="47"/>
      <c r="QEZ105" s="47"/>
      <c r="QFA105" s="12"/>
      <c r="QFB105" s="27"/>
      <c r="QFC105" s="47"/>
      <c r="QFD105" s="47"/>
      <c r="QFE105" s="12"/>
      <c r="QFF105" s="27"/>
      <c r="QFG105" s="47"/>
      <c r="QFH105" s="47"/>
      <c r="QFI105" s="12"/>
      <c r="QFJ105" s="27"/>
      <c r="QFK105" s="47"/>
      <c r="QFL105" s="47"/>
      <c r="QFM105" s="12"/>
      <c r="QFN105" s="27"/>
      <c r="QFO105" s="47"/>
      <c r="QFP105" s="47"/>
      <c r="QFQ105" s="12"/>
      <c r="QFR105" s="27"/>
      <c r="QFS105" s="47"/>
      <c r="QFT105" s="47"/>
      <c r="QFU105" s="12"/>
      <c r="QFV105" s="27"/>
      <c r="QFW105" s="47"/>
      <c r="QFX105" s="47"/>
      <c r="QFY105" s="12"/>
      <c r="QFZ105" s="27"/>
      <c r="QGA105" s="47"/>
      <c r="QGB105" s="47"/>
      <c r="QGC105" s="12"/>
      <c r="QGD105" s="27"/>
      <c r="QGE105" s="47"/>
      <c r="QGF105" s="47"/>
      <c r="QGG105" s="12"/>
      <c r="QGH105" s="27"/>
      <c r="QGI105" s="47"/>
      <c r="QGJ105" s="47"/>
      <c r="QGK105" s="12"/>
      <c r="QGL105" s="27"/>
      <c r="QGM105" s="47"/>
      <c r="QGN105" s="47"/>
      <c r="QGO105" s="12"/>
      <c r="QGP105" s="27"/>
      <c r="QGQ105" s="47"/>
      <c r="QGR105" s="47"/>
      <c r="QGS105" s="12"/>
      <c r="QGT105" s="27"/>
      <c r="QGU105" s="47"/>
      <c r="QGV105" s="47"/>
      <c r="QGW105" s="12"/>
      <c r="QGX105" s="27"/>
      <c r="QGY105" s="47"/>
      <c r="QGZ105" s="47"/>
      <c r="QHA105" s="12"/>
      <c r="QHB105" s="27"/>
      <c r="QHC105" s="47"/>
      <c r="QHD105" s="47"/>
      <c r="QHE105" s="12"/>
      <c r="QHF105" s="27"/>
      <c r="QHG105" s="47"/>
      <c r="QHH105" s="47"/>
      <c r="QHI105" s="12"/>
      <c r="QHJ105" s="27"/>
      <c r="QHK105" s="47"/>
      <c r="QHL105" s="47"/>
      <c r="QHM105" s="12"/>
      <c r="QHN105" s="27"/>
      <c r="QHO105" s="47"/>
      <c r="QHP105" s="47"/>
      <c r="QHQ105" s="12"/>
      <c r="QHR105" s="27"/>
      <c r="QHS105" s="47"/>
      <c r="QHT105" s="47"/>
      <c r="QHU105" s="12"/>
      <c r="QHV105" s="27"/>
      <c r="QHW105" s="47"/>
      <c r="QHX105" s="47"/>
      <c r="QHY105" s="12"/>
      <c r="QHZ105" s="27"/>
      <c r="QIA105" s="47"/>
      <c r="QIB105" s="47"/>
      <c r="QIC105" s="12"/>
      <c r="QID105" s="27"/>
      <c r="QIE105" s="47"/>
      <c r="QIF105" s="47"/>
      <c r="QIG105" s="12"/>
      <c r="QIH105" s="27"/>
      <c r="QII105" s="47"/>
      <c r="QIJ105" s="47"/>
      <c r="QIK105" s="12"/>
      <c r="QIL105" s="27"/>
      <c r="QIM105" s="47"/>
      <c r="QIN105" s="47"/>
      <c r="QIO105" s="12"/>
      <c r="QIP105" s="27"/>
      <c r="QIQ105" s="47"/>
      <c r="QIR105" s="47"/>
      <c r="QIS105" s="12"/>
      <c r="QIT105" s="27"/>
      <c r="QIU105" s="47"/>
      <c r="QIV105" s="47"/>
      <c r="QIW105" s="12"/>
      <c r="QIX105" s="27"/>
      <c r="QIY105" s="47"/>
      <c r="QIZ105" s="47"/>
      <c r="QJA105" s="12"/>
      <c r="QJB105" s="27"/>
      <c r="QJC105" s="47"/>
      <c r="QJD105" s="47"/>
      <c r="QJE105" s="12"/>
      <c r="QJF105" s="27"/>
      <c r="QJG105" s="47"/>
      <c r="QJH105" s="47"/>
      <c r="QJI105" s="12"/>
      <c r="QJJ105" s="27"/>
      <c r="QJK105" s="47"/>
      <c r="QJL105" s="47"/>
      <c r="QJM105" s="12"/>
      <c r="QJN105" s="27"/>
      <c r="QJO105" s="47"/>
      <c r="QJP105" s="47"/>
      <c r="QJQ105" s="12"/>
      <c r="QJR105" s="27"/>
      <c r="QJS105" s="47"/>
      <c r="QJT105" s="47"/>
      <c r="QJU105" s="12"/>
      <c r="QJV105" s="27"/>
      <c r="QJW105" s="47"/>
      <c r="QJX105" s="47"/>
      <c r="QJY105" s="12"/>
      <c r="QJZ105" s="27"/>
      <c r="QKA105" s="47"/>
      <c r="QKB105" s="47"/>
      <c r="QKC105" s="12"/>
      <c r="QKD105" s="27"/>
      <c r="QKE105" s="47"/>
      <c r="QKF105" s="47"/>
      <c r="QKG105" s="12"/>
      <c r="QKH105" s="27"/>
      <c r="QKI105" s="47"/>
      <c r="QKJ105" s="47"/>
      <c r="QKK105" s="12"/>
      <c r="QKL105" s="27"/>
      <c r="QKM105" s="47"/>
      <c r="QKN105" s="47"/>
      <c r="QKO105" s="12"/>
      <c r="QKP105" s="27"/>
      <c r="QKQ105" s="47"/>
      <c r="QKR105" s="47"/>
      <c r="QKS105" s="12"/>
      <c r="QKT105" s="27"/>
      <c r="QKU105" s="47"/>
      <c r="QKV105" s="47"/>
      <c r="QKW105" s="12"/>
      <c r="QKX105" s="27"/>
      <c r="QKY105" s="47"/>
      <c r="QKZ105" s="47"/>
      <c r="QLA105" s="12"/>
      <c r="QLB105" s="27"/>
      <c r="QLC105" s="47"/>
      <c r="QLD105" s="47"/>
      <c r="QLE105" s="12"/>
      <c r="QLF105" s="27"/>
      <c r="QLG105" s="47"/>
      <c r="QLH105" s="47"/>
      <c r="QLI105" s="12"/>
      <c r="QLJ105" s="27"/>
      <c r="QLK105" s="47"/>
      <c r="QLL105" s="47"/>
      <c r="QLM105" s="12"/>
      <c r="QLN105" s="27"/>
      <c r="QLO105" s="47"/>
      <c r="QLP105" s="47"/>
      <c r="QLQ105" s="12"/>
      <c r="QLR105" s="27"/>
      <c r="QLS105" s="47"/>
      <c r="QLT105" s="47"/>
      <c r="QLU105" s="12"/>
      <c r="QLV105" s="27"/>
      <c r="QLW105" s="47"/>
      <c r="QLX105" s="47"/>
      <c r="QLY105" s="12"/>
      <c r="QLZ105" s="27"/>
      <c r="QMA105" s="47"/>
      <c r="QMB105" s="47"/>
      <c r="QMC105" s="12"/>
      <c r="QMD105" s="27"/>
      <c r="QME105" s="47"/>
      <c r="QMF105" s="47"/>
      <c r="QMG105" s="12"/>
      <c r="QMH105" s="27"/>
      <c r="QMI105" s="47"/>
      <c r="QMJ105" s="47"/>
      <c r="QMK105" s="12"/>
      <c r="QML105" s="27"/>
      <c r="QMM105" s="47"/>
      <c r="QMN105" s="47"/>
      <c r="QMO105" s="12"/>
      <c r="QMP105" s="27"/>
      <c r="QMQ105" s="47"/>
      <c r="QMR105" s="47"/>
      <c r="QMS105" s="12"/>
      <c r="QMT105" s="27"/>
      <c r="QMU105" s="47"/>
      <c r="QMV105" s="47"/>
      <c r="QMW105" s="12"/>
      <c r="QMX105" s="27"/>
      <c r="QMY105" s="47"/>
      <c r="QMZ105" s="47"/>
      <c r="QNA105" s="12"/>
      <c r="QNB105" s="27"/>
      <c r="QNC105" s="47"/>
      <c r="QND105" s="47"/>
      <c r="QNE105" s="12"/>
      <c r="QNF105" s="27"/>
      <c r="QNG105" s="47"/>
      <c r="QNH105" s="47"/>
      <c r="QNI105" s="12"/>
      <c r="QNJ105" s="27"/>
      <c r="QNK105" s="47"/>
      <c r="QNL105" s="47"/>
      <c r="QNM105" s="12"/>
      <c r="QNN105" s="27"/>
      <c r="QNO105" s="47"/>
      <c r="QNP105" s="47"/>
      <c r="QNQ105" s="12"/>
      <c r="QNR105" s="27"/>
      <c r="QNS105" s="47"/>
      <c r="QNT105" s="47"/>
      <c r="QNU105" s="12"/>
      <c r="QNV105" s="27"/>
      <c r="QNW105" s="47"/>
      <c r="QNX105" s="47"/>
      <c r="QNY105" s="12"/>
      <c r="QNZ105" s="27"/>
      <c r="QOA105" s="47"/>
      <c r="QOB105" s="47"/>
      <c r="QOC105" s="12"/>
      <c r="QOD105" s="27"/>
      <c r="QOE105" s="47"/>
      <c r="QOF105" s="47"/>
      <c r="QOG105" s="12"/>
      <c r="QOH105" s="27"/>
      <c r="QOI105" s="47"/>
      <c r="QOJ105" s="47"/>
      <c r="QOK105" s="12"/>
      <c r="QOL105" s="27"/>
      <c r="QOM105" s="47"/>
      <c r="QON105" s="47"/>
      <c r="QOO105" s="12"/>
      <c r="QOP105" s="27"/>
      <c r="QOQ105" s="47"/>
      <c r="QOR105" s="47"/>
      <c r="QOS105" s="12"/>
      <c r="QOT105" s="27"/>
      <c r="QOU105" s="47"/>
      <c r="QOV105" s="47"/>
      <c r="QOW105" s="12"/>
      <c r="QOX105" s="27"/>
      <c r="QOY105" s="47"/>
      <c r="QOZ105" s="47"/>
      <c r="QPA105" s="12"/>
      <c r="QPB105" s="27"/>
      <c r="QPC105" s="47"/>
      <c r="QPD105" s="47"/>
      <c r="QPE105" s="12"/>
      <c r="QPF105" s="27"/>
      <c r="QPG105" s="47"/>
      <c r="QPH105" s="47"/>
      <c r="QPI105" s="12"/>
      <c r="QPJ105" s="27"/>
      <c r="QPK105" s="47"/>
      <c r="QPL105" s="47"/>
      <c r="QPM105" s="12"/>
      <c r="QPN105" s="27"/>
      <c r="QPO105" s="47"/>
      <c r="QPP105" s="47"/>
      <c r="QPQ105" s="12"/>
      <c r="QPR105" s="27"/>
      <c r="QPS105" s="47"/>
      <c r="QPT105" s="47"/>
      <c r="QPU105" s="12"/>
      <c r="QPV105" s="27"/>
      <c r="QPW105" s="47"/>
      <c r="QPX105" s="47"/>
      <c r="QPY105" s="12"/>
      <c r="QPZ105" s="27"/>
      <c r="QQA105" s="47"/>
      <c r="QQB105" s="47"/>
      <c r="QQC105" s="12"/>
      <c r="QQD105" s="27"/>
      <c r="QQE105" s="47"/>
      <c r="QQF105" s="47"/>
      <c r="QQG105" s="12"/>
      <c r="QQH105" s="27"/>
      <c r="QQI105" s="47"/>
      <c r="QQJ105" s="47"/>
      <c r="QQK105" s="12"/>
      <c r="QQL105" s="27"/>
      <c r="QQM105" s="47"/>
      <c r="QQN105" s="47"/>
      <c r="QQO105" s="12"/>
      <c r="QQP105" s="27"/>
      <c r="QQQ105" s="47"/>
      <c r="QQR105" s="47"/>
      <c r="QQS105" s="12"/>
      <c r="QQT105" s="27"/>
      <c r="QQU105" s="47"/>
      <c r="QQV105" s="47"/>
      <c r="QQW105" s="12"/>
      <c r="QQX105" s="27"/>
      <c r="QQY105" s="47"/>
      <c r="QQZ105" s="47"/>
      <c r="QRA105" s="12"/>
      <c r="QRB105" s="27"/>
      <c r="QRC105" s="47"/>
      <c r="QRD105" s="47"/>
      <c r="QRE105" s="12"/>
      <c r="QRF105" s="27"/>
      <c r="QRG105" s="47"/>
      <c r="QRH105" s="47"/>
      <c r="QRI105" s="12"/>
      <c r="QRJ105" s="27"/>
      <c r="QRK105" s="47"/>
      <c r="QRL105" s="47"/>
      <c r="QRM105" s="12"/>
      <c r="QRN105" s="27"/>
      <c r="QRO105" s="47"/>
      <c r="QRP105" s="47"/>
      <c r="QRQ105" s="12"/>
      <c r="QRR105" s="27"/>
      <c r="QRS105" s="47"/>
      <c r="QRT105" s="47"/>
      <c r="QRU105" s="12"/>
      <c r="QRV105" s="27"/>
      <c r="QRW105" s="47"/>
      <c r="QRX105" s="47"/>
      <c r="QRY105" s="12"/>
      <c r="QRZ105" s="27"/>
      <c r="QSA105" s="47"/>
      <c r="QSB105" s="47"/>
      <c r="QSC105" s="12"/>
      <c r="QSD105" s="27"/>
      <c r="QSE105" s="47"/>
      <c r="QSF105" s="47"/>
      <c r="QSG105" s="12"/>
      <c r="QSH105" s="27"/>
      <c r="QSI105" s="47"/>
      <c r="QSJ105" s="47"/>
      <c r="QSK105" s="12"/>
      <c r="QSL105" s="27"/>
      <c r="QSM105" s="47"/>
      <c r="QSN105" s="47"/>
      <c r="QSO105" s="12"/>
      <c r="QSP105" s="27"/>
      <c r="QSQ105" s="47"/>
      <c r="QSR105" s="47"/>
      <c r="QSS105" s="12"/>
      <c r="QST105" s="27"/>
      <c r="QSU105" s="47"/>
      <c r="QSV105" s="47"/>
      <c r="QSW105" s="12"/>
      <c r="QSX105" s="27"/>
      <c r="QSY105" s="47"/>
      <c r="QSZ105" s="47"/>
      <c r="QTA105" s="12"/>
      <c r="QTB105" s="27"/>
      <c r="QTC105" s="47"/>
      <c r="QTD105" s="47"/>
      <c r="QTE105" s="12"/>
      <c r="QTF105" s="27"/>
      <c r="QTG105" s="47"/>
      <c r="QTH105" s="47"/>
      <c r="QTI105" s="12"/>
      <c r="QTJ105" s="27"/>
      <c r="QTK105" s="47"/>
      <c r="QTL105" s="47"/>
      <c r="QTM105" s="12"/>
      <c r="QTN105" s="27"/>
      <c r="QTO105" s="47"/>
      <c r="QTP105" s="47"/>
      <c r="QTQ105" s="12"/>
      <c r="QTR105" s="27"/>
      <c r="QTS105" s="47"/>
      <c r="QTT105" s="47"/>
      <c r="QTU105" s="12"/>
      <c r="QTV105" s="27"/>
      <c r="QTW105" s="47"/>
      <c r="QTX105" s="47"/>
      <c r="QTY105" s="12"/>
      <c r="QTZ105" s="27"/>
      <c r="QUA105" s="47"/>
      <c r="QUB105" s="47"/>
      <c r="QUC105" s="12"/>
      <c r="QUD105" s="27"/>
      <c r="QUE105" s="47"/>
      <c r="QUF105" s="47"/>
      <c r="QUG105" s="12"/>
      <c r="QUH105" s="27"/>
      <c r="QUI105" s="47"/>
      <c r="QUJ105" s="47"/>
      <c r="QUK105" s="12"/>
      <c r="QUL105" s="27"/>
      <c r="QUM105" s="47"/>
      <c r="QUN105" s="47"/>
      <c r="QUO105" s="12"/>
      <c r="QUP105" s="27"/>
      <c r="QUQ105" s="47"/>
      <c r="QUR105" s="47"/>
      <c r="QUS105" s="12"/>
      <c r="QUT105" s="27"/>
      <c r="QUU105" s="47"/>
      <c r="QUV105" s="47"/>
      <c r="QUW105" s="12"/>
      <c r="QUX105" s="27"/>
      <c r="QUY105" s="47"/>
      <c r="QUZ105" s="47"/>
      <c r="QVA105" s="12"/>
      <c r="QVB105" s="27"/>
      <c r="QVC105" s="47"/>
      <c r="QVD105" s="47"/>
      <c r="QVE105" s="12"/>
      <c r="QVF105" s="27"/>
      <c r="QVG105" s="47"/>
      <c r="QVH105" s="47"/>
      <c r="QVI105" s="12"/>
      <c r="QVJ105" s="27"/>
      <c r="QVK105" s="47"/>
      <c r="QVL105" s="47"/>
      <c r="QVM105" s="12"/>
      <c r="QVN105" s="27"/>
      <c r="QVO105" s="47"/>
      <c r="QVP105" s="47"/>
      <c r="QVQ105" s="12"/>
      <c r="QVR105" s="27"/>
      <c r="QVS105" s="47"/>
      <c r="QVT105" s="47"/>
      <c r="QVU105" s="12"/>
      <c r="QVV105" s="27"/>
      <c r="QVW105" s="47"/>
      <c r="QVX105" s="47"/>
      <c r="QVY105" s="12"/>
      <c r="QVZ105" s="27"/>
      <c r="QWA105" s="47"/>
      <c r="QWB105" s="47"/>
      <c r="QWC105" s="12"/>
      <c r="QWD105" s="27"/>
      <c r="QWE105" s="47"/>
      <c r="QWF105" s="47"/>
      <c r="QWG105" s="12"/>
      <c r="QWH105" s="27"/>
      <c r="QWI105" s="47"/>
      <c r="QWJ105" s="47"/>
      <c r="QWK105" s="12"/>
      <c r="QWL105" s="27"/>
      <c r="QWM105" s="47"/>
      <c r="QWN105" s="47"/>
      <c r="QWO105" s="12"/>
      <c r="QWP105" s="27"/>
      <c r="QWQ105" s="47"/>
      <c r="QWR105" s="47"/>
      <c r="QWS105" s="12"/>
      <c r="QWT105" s="27"/>
      <c r="QWU105" s="47"/>
      <c r="QWV105" s="47"/>
      <c r="QWW105" s="12"/>
      <c r="QWX105" s="27"/>
      <c r="QWY105" s="47"/>
      <c r="QWZ105" s="47"/>
      <c r="QXA105" s="12"/>
      <c r="QXB105" s="27"/>
      <c r="QXC105" s="47"/>
      <c r="QXD105" s="47"/>
      <c r="QXE105" s="12"/>
      <c r="QXF105" s="27"/>
      <c r="QXG105" s="47"/>
      <c r="QXH105" s="47"/>
      <c r="QXI105" s="12"/>
      <c r="QXJ105" s="27"/>
      <c r="QXK105" s="47"/>
      <c r="QXL105" s="47"/>
      <c r="QXM105" s="12"/>
      <c r="QXN105" s="27"/>
      <c r="QXO105" s="47"/>
      <c r="QXP105" s="47"/>
      <c r="QXQ105" s="12"/>
      <c r="QXR105" s="27"/>
      <c r="QXS105" s="47"/>
      <c r="QXT105" s="47"/>
      <c r="QXU105" s="12"/>
      <c r="QXV105" s="27"/>
      <c r="QXW105" s="47"/>
      <c r="QXX105" s="47"/>
      <c r="QXY105" s="12"/>
      <c r="QXZ105" s="27"/>
      <c r="QYA105" s="47"/>
      <c r="QYB105" s="47"/>
      <c r="QYC105" s="12"/>
      <c r="QYD105" s="27"/>
      <c r="QYE105" s="47"/>
      <c r="QYF105" s="47"/>
      <c r="QYG105" s="12"/>
      <c r="QYH105" s="27"/>
      <c r="QYI105" s="47"/>
      <c r="QYJ105" s="47"/>
      <c r="QYK105" s="12"/>
      <c r="QYL105" s="27"/>
      <c r="QYM105" s="47"/>
      <c r="QYN105" s="47"/>
      <c r="QYO105" s="12"/>
      <c r="QYP105" s="27"/>
      <c r="QYQ105" s="47"/>
      <c r="QYR105" s="47"/>
      <c r="QYS105" s="12"/>
      <c r="QYT105" s="27"/>
      <c r="QYU105" s="47"/>
      <c r="QYV105" s="47"/>
      <c r="QYW105" s="12"/>
      <c r="QYX105" s="27"/>
      <c r="QYY105" s="47"/>
      <c r="QYZ105" s="47"/>
      <c r="QZA105" s="12"/>
      <c r="QZB105" s="27"/>
      <c r="QZC105" s="47"/>
      <c r="QZD105" s="47"/>
      <c r="QZE105" s="12"/>
      <c r="QZF105" s="27"/>
      <c r="QZG105" s="47"/>
      <c r="QZH105" s="47"/>
      <c r="QZI105" s="12"/>
      <c r="QZJ105" s="27"/>
      <c r="QZK105" s="47"/>
      <c r="QZL105" s="47"/>
      <c r="QZM105" s="12"/>
      <c r="QZN105" s="27"/>
      <c r="QZO105" s="47"/>
      <c r="QZP105" s="47"/>
      <c r="QZQ105" s="12"/>
      <c r="QZR105" s="27"/>
      <c r="QZS105" s="47"/>
      <c r="QZT105" s="47"/>
      <c r="QZU105" s="12"/>
      <c r="QZV105" s="27"/>
      <c r="QZW105" s="47"/>
      <c r="QZX105" s="47"/>
      <c r="QZY105" s="12"/>
      <c r="QZZ105" s="27"/>
      <c r="RAA105" s="47"/>
      <c r="RAB105" s="47"/>
      <c r="RAC105" s="12"/>
      <c r="RAD105" s="27"/>
      <c r="RAE105" s="47"/>
      <c r="RAF105" s="47"/>
      <c r="RAG105" s="12"/>
      <c r="RAH105" s="27"/>
      <c r="RAI105" s="47"/>
      <c r="RAJ105" s="47"/>
      <c r="RAK105" s="12"/>
      <c r="RAL105" s="27"/>
      <c r="RAM105" s="47"/>
      <c r="RAN105" s="47"/>
      <c r="RAO105" s="12"/>
      <c r="RAP105" s="27"/>
      <c r="RAQ105" s="47"/>
      <c r="RAR105" s="47"/>
      <c r="RAS105" s="12"/>
      <c r="RAT105" s="27"/>
      <c r="RAU105" s="47"/>
      <c r="RAV105" s="47"/>
      <c r="RAW105" s="12"/>
      <c r="RAX105" s="27"/>
      <c r="RAY105" s="47"/>
      <c r="RAZ105" s="47"/>
      <c r="RBA105" s="12"/>
      <c r="RBB105" s="27"/>
      <c r="RBC105" s="47"/>
      <c r="RBD105" s="47"/>
      <c r="RBE105" s="12"/>
      <c r="RBF105" s="27"/>
      <c r="RBG105" s="47"/>
      <c r="RBH105" s="47"/>
      <c r="RBI105" s="12"/>
      <c r="RBJ105" s="27"/>
      <c r="RBK105" s="47"/>
      <c r="RBL105" s="47"/>
      <c r="RBM105" s="12"/>
      <c r="RBN105" s="27"/>
      <c r="RBO105" s="47"/>
      <c r="RBP105" s="47"/>
      <c r="RBQ105" s="12"/>
      <c r="RBR105" s="27"/>
      <c r="RBS105" s="47"/>
      <c r="RBT105" s="47"/>
      <c r="RBU105" s="12"/>
      <c r="RBV105" s="27"/>
      <c r="RBW105" s="47"/>
      <c r="RBX105" s="47"/>
      <c r="RBY105" s="12"/>
      <c r="RBZ105" s="27"/>
      <c r="RCA105" s="47"/>
      <c r="RCB105" s="47"/>
      <c r="RCC105" s="12"/>
      <c r="RCD105" s="27"/>
      <c r="RCE105" s="47"/>
      <c r="RCF105" s="47"/>
      <c r="RCG105" s="12"/>
      <c r="RCH105" s="27"/>
      <c r="RCI105" s="47"/>
      <c r="RCJ105" s="47"/>
      <c r="RCK105" s="12"/>
      <c r="RCL105" s="27"/>
      <c r="RCM105" s="47"/>
      <c r="RCN105" s="47"/>
      <c r="RCO105" s="12"/>
      <c r="RCP105" s="27"/>
      <c r="RCQ105" s="47"/>
      <c r="RCR105" s="47"/>
      <c r="RCS105" s="12"/>
      <c r="RCT105" s="27"/>
      <c r="RCU105" s="47"/>
      <c r="RCV105" s="47"/>
      <c r="RCW105" s="12"/>
      <c r="RCX105" s="27"/>
      <c r="RCY105" s="47"/>
      <c r="RCZ105" s="47"/>
      <c r="RDA105" s="12"/>
      <c r="RDB105" s="27"/>
      <c r="RDC105" s="47"/>
      <c r="RDD105" s="47"/>
      <c r="RDE105" s="12"/>
      <c r="RDF105" s="27"/>
      <c r="RDG105" s="47"/>
      <c r="RDH105" s="47"/>
      <c r="RDI105" s="12"/>
      <c r="RDJ105" s="27"/>
      <c r="RDK105" s="47"/>
      <c r="RDL105" s="47"/>
      <c r="RDM105" s="12"/>
      <c r="RDN105" s="27"/>
      <c r="RDO105" s="47"/>
      <c r="RDP105" s="47"/>
      <c r="RDQ105" s="12"/>
      <c r="RDR105" s="27"/>
      <c r="RDS105" s="47"/>
      <c r="RDT105" s="47"/>
      <c r="RDU105" s="12"/>
      <c r="RDV105" s="27"/>
      <c r="RDW105" s="47"/>
      <c r="RDX105" s="47"/>
      <c r="RDY105" s="12"/>
      <c r="RDZ105" s="27"/>
      <c r="REA105" s="47"/>
      <c r="REB105" s="47"/>
      <c r="REC105" s="12"/>
      <c r="RED105" s="27"/>
      <c r="REE105" s="47"/>
      <c r="REF105" s="47"/>
      <c r="REG105" s="12"/>
      <c r="REH105" s="27"/>
      <c r="REI105" s="47"/>
      <c r="REJ105" s="47"/>
      <c r="REK105" s="12"/>
      <c r="REL105" s="27"/>
      <c r="REM105" s="47"/>
      <c r="REN105" s="47"/>
      <c r="REO105" s="12"/>
      <c r="REP105" s="27"/>
      <c r="REQ105" s="47"/>
      <c r="RER105" s="47"/>
      <c r="RES105" s="12"/>
      <c r="RET105" s="27"/>
      <c r="REU105" s="47"/>
      <c r="REV105" s="47"/>
      <c r="REW105" s="12"/>
      <c r="REX105" s="27"/>
      <c r="REY105" s="47"/>
      <c r="REZ105" s="47"/>
      <c r="RFA105" s="12"/>
      <c r="RFB105" s="27"/>
      <c r="RFC105" s="47"/>
      <c r="RFD105" s="47"/>
      <c r="RFE105" s="12"/>
      <c r="RFF105" s="27"/>
      <c r="RFG105" s="47"/>
      <c r="RFH105" s="47"/>
      <c r="RFI105" s="12"/>
      <c r="RFJ105" s="27"/>
      <c r="RFK105" s="47"/>
      <c r="RFL105" s="47"/>
      <c r="RFM105" s="12"/>
      <c r="RFN105" s="27"/>
      <c r="RFO105" s="47"/>
      <c r="RFP105" s="47"/>
      <c r="RFQ105" s="12"/>
      <c r="RFR105" s="27"/>
      <c r="RFS105" s="47"/>
      <c r="RFT105" s="47"/>
      <c r="RFU105" s="12"/>
      <c r="RFV105" s="27"/>
      <c r="RFW105" s="47"/>
      <c r="RFX105" s="47"/>
      <c r="RFY105" s="12"/>
      <c r="RFZ105" s="27"/>
      <c r="RGA105" s="47"/>
      <c r="RGB105" s="47"/>
      <c r="RGC105" s="12"/>
      <c r="RGD105" s="27"/>
      <c r="RGE105" s="47"/>
      <c r="RGF105" s="47"/>
      <c r="RGG105" s="12"/>
      <c r="RGH105" s="27"/>
      <c r="RGI105" s="47"/>
      <c r="RGJ105" s="47"/>
      <c r="RGK105" s="12"/>
      <c r="RGL105" s="27"/>
      <c r="RGM105" s="47"/>
      <c r="RGN105" s="47"/>
      <c r="RGO105" s="12"/>
      <c r="RGP105" s="27"/>
      <c r="RGQ105" s="47"/>
      <c r="RGR105" s="47"/>
      <c r="RGS105" s="12"/>
      <c r="RGT105" s="27"/>
      <c r="RGU105" s="47"/>
      <c r="RGV105" s="47"/>
      <c r="RGW105" s="12"/>
      <c r="RGX105" s="27"/>
      <c r="RGY105" s="47"/>
      <c r="RGZ105" s="47"/>
      <c r="RHA105" s="12"/>
      <c r="RHB105" s="27"/>
      <c r="RHC105" s="47"/>
      <c r="RHD105" s="47"/>
      <c r="RHE105" s="12"/>
      <c r="RHF105" s="27"/>
      <c r="RHG105" s="47"/>
      <c r="RHH105" s="47"/>
      <c r="RHI105" s="12"/>
      <c r="RHJ105" s="27"/>
      <c r="RHK105" s="47"/>
      <c r="RHL105" s="47"/>
      <c r="RHM105" s="12"/>
      <c r="RHN105" s="27"/>
      <c r="RHO105" s="47"/>
      <c r="RHP105" s="47"/>
      <c r="RHQ105" s="12"/>
      <c r="RHR105" s="27"/>
      <c r="RHS105" s="47"/>
      <c r="RHT105" s="47"/>
      <c r="RHU105" s="12"/>
      <c r="RHV105" s="27"/>
      <c r="RHW105" s="47"/>
      <c r="RHX105" s="47"/>
      <c r="RHY105" s="12"/>
      <c r="RHZ105" s="27"/>
      <c r="RIA105" s="47"/>
      <c r="RIB105" s="47"/>
      <c r="RIC105" s="12"/>
      <c r="RID105" s="27"/>
      <c r="RIE105" s="47"/>
      <c r="RIF105" s="47"/>
      <c r="RIG105" s="12"/>
      <c r="RIH105" s="27"/>
      <c r="RII105" s="47"/>
      <c r="RIJ105" s="47"/>
      <c r="RIK105" s="12"/>
      <c r="RIL105" s="27"/>
      <c r="RIM105" s="47"/>
      <c r="RIN105" s="47"/>
      <c r="RIO105" s="12"/>
      <c r="RIP105" s="27"/>
      <c r="RIQ105" s="47"/>
      <c r="RIR105" s="47"/>
      <c r="RIS105" s="12"/>
      <c r="RIT105" s="27"/>
      <c r="RIU105" s="47"/>
      <c r="RIV105" s="47"/>
      <c r="RIW105" s="12"/>
      <c r="RIX105" s="27"/>
      <c r="RIY105" s="47"/>
      <c r="RIZ105" s="47"/>
      <c r="RJA105" s="12"/>
      <c r="RJB105" s="27"/>
      <c r="RJC105" s="47"/>
      <c r="RJD105" s="47"/>
      <c r="RJE105" s="12"/>
      <c r="RJF105" s="27"/>
      <c r="RJG105" s="47"/>
      <c r="RJH105" s="47"/>
      <c r="RJI105" s="12"/>
      <c r="RJJ105" s="27"/>
      <c r="RJK105" s="47"/>
      <c r="RJL105" s="47"/>
      <c r="RJM105" s="12"/>
      <c r="RJN105" s="27"/>
      <c r="RJO105" s="47"/>
      <c r="RJP105" s="47"/>
      <c r="RJQ105" s="12"/>
      <c r="RJR105" s="27"/>
      <c r="RJS105" s="47"/>
      <c r="RJT105" s="47"/>
      <c r="RJU105" s="12"/>
      <c r="RJV105" s="27"/>
      <c r="RJW105" s="47"/>
      <c r="RJX105" s="47"/>
      <c r="RJY105" s="12"/>
      <c r="RJZ105" s="27"/>
      <c r="RKA105" s="47"/>
      <c r="RKB105" s="47"/>
      <c r="RKC105" s="12"/>
      <c r="RKD105" s="27"/>
      <c r="RKE105" s="47"/>
      <c r="RKF105" s="47"/>
      <c r="RKG105" s="12"/>
      <c r="RKH105" s="27"/>
      <c r="RKI105" s="47"/>
      <c r="RKJ105" s="47"/>
      <c r="RKK105" s="12"/>
      <c r="RKL105" s="27"/>
      <c r="RKM105" s="47"/>
      <c r="RKN105" s="47"/>
      <c r="RKO105" s="12"/>
      <c r="RKP105" s="27"/>
      <c r="RKQ105" s="47"/>
      <c r="RKR105" s="47"/>
      <c r="RKS105" s="12"/>
      <c r="RKT105" s="27"/>
      <c r="RKU105" s="47"/>
      <c r="RKV105" s="47"/>
      <c r="RKW105" s="12"/>
      <c r="RKX105" s="27"/>
      <c r="RKY105" s="47"/>
      <c r="RKZ105" s="47"/>
      <c r="RLA105" s="12"/>
      <c r="RLB105" s="27"/>
      <c r="RLC105" s="47"/>
      <c r="RLD105" s="47"/>
      <c r="RLE105" s="12"/>
      <c r="RLF105" s="27"/>
      <c r="RLG105" s="47"/>
      <c r="RLH105" s="47"/>
      <c r="RLI105" s="12"/>
      <c r="RLJ105" s="27"/>
      <c r="RLK105" s="47"/>
      <c r="RLL105" s="47"/>
      <c r="RLM105" s="12"/>
      <c r="RLN105" s="27"/>
      <c r="RLO105" s="47"/>
      <c r="RLP105" s="47"/>
      <c r="RLQ105" s="12"/>
      <c r="RLR105" s="27"/>
      <c r="RLS105" s="47"/>
      <c r="RLT105" s="47"/>
      <c r="RLU105" s="12"/>
      <c r="RLV105" s="27"/>
      <c r="RLW105" s="47"/>
      <c r="RLX105" s="47"/>
      <c r="RLY105" s="12"/>
      <c r="RLZ105" s="27"/>
      <c r="RMA105" s="47"/>
      <c r="RMB105" s="47"/>
      <c r="RMC105" s="12"/>
      <c r="RMD105" s="27"/>
      <c r="RME105" s="47"/>
      <c r="RMF105" s="47"/>
      <c r="RMG105" s="12"/>
      <c r="RMH105" s="27"/>
      <c r="RMI105" s="47"/>
      <c r="RMJ105" s="47"/>
      <c r="RMK105" s="12"/>
      <c r="RML105" s="27"/>
      <c r="RMM105" s="47"/>
      <c r="RMN105" s="47"/>
      <c r="RMO105" s="12"/>
      <c r="RMP105" s="27"/>
      <c r="RMQ105" s="47"/>
      <c r="RMR105" s="47"/>
      <c r="RMS105" s="12"/>
      <c r="RMT105" s="27"/>
      <c r="RMU105" s="47"/>
      <c r="RMV105" s="47"/>
      <c r="RMW105" s="12"/>
      <c r="RMX105" s="27"/>
      <c r="RMY105" s="47"/>
      <c r="RMZ105" s="47"/>
      <c r="RNA105" s="12"/>
      <c r="RNB105" s="27"/>
      <c r="RNC105" s="47"/>
      <c r="RND105" s="47"/>
      <c r="RNE105" s="12"/>
      <c r="RNF105" s="27"/>
      <c r="RNG105" s="47"/>
      <c r="RNH105" s="47"/>
      <c r="RNI105" s="12"/>
      <c r="RNJ105" s="27"/>
      <c r="RNK105" s="47"/>
      <c r="RNL105" s="47"/>
      <c r="RNM105" s="12"/>
      <c r="RNN105" s="27"/>
      <c r="RNO105" s="47"/>
      <c r="RNP105" s="47"/>
      <c r="RNQ105" s="12"/>
      <c r="RNR105" s="27"/>
      <c r="RNS105" s="47"/>
      <c r="RNT105" s="47"/>
      <c r="RNU105" s="12"/>
      <c r="RNV105" s="27"/>
      <c r="RNW105" s="47"/>
      <c r="RNX105" s="47"/>
      <c r="RNY105" s="12"/>
      <c r="RNZ105" s="27"/>
      <c r="ROA105" s="47"/>
      <c r="ROB105" s="47"/>
      <c r="ROC105" s="12"/>
      <c r="ROD105" s="27"/>
      <c r="ROE105" s="47"/>
      <c r="ROF105" s="47"/>
      <c r="ROG105" s="12"/>
      <c r="ROH105" s="27"/>
      <c r="ROI105" s="47"/>
      <c r="ROJ105" s="47"/>
      <c r="ROK105" s="12"/>
      <c r="ROL105" s="27"/>
      <c r="ROM105" s="47"/>
      <c r="RON105" s="47"/>
      <c r="ROO105" s="12"/>
      <c r="ROP105" s="27"/>
      <c r="ROQ105" s="47"/>
      <c r="ROR105" s="47"/>
      <c r="ROS105" s="12"/>
      <c r="ROT105" s="27"/>
      <c r="ROU105" s="47"/>
      <c r="ROV105" s="47"/>
      <c r="ROW105" s="12"/>
      <c r="ROX105" s="27"/>
      <c r="ROY105" s="47"/>
      <c r="ROZ105" s="47"/>
      <c r="RPA105" s="12"/>
      <c r="RPB105" s="27"/>
      <c r="RPC105" s="47"/>
      <c r="RPD105" s="47"/>
      <c r="RPE105" s="12"/>
      <c r="RPF105" s="27"/>
      <c r="RPG105" s="47"/>
      <c r="RPH105" s="47"/>
      <c r="RPI105" s="12"/>
      <c r="RPJ105" s="27"/>
      <c r="RPK105" s="47"/>
      <c r="RPL105" s="47"/>
      <c r="RPM105" s="12"/>
      <c r="RPN105" s="27"/>
      <c r="RPO105" s="47"/>
      <c r="RPP105" s="47"/>
      <c r="RPQ105" s="12"/>
      <c r="RPR105" s="27"/>
      <c r="RPS105" s="47"/>
      <c r="RPT105" s="47"/>
      <c r="RPU105" s="12"/>
      <c r="RPV105" s="27"/>
      <c r="RPW105" s="47"/>
      <c r="RPX105" s="47"/>
      <c r="RPY105" s="12"/>
      <c r="RPZ105" s="27"/>
      <c r="RQA105" s="47"/>
      <c r="RQB105" s="47"/>
      <c r="RQC105" s="12"/>
      <c r="RQD105" s="27"/>
      <c r="RQE105" s="47"/>
      <c r="RQF105" s="47"/>
      <c r="RQG105" s="12"/>
      <c r="RQH105" s="27"/>
      <c r="RQI105" s="47"/>
      <c r="RQJ105" s="47"/>
      <c r="RQK105" s="12"/>
      <c r="RQL105" s="27"/>
      <c r="RQM105" s="47"/>
      <c r="RQN105" s="47"/>
      <c r="RQO105" s="12"/>
      <c r="RQP105" s="27"/>
      <c r="RQQ105" s="47"/>
      <c r="RQR105" s="47"/>
      <c r="RQS105" s="12"/>
      <c r="RQT105" s="27"/>
      <c r="RQU105" s="47"/>
      <c r="RQV105" s="47"/>
      <c r="RQW105" s="12"/>
      <c r="RQX105" s="27"/>
      <c r="RQY105" s="47"/>
      <c r="RQZ105" s="47"/>
      <c r="RRA105" s="12"/>
      <c r="RRB105" s="27"/>
      <c r="RRC105" s="47"/>
      <c r="RRD105" s="47"/>
      <c r="RRE105" s="12"/>
      <c r="RRF105" s="27"/>
      <c r="RRG105" s="47"/>
      <c r="RRH105" s="47"/>
      <c r="RRI105" s="12"/>
      <c r="RRJ105" s="27"/>
      <c r="RRK105" s="47"/>
      <c r="RRL105" s="47"/>
      <c r="RRM105" s="12"/>
      <c r="RRN105" s="27"/>
      <c r="RRO105" s="47"/>
      <c r="RRP105" s="47"/>
      <c r="RRQ105" s="12"/>
      <c r="RRR105" s="27"/>
      <c r="RRS105" s="47"/>
      <c r="RRT105" s="47"/>
      <c r="RRU105" s="12"/>
      <c r="RRV105" s="27"/>
      <c r="RRW105" s="47"/>
      <c r="RRX105" s="47"/>
      <c r="RRY105" s="12"/>
      <c r="RRZ105" s="27"/>
      <c r="RSA105" s="47"/>
      <c r="RSB105" s="47"/>
      <c r="RSC105" s="12"/>
      <c r="RSD105" s="27"/>
      <c r="RSE105" s="47"/>
      <c r="RSF105" s="47"/>
      <c r="RSG105" s="12"/>
      <c r="RSH105" s="27"/>
      <c r="RSI105" s="47"/>
      <c r="RSJ105" s="47"/>
      <c r="RSK105" s="12"/>
      <c r="RSL105" s="27"/>
      <c r="RSM105" s="47"/>
      <c r="RSN105" s="47"/>
      <c r="RSO105" s="12"/>
      <c r="RSP105" s="27"/>
      <c r="RSQ105" s="47"/>
      <c r="RSR105" s="47"/>
      <c r="RSS105" s="12"/>
      <c r="RST105" s="27"/>
      <c r="RSU105" s="47"/>
      <c r="RSV105" s="47"/>
      <c r="RSW105" s="12"/>
      <c r="RSX105" s="27"/>
      <c r="RSY105" s="47"/>
      <c r="RSZ105" s="47"/>
      <c r="RTA105" s="12"/>
      <c r="RTB105" s="27"/>
      <c r="RTC105" s="47"/>
      <c r="RTD105" s="47"/>
      <c r="RTE105" s="12"/>
      <c r="RTF105" s="27"/>
      <c r="RTG105" s="47"/>
      <c r="RTH105" s="47"/>
      <c r="RTI105" s="12"/>
      <c r="RTJ105" s="27"/>
      <c r="RTK105" s="47"/>
      <c r="RTL105" s="47"/>
      <c r="RTM105" s="12"/>
      <c r="RTN105" s="27"/>
      <c r="RTO105" s="47"/>
      <c r="RTP105" s="47"/>
      <c r="RTQ105" s="12"/>
      <c r="RTR105" s="27"/>
      <c r="RTS105" s="47"/>
      <c r="RTT105" s="47"/>
      <c r="RTU105" s="12"/>
      <c r="RTV105" s="27"/>
      <c r="RTW105" s="47"/>
      <c r="RTX105" s="47"/>
      <c r="RTY105" s="12"/>
      <c r="RTZ105" s="27"/>
      <c r="RUA105" s="47"/>
      <c r="RUB105" s="47"/>
      <c r="RUC105" s="12"/>
      <c r="RUD105" s="27"/>
      <c r="RUE105" s="47"/>
      <c r="RUF105" s="47"/>
      <c r="RUG105" s="12"/>
      <c r="RUH105" s="27"/>
      <c r="RUI105" s="47"/>
      <c r="RUJ105" s="47"/>
      <c r="RUK105" s="12"/>
      <c r="RUL105" s="27"/>
      <c r="RUM105" s="47"/>
      <c r="RUN105" s="47"/>
      <c r="RUO105" s="12"/>
      <c r="RUP105" s="27"/>
      <c r="RUQ105" s="47"/>
      <c r="RUR105" s="47"/>
      <c r="RUS105" s="12"/>
      <c r="RUT105" s="27"/>
      <c r="RUU105" s="47"/>
      <c r="RUV105" s="47"/>
      <c r="RUW105" s="12"/>
      <c r="RUX105" s="27"/>
      <c r="RUY105" s="47"/>
      <c r="RUZ105" s="47"/>
      <c r="RVA105" s="12"/>
      <c r="RVB105" s="27"/>
      <c r="RVC105" s="47"/>
      <c r="RVD105" s="47"/>
      <c r="RVE105" s="12"/>
      <c r="RVF105" s="27"/>
      <c r="RVG105" s="47"/>
      <c r="RVH105" s="47"/>
      <c r="RVI105" s="12"/>
      <c r="RVJ105" s="27"/>
      <c r="RVK105" s="47"/>
      <c r="RVL105" s="47"/>
      <c r="RVM105" s="12"/>
      <c r="RVN105" s="27"/>
      <c r="RVO105" s="47"/>
      <c r="RVP105" s="47"/>
      <c r="RVQ105" s="12"/>
      <c r="RVR105" s="27"/>
      <c r="RVS105" s="47"/>
      <c r="RVT105" s="47"/>
      <c r="RVU105" s="12"/>
      <c r="RVV105" s="27"/>
      <c r="RVW105" s="47"/>
      <c r="RVX105" s="47"/>
      <c r="RVY105" s="12"/>
      <c r="RVZ105" s="27"/>
      <c r="RWA105" s="47"/>
      <c r="RWB105" s="47"/>
      <c r="RWC105" s="12"/>
      <c r="RWD105" s="27"/>
      <c r="RWE105" s="47"/>
      <c r="RWF105" s="47"/>
      <c r="RWG105" s="12"/>
      <c r="RWH105" s="27"/>
      <c r="RWI105" s="47"/>
      <c r="RWJ105" s="47"/>
      <c r="RWK105" s="12"/>
      <c r="RWL105" s="27"/>
      <c r="RWM105" s="47"/>
      <c r="RWN105" s="47"/>
      <c r="RWO105" s="12"/>
      <c r="RWP105" s="27"/>
      <c r="RWQ105" s="47"/>
      <c r="RWR105" s="47"/>
      <c r="RWS105" s="12"/>
      <c r="RWT105" s="27"/>
      <c r="RWU105" s="47"/>
      <c r="RWV105" s="47"/>
      <c r="RWW105" s="12"/>
      <c r="RWX105" s="27"/>
      <c r="RWY105" s="47"/>
      <c r="RWZ105" s="47"/>
      <c r="RXA105" s="12"/>
      <c r="RXB105" s="27"/>
      <c r="RXC105" s="47"/>
      <c r="RXD105" s="47"/>
      <c r="RXE105" s="12"/>
      <c r="RXF105" s="27"/>
      <c r="RXG105" s="47"/>
      <c r="RXH105" s="47"/>
      <c r="RXI105" s="12"/>
      <c r="RXJ105" s="27"/>
      <c r="RXK105" s="47"/>
      <c r="RXL105" s="47"/>
      <c r="RXM105" s="12"/>
      <c r="RXN105" s="27"/>
      <c r="RXO105" s="47"/>
      <c r="RXP105" s="47"/>
      <c r="RXQ105" s="12"/>
      <c r="RXR105" s="27"/>
      <c r="RXS105" s="47"/>
      <c r="RXT105" s="47"/>
      <c r="RXU105" s="12"/>
      <c r="RXV105" s="27"/>
      <c r="RXW105" s="47"/>
      <c r="RXX105" s="47"/>
      <c r="RXY105" s="12"/>
      <c r="RXZ105" s="27"/>
      <c r="RYA105" s="47"/>
      <c r="RYB105" s="47"/>
      <c r="RYC105" s="12"/>
      <c r="RYD105" s="27"/>
      <c r="RYE105" s="47"/>
      <c r="RYF105" s="47"/>
      <c r="RYG105" s="12"/>
      <c r="RYH105" s="27"/>
      <c r="RYI105" s="47"/>
      <c r="RYJ105" s="47"/>
      <c r="RYK105" s="12"/>
      <c r="RYL105" s="27"/>
      <c r="RYM105" s="47"/>
      <c r="RYN105" s="47"/>
      <c r="RYO105" s="12"/>
      <c r="RYP105" s="27"/>
      <c r="RYQ105" s="47"/>
      <c r="RYR105" s="47"/>
      <c r="RYS105" s="12"/>
      <c r="RYT105" s="27"/>
      <c r="RYU105" s="47"/>
      <c r="RYV105" s="47"/>
      <c r="RYW105" s="12"/>
      <c r="RYX105" s="27"/>
      <c r="RYY105" s="47"/>
      <c r="RYZ105" s="47"/>
      <c r="RZA105" s="12"/>
      <c r="RZB105" s="27"/>
      <c r="RZC105" s="47"/>
      <c r="RZD105" s="47"/>
      <c r="RZE105" s="12"/>
      <c r="RZF105" s="27"/>
      <c r="RZG105" s="47"/>
      <c r="RZH105" s="47"/>
      <c r="RZI105" s="12"/>
      <c r="RZJ105" s="27"/>
      <c r="RZK105" s="47"/>
      <c r="RZL105" s="47"/>
      <c r="RZM105" s="12"/>
      <c r="RZN105" s="27"/>
      <c r="RZO105" s="47"/>
      <c r="RZP105" s="47"/>
      <c r="RZQ105" s="12"/>
      <c r="RZR105" s="27"/>
      <c r="RZS105" s="47"/>
      <c r="RZT105" s="47"/>
      <c r="RZU105" s="12"/>
      <c r="RZV105" s="27"/>
      <c r="RZW105" s="47"/>
      <c r="RZX105" s="47"/>
      <c r="RZY105" s="12"/>
      <c r="RZZ105" s="27"/>
      <c r="SAA105" s="47"/>
      <c r="SAB105" s="47"/>
      <c r="SAC105" s="12"/>
      <c r="SAD105" s="27"/>
      <c r="SAE105" s="47"/>
      <c r="SAF105" s="47"/>
      <c r="SAG105" s="12"/>
      <c r="SAH105" s="27"/>
      <c r="SAI105" s="47"/>
      <c r="SAJ105" s="47"/>
      <c r="SAK105" s="12"/>
      <c r="SAL105" s="27"/>
      <c r="SAM105" s="47"/>
      <c r="SAN105" s="47"/>
      <c r="SAO105" s="12"/>
      <c r="SAP105" s="27"/>
      <c r="SAQ105" s="47"/>
      <c r="SAR105" s="47"/>
      <c r="SAS105" s="12"/>
      <c r="SAT105" s="27"/>
      <c r="SAU105" s="47"/>
      <c r="SAV105" s="47"/>
      <c r="SAW105" s="12"/>
      <c r="SAX105" s="27"/>
      <c r="SAY105" s="47"/>
      <c r="SAZ105" s="47"/>
      <c r="SBA105" s="12"/>
      <c r="SBB105" s="27"/>
      <c r="SBC105" s="47"/>
      <c r="SBD105" s="47"/>
      <c r="SBE105" s="12"/>
      <c r="SBF105" s="27"/>
      <c r="SBG105" s="47"/>
      <c r="SBH105" s="47"/>
      <c r="SBI105" s="12"/>
      <c r="SBJ105" s="27"/>
      <c r="SBK105" s="47"/>
      <c r="SBL105" s="47"/>
      <c r="SBM105" s="12"/>
      <c r="SBN105" s="27"/>
      <c r="SBO105" s="47"/>
      <c r="SBP105" s="47"/>
      <c r="SBQ105" s="12"/>
      <c r="SBR105" s="27"/>
      <c r="SBS105" s="47"/>
      <c r="SBT105" s="47"/>
      <c r="SBU105" s="12"/>
      <c r="SBV105" s="27"/>
      <c r="SBW105" s="47"/>
      <c r="SBX105" s="47"/>
      <c r="SBY105" s="12"/>
      <c r="SBZ105" s="27"/>
      <c r="SCA105" s="47"/>
      <c r="SCB105" s="47"/>
      <c r="SCC105" s="12"/>
      <c r="SCD105" s="27"/>
      <c r="SCE105" s="47"/>
      <c r="SCF105" s="47"/>
      <c r="SCG105" s="12"/>
      <c r="SCH105" s="27"/>
      <c r="SCI105" s="47"/>
      <c r="SCJ105" s="47"/>
      <c r="SCK105" s="12"/>
      <c r="SCL105" s="27"/>
      <c r="SCM105" s="47"/>
      <c r="SCN105" s="47"/>
      <c r="SCO105" s="12"/>
      <c r="SCP105" s="27"/>
      <c r="SCQ105" s="47"/>
      <c r="SCR105" s="47"/>
      <c r="SCS105" s="12"/>
      <c r="SCT105" s="27"/>
      <c r="SCU105" s="47"/>
      <c r="SCV105" s="47"/>
      <c r="SCW105" s="12"/>
      <c r="SCX105" s="27"/>
      <c r="SCY105" s="47"/>
      <c r="SCZ105" s="47"/>
      <c r="SDA105" s="12"/>
      <c r="SDB105" s="27"/>
      <c r="SDC105" s="47"/>
      <c r="SDD105" s="47"/>
      <c r="SDE105" s="12"/>
      <c r="SDF105" s="27"/>
      <c r="SDG105" s="47"/>
      <c r="SDH105" s="47"/>
      <c r="SDI105" s="12"/>
      <c r="SDJ105" s="27"/>
      <c r="SDK105" s="47"/>
      <c r="SDL105" s="47"/>
      <c r="SDM105" s="12"/>
      <c r="SDN105" s="27"/>
      <c r="SDO105" s="47"/>
      <c r="SDP105" s="47"/>
      <c r="SDQ105" s="12"/>
      <c r="SDR105" s="27"/>
      <c r="SDS105" s="47"/>
      <c r="SDT105" s="47"/>
      <c r="SDU105" s="12"/>
      <c r="SDV105" s="27"/>
      <c r="SDW105" s="47"/>
      <c r="SDX105" s="47"/>
      <c r="SDY105" s="12"/>
      <c r="SDZ105" s="27"/>
      <c r="SEA105" s="47"/>
      <c r="SEB105" s="47"/>
      <c r="SEC105" s="12"/>
      <c r="SED105" s="27"/>
      <c r="SEE105" s="47"/>
      <c r="SEF105" s="47"/>
      <c r="SEG105" s="12"/>
      <c r="SEH105" s="27"/>
      <c r="SEI105" s="47"/>
      <c r="SEJ105" s="47"/>
      <c r="SEK105" s="12"/>
      <c r="SEL105" s="27"/>
      <c r="SEM105" s="47"/>
      <c r="SEN105" s="47"/>
      <c r="SEO105" s="12"/>
      <c r="SEP105" s="27"/>
      <c r="SEQ105" s="47"/>
      <c r="SER105" s="47"/>
      <c r="SES105" s="12"/>
      <c r="SET105" s="27"/>
      <c r="SEU105" s="47"/>
      <c r="SEV105" s="47"/>
      <c r="SEW105" s="12"/>
      <c r="SEX105" s="27"/>
      <c r="SEY105" s="47"/>
      <c r="SEZ105" s="47"/>
      <c r="SFA105" s="12"/>
      <c r="SFB105" s="27"/>
      <c r="SFC105" s="47"/>
      <c r="SFD105" s="47"/>
      <c r="SFE105" s="12"/>
      <c r="SFF105" s="27"/>
      <c r="SFG105" s="47"/>
      <c r="SFH105" s="47"/>
      <c r="SFI105" s="12"/>
      <c r="SFJ105" s="27"/>
      <c r="SFK105" s="47"/>
      <c r="SFL105" s="47"/>
      <c r="SFM105" s="12"/>
      <c r="SFN105" s="27"/>
      <c r="SFO105" s="47"/>
      <c r="SFP105" s="47"/>
      <c r="SFQ105" s="12"/>
      <c r="SFR105" s="27"/>
      <c r="SFS105" s="47"/>
      <c r="SFT105" s="47"/>
      <c r="SFU105" s="12"/>
      <c r="SFV105" s="27"/>
      <c r="SFW105" s="47"/>
      <c r="SFX105" s="47"/>
      <c r="SFY105" s="12"/>
      <c r="SFZ105" s="27"/>
      <c r="SGA105" s="47"/>
      <c r="SGB105" s="47"/>
      <c r="SGC105" s="12"/>
      <c r="SGD105" s="27"/>
      <c r="SGE105" s="47"/>
      <c r="SGF105" s="47"/>
      <c r="SGG105" s="12"/>
      <c r="SGH105" s="27"/>
      <c r="SGI105" s="47"/>
      <c r="SGJ105" s="47"/>
      <c r="SGK105" s="12"/>
      <c r="SGL105" s="27"/>
      <c r="SGM105" s="47"/>
      <c r="SGN105" s="47"/>
      <c r="SGO105" s="12"/>
      <c r="SGP105" s="27"/>
      <c r="SGQ105" s="47"/>
      <c r="SGR105" s="47"/>
      <c r="SGS105" s="12"/>
      <c r="SGT105" s="27"/>
      <c r="SGU105" s="47"/>
      <c r="SGV105" s="47"/>
      <c r="SGW105" s="12"/>
      <c r="SGX105" s="27"/>
      <c r="SGY105" s="47"/>
      <c r="SGZ105" s="47"/>
      <c r="SHA105" s="12"/>
      <c r="SHB105" s="27"/>
      <c r="SHC105" s="47"/>
      <c r="SHD105" s="47"/>
      <c r="SHE105" s="12"/>
      <c r="SHF105" s="27"/>
      <c r="SHG105" s="47"/>
      <c r="SHH105" s="47"/>
      <c r="SHI105" s="12"/>
      <c r="SHJ105" s="27"/>
      <c r="SHK105" s="47"/>
      <c r="SHL105" s="47"/>
      <c r="SHM105" s="12"/>
      <c r="SHN105" s="27"/>
      <c r="SHO105" s="47"/>
      <c r="SHP105" s="47"/>
      <c r="SHQ105" s="12"/>
      <c r="SHR105" s="27"/>
      <c r="SHS105" s="47"/>
      <c r="SHT105" s="47"/>
      <c r="SHU105" s="12"/>
      <c r="SHV105" s="27"/>
      <c r="SHW105" s="47"/>
      <c r="SHX105" s="47"/>
      <c r="SHY105" s="12"/>
      <c r="SHZ105" s="27"/>
      <c r="SIA105" s="47"/>
      <c r="SIB105" s="47"/>
      <c r="SIC105" s="12"/>
      <c r="SID105" s="27"/>
      <c r="SIE105" s="47"/>
      <c r="SIF105" s="47"/>
      <c r="SIG105" s="12"/>
      <c r="SIH105" s="27"/>
      <c r="SII105" s="47"/>
      <c r="SIJ105" s="47"/>
      <c r="SIK105" s="12"/>
      <c r="SIL105" s="27"/>
      <c r="SIM105" s="47"/>
      <c r="SIN105" s="47"/>
      <c r="SIO105" s="12"/>
      <c r="SIP105" s="27"/>
      <c r="SIQ105" s="47"/>
      <c r="SIR105" s="47"/>
      <c r="SIS105" s="12"/>
      <c r="SIT105" s="27"/>
      <c r="SIU105" s="47"/>
      <c r="SIV105" s="47"/>
      <c r="SIW105" s="12"/>
      <c r="SIX105" s="27"/>
      <c r="SIY105" s="47"/>
      <c r="SIZ105" s="47"/>
      <c r="SJA105" s="12"/>
      <c r="SJB105" s="27"/>
      <c r="SJC105" s="47"/>
      <c r="SJD105" s="47"/>
      <c r="SJE105" s="12"/>
      <c r="SJF105" s="27"/>
      <c r="SJG105" s="47"/>
      <c r="SJH105" s="47"/>
      <c r="SJI105" s="12"/>
      <c r="SJJ105" s="27"/>
      <c r="SJK105" s="47"/>
      <c r="SJL105" s="47"/>
      <c r="SJM105" s="12"/>
      <c r="SJN105" s="27"/>
      <c r="SJO105" s="47"/>
      <c r="SJP105" s="47"/>
      <c r="SJQ105" s="12"/>
      <c r="SJR105" s="27"/>
      <c r="SJS105" s="47"/>
      <c r="SJT105" s="47"/>
      <c r="SJU105" s="12"/>
      <c r="SJV105" s="27"/>
      <c r="SJW105" s="47"/>
      <c r="SJX105" s="47"/>
      <c r="SJY105" s="12"/>
      <c r="SJZ105" s="27"/>
      <c r="SKA105" s="47"/>
      <c r="SKB105" s="47"/>
      <c r="SKC105" s="12"/>
      <c r="SKD105" s="27"/>
      <c r="SKE105" s="47"/>
      <c r="SKF105" s="47"/>
      <c r="SKG105" s="12"/>
      <c r="SKH105" s="27"/>
      <c r="SKI105" s="47"/>
      <c r="SKJ105" s="47"/>
      <c r="SKK105" s="12"/>
      <c r="SKL105" s="27"/>
      <c r="SKM105" s="47"/>
      <c r="SKN105" s="47"/>
      <c r="SKO105" s="12"/>
      <c r="SKP105" s="27"/>
      <c r="SKQ105" s="47"/>
      <c r="SKR105" s="47"/>
      <c r="SKS105" s="12"/>
      <c r="SKT105" s="27"/>
      <c r="SKU105" s="47"/>
      <c r="SKV105" s="47"/>
      <c r="SKW105" s="12"/>
      <c r="SKX105" s="27"/>
      <c r="SKY105" s="47"/>
      <c r="SKZ105" s="47"/>
      <c r="SLA105" s="12"/>
      <c r="SLB105" s="27"/>
      <c r="SLC105" s="47"/>
      <c r="SLD105" s="47"/>
      <c r="SLE105" s="12"/>
      <c r="SLF105" s="27"/>
      <c r="SLG105" s="47"/>
      <c r="SLH105" s="47"/>
      <c r="SLI105" s="12"/>
      <c r="SLJ105" s="27"/>
      <c r="SLK105" s="47"/>
      <c r="SLL105" s="47"/>
      <c r="SLM105" s="12"/>
      <c r="SLN105" s="27"/>
      <c r="SLO105" s="47"/>
      <c r="SLP105" s="47"/>
      <c r="SLQ105" s="12"/>
      <c r="SLR105" s="27"/>
      <c r="SLS105" s="47"/>
      <c r="SLT105" s="47"/>
      <c r="SLU105" s="12"/>
      <c r="SLV105" s="27"/>
      <c r="SLW105" s="47"/>
      <c r="SLX105" s="47"/>
      <c r="SLY105" s="12"/>
      <c r="SLZ105" s="27"/>
      <c r="SMA105" s="47"/>
      <c r="SMB105" s="47"/>
      <c r="SMC105" s="12"/>
      <c r="SMD105" s="27"/>
      <c r="SME105" s="47"/>
      <c r="SMF105" s="47"/>
      <c r="SMG105" s="12"/>
      <c r="SMH105" s="27"/>
      <c r="SMI105" s="47"/>
      <c r="SMJ105" s="47"/>
      <c r="SMK105" s="12"/>
      <c r="SML105" s="27"/>
      <c r="SMM105" s="47"/>
      <c r="SMN105" s="47"/>
      <c r="SMO105" s="12"/>
      <c r="SMP105" s="27"/>
      <c r="SMQ105" s="47"/>
      <c r="SMR105" s="47"/>
      <c r="SMS105" s="12"/>
      <c r="SMT105" s="27"/>
      <c r="SMU105" s="47"/>
      <c r="SMV105" s="47"/>
      <c r="SMW105" s="12"/>
      <c r="SMX105" s="27"/>
      <c r="SMY105" s="47"/>
      <c r="SMZ105" s="47"/>
      <c r="SNA105" s="12"/>
      <c r="SNB105" s="27"/>
      <c r="SNC105" s="47"/>
      <c r="SND105" s="47"/>
      <c r="SNE105" s="12"/>
      <c r="SNF105" s="27"/>
      <c r="SNG105" s="47"/>
      <c r="SNH105" s="47"/>
      <c r="SNI105" s="12"/>
      <c r="SNJ105" s="27"/>
      <c r="SNK105" s="47"/>
      <c r="SNL105" s="47"/>
      <c r="SNM105" s="12"/>
      <c r="SNN105" s="27"/>
      <c r="SNO105" s="47"/>
      <c r="SNP105" s="47"/>
      <c r="SNQ105" s="12"/>
      <c r="SNR105" s="27"/>
      <c r="SNS105" s="47"/>
      <c r="SNT105" s="47"/>
      <c r="SNU105" s="12"/>
      <c r="SNV105" s="27"/>
      <c r="SNW105" s="47"/>
      <c r="SNX105" s="47"/>
      <c r="SNY105" s="12"/>
      <c r="SNZ105" s="27"/>
      <c r="SOA105" s="47"/>
      <c r="SOB105" s="47"/>
      <c r="SOC105" s="12"/>
      <c r="SOD105" s="27"/>
      <c r="SOE105" s="47"/>
      <c r="SOF105" s="47"/>
      <c r="SOG105" s="12"/>
      <c r="SOH105" s="27"/>
      <c r="SOI105" s="47"/>
      <c r="SOJ105" s="47"/>
      <c r="SOK105" s="12"/>
      <c r="SOL105" s="27"/>
      <c r="SOM105" s="47"/>
      <c r="SON105" s="47"/>
      <c r="SOO105" s="12"/>
      <c r="SOP105" s="27"/>
      <c r="SOQ105" s="47"/>
      <c r="SOR105" s="47"/>
      <c r="SOS105" s="12"/>
      <c r="SOT105" s="27"/>
      <c r="SOU105" s="47"/>
      <c r="SOV105" s="47"/>
      <c r="SOW105" s="12"/>
      <c r="SOX105" s="27"/>
      <c r="SOY105" s="47"/>
      <c r="SOZ105" s="47"/>
      <c r="SPA105" s="12"/>
      <c r="SPB105" s="27"/>
      <c r="SPC105" s="47"/>
      <c r="SPD105" s="47"/>
      <c r="SPE105" s="12"/>
      <c r="SPF105" s="27"/>
      <c r="SPG105" s="47"/>
      <c r="SPH105" s="47"/>
      <c r="SPI105" s="12"/>
      <c r="SPJ105" s="27"/>
      <c r="SPK105" s="47"/>
      <c r="SPL105" s="47"/>
      <c r="SPM105" s="12"/>
      <c r="SPN105" s="27"/>
      <c r="SPO105" s="47"/>
      <c r="SPP105" s="47"/>
      <c r="SPQ105" s="12"/>
      <c r="SPR105" s="27"/>
      <c r="SPS105" s="47"/>
      <c r="SPT105" s="47"/>
      <c r="SPU105" s="12"/>
      <c r="SPV105" s="27"/>
      <c r="SPW105" s="47"/>
      <c r="SPX105" s="47"/>
      <c r="SPY105" s="12"/>
      <c r="SPZ105" s="27"/>
      <c r="SQA105" s="47"/>
      <c r="SQB105" s="47"/>
      <c r="SQC105" s="12"/>
      <c r="SQD105" s="27"/>
      <c r="SQE105" s="47"/>
      <c r="SQF105" s="47"/>
      <c r="SQG105" s="12"/>
      <c r="SQH105" s="27"/>
      <c r="SQI105" s="47"/>
      <c r="SQJ105" s="47"/>
      <c r="SQK105" s="12"/>
      <c r="SQL105" s="27"/>
      <c r="SQM105" s="47"/>
      <c r="SQN105" s="47"/>
      <c r="SQO105" s="12"/>
      <c r="SQP105" s="27"/>
      <c r="SQQ105" s="47"/>
      <c r="SQR105" s="47"/>
      <c r="SQS105" s="12"/>
      <c r="SQT105" s="27"/>
      <c r="SQU105" s="47"/>
      <c r="SQV105" s="47"/>
      <c r="SQW105" s="12"/>
      <c r="SQX105" s="27"/>
      <c r="SQY105" s="47"/>
      <c r="SQZ105" s="47"/>
      <c r="SRA105" s="12"/>
      <c r="SRB105" s="27"/>
      <c r="SRC105" s="47"/>
      <c r="SRD105" s="47"/>
      <c r="SRE105" s="12"/>
      <c r="SRF105" s="27"/>
      <c r="SRG105" s="47"/>
      <c r="SRH105" s="47"/>
      <c r="SRI105" s="12"/>
      <c r="SRJ105" s="27"/>
      <c r="SRK105" s="47"/>
      <c r="SRL105" s="47"/>
      <c r="SRM105" s="12"/>
      <c r="SRN105" s="27"/>
      <c r="SRO105" s="47"/>
      <c r="SRP105" s="47"/>
      <c r="SRQ105" s="12"/>
      <c r="SRR105" s="27"/>
      <c r="SRS105" s="47"/>
      <c r="SRT105" s="47"/>
      <c r="SRU105" s="12"/>
      <c r="SRV105" s="27"/>
      <c r="SRW105" s="47"/>
      <c r="SRX105" s="47"/>
      <c r="SRY105" s="12"/>
      <c r="SRZ105" s="27"/>
      <c r="SSA105" s="47"/>
      <c r="SSB105" s="47"/>
      <c r="SSC105" s="12"/>
      <c r="SSD105" s="27"/>
      <c r="SSE105" s="47"/>
      <c r="SSF105" s="47"/>
      <c r="SSG105" s="12"/>
      <c r="SSH105" s="27"/>
      <c r="SSI105" s="47"/>
      <c r="SSJ105" s="47"/>
      <c r="SSK105" s="12"/>
      <c r="SSL105" s="27"/>
      <c r="SSM105" s="47"/>
      <c r="SSN105" s="47"/>
      <c r="SSO105" s="12"/>
      <c r="SSP105" s="27"/>
      <c r="SSQ105" s="47"/>
      <c r="SSR105" s="47"/>
      <c r="SSS105" s="12"/>
      <c r="SST105" s="27"/>
      <c r="SSU105" s="47"/>
      <c r="SSV105" s="47"/>
      <c r="SSW105" s="12"/>
      <c r="SSX105" s="27"/>
      <c r="SSY105" s="47"/>
      <c r="SSZ105" s="47"/>
      <c r="STA105" s="12"/>
      <c r="STB105" s="27"/>
      <c r="STC105" s="47"/>
      <c r="STD105" s="47"/>
      <c r="STE105" s="12"/>
      <c r="STF105" s="27"/>
      <c r="STG105" s="47"/>
      <c r="STH105" s="47"/>
      <c r="STI105" s="12"/>
      <c r="STJ105" s="27"/>
      <c r="STK105" s="47"/>
      <c r="STL105" s="47"/>
      <c r="STM105" s="12"/>
      <c r="STN105" s="27"/>
      <c r="STO105" s="47"/>
      <c r="STP105" s="47"/>
      <c r="STQ105" s="12"/>
      <c r="STR105" s="27"/>
      <c r="STS105" s="47"/>
      <c r="STT105" s="47"/>
      <c r="STU105" s="12"/>
      <c r="STV105" s="27"/>
      <c r="STW105" s="47"/>
      <c r="STX105" s="47"/>
      <c r="STY105" s="12"/>
      <c r="STZ105" s="27"/>
      <c r="SUA105" s="47"/>
      <c r="SUB105" s="47"/>
      <c r="SUC105" s="12"/>
      <c r="SUD105" s="27"/>
      <c r="SUE105" s="47"/>
      <c r="SUF105" s="47"/>
      <c r="SUG105" s="12"/>
      <c r="SUH105" s="27"/>
      <c r="SUI105" s="47"/>
      <c r="SUJ105" s="47"/>
      <c r="SUK105" s="12"/>
      <c r="SUL105" s="27"/>
      <c r="SUM105" s="47"/>
      <c r="SUN105" s="47"/>
      <c r="SUO105" s="12"/>
      <c r="SUP105" s="27"/>
      <c r="SUQ105" s="47"/>
      <c r="SUR105" s="47"/>
      <c r="SUS105" s="12"/>
      <c r="SUT105" s="27"/>
      <c r="SUU105" s="47"/>
      <c r="SUV105" s="47"/>
      <c r="SUW105" s="12"/>
      <c r="SUX105" s="27"/>
      <c r="SUY105" s="47"/>
      <c r="SUZ105" s="47"/>
      <c r="SVA105" s="12"/>
      <c r="SVB105" s="27"/>
      <c r="SVC105" s="47"/>
      <c r="SVD105" s="47"/>
      <c r="SVE105" s="12"/>
      <c r="SVF105" s="27"/>
      <c r="SVG105" s="47"/>
      <c r="SVH105" s="47"/>
      <c r="SVI105" s="12"/>
      <c r="SVJ105" s="27"/>
      <c r="SVK105" s="47"/>
      <c r="SVL105" s="47"/>
      <c r="SVM105" s="12"/>
      <c r="SVN105" s="27"/>
      <c r="SVO105" s="47"/>
      <c r="SVP105" s="47"/>
      <c r="SVQ105" s="12"/>
      <c r="SVR105" s="27"/>
      <c r="SVS105" s="47"/>
      <c r="SVT105" s="47"/>
      <c r="SVU105" s="12"/>
      <c r="SVV105" s="27"/>
      <c r="SVW105" s="47"/>
      <c r="SVX105" s="47"/>
      <c r="SVY105" s="12"/>
      <c r="SVZ105" s="27"/>
      <c r="SWA105" s="47"/>
      <c r="SWB105" s="47"/>
      <c r="SWC105" s="12"/>
      <c r="SWD105" s="27"/>
      <c r="SWE105" s="47"/>
      <c r="SWF105" s="47"/>
      <c r="SWG105" s="12"/>
      <c r="SWH105" s="27"/>
      <c r="SWI105" s="47"/>
      <c r="SWJ105" s="47"/>
      <c r="SWK105" s="12"/>
      <c r="SWL105" s="27"/>
      <c r="SWM105" s="47"/>
      <c r="SWN105" s="47"/>
      <c r="SWO105" s="12"/>
      <c r="SWP105" s="27"/>
      <c r="SWQ105" s="47"/>
      <c r="SWR105" s="47"/>
      <c r="SWS105" s="12"/>
      <c r="SWT105" s="27"/>
      <c r="SWU105" s="47"/>
      <c r="SWV105" s="47"/>
      <c r="SWW105" s="12"/>
      <c r="SWX105" s="27"/>
      <c r="SWY105" s="47"/>
      <c r="SWZ105" s="47"/>
      <c r="SXA105" s="12"/>
      <c r="SXB105" s="27"/>
      <c r="SXC105" s="47"/>
      <c r="SXD105" s="47"/>
      <c r="SXE105" s="12"/>
      <c r="SXF105" s="27"/>
      <c r="SXG105" s="47"/>
      <c r="SXH105" s="47"/>
      <c r="SXI105" s="12"/>
      <c r="SXJ105" s="27"/>
      <c r="SXK105" s="47"/>
      <c r="SXL105" s="47"/>
      <c r="SXM105" s="12"/>
      <c r="SXN105" s="27"/>
      <c r="SXO105" s="47"/>
      <c r="SXP105" s="47"/>
      <c r="SXQ105" s="12"/>
      <c r="SXR105" s="27"/>
      <c r="SXS105" s="47"/>
      <c r="SXT105" s="47"/>
      <c r="SXU105" s="12"/>
      <c r="SXV105" s="27"/>
      <c r="SXW105" s="47"/>
      <c r="SXX105" s="47"/>
      <c r="SXY105" s="12"/>
      <c r="SXZ105" s="27"/>
      <c r="SYA105" s="47"/>
      <c r="SYB105" s="47"/>
      <c r="SYC105" s="12"/>
      <c r="SYD105" s="27"/>
      <c r="SYE105" s="47"/>
      <c r="SYF105" s="47"/>
      <c r="SYG105" s="12"/>
      <c r="SYH105" s="27"/>
      <c r="SYI105" s="47"/>
      <c r="SYJ105" s="47"/>
      <c r="SYK105" s="12"/>
      <c r="SYL105" s="27"/>
      <c r="SYM105" s="47"/>
      <c r="SYN105" s="47"/>
      <c r="SYO105" s="12"/>
      <c r="SYP105" s="27"/>
      <c r="SYQ105" s="47"/>
      <c r="SYR105" s="47"/>
      <c r="SYS105" s="12"/>
      <c r="SYT105" s="27"/>
      <c r="SYU105" s="47"/>
      <c r="SYV105" s="47"/>
      <c r="SYW105" s="12"/>
      <c r="SYX105" s="27"/>
      <c r="SYY105" s="47"/>
      <c r="SYZ105" s="47"/>
      <c r="SZA105" s="12"/>
      <c r="SZB105" s="27"/>
      <c r="SZC105" s="47"/>
      <c r="SZD105" s="47"/>
      <c r="SZE105" s="12"/>
      <c r="SZF105" s="27"/>
      <c r="SZG105" s="47"/>
      <c r="SZH105" s="47"/>
      <c r="SZI105" s="12"/>
      <c r="SZJ105" s="27"/>
      <c r="SZK105" s="47"/>
      <c r="SZL105" s="47"/>
      <c r="SZM105" s="12"/>
      <c r="SZN105" s="27"/>
      <c r="SZO105" s="47"/>
      <c r="SZP105" s="47"/>
      <c r="SZQ105" s="12"/>
      <c r="SZR105" s="27"/>
      <c r="SZS105" s="47"/>
      <c r="SZT105" s="47"/>
      <c r="SZU105" s="12"/>
      <c r="SZV105" s="27"/>
      <c r="SZW105" s="47"/>
      <c r="SZX105" s="47"/>
      <c r="SZY105" s="12"/>
      <c r="SZZ105" s="27"/>
      <c r="TAA105" s="47"/>
      <c r="TAB105" s="47"/>
      <c r="TAC105" s="12"/>
      <c r="TAD105" s="27"/>
      <c r="TAE105" s="47"/>
      <c r="TAF105" s="47"/>
      <c r="TAG105" s="12"/>
      <c r="TAH105" s="27"/>
      <c r="TAI105" s="47"/>
      <c r="TAJ105" s="47"/>
      <c r="TAK105" s="12"/>
      <c r="TAL105" s="27"/>
      <c r="TAM105" s="47"/>
      <c r="TAN105" s="47"/>
      <c r="TAO105" s="12"/>
      <c r="TAP105" s="27"/>
      <c r="TAQ105" s="47"/>
      <c r="TAR105" s="47"/>
      <c r="TAS105" s="12"/>
      <c r="TAT105" s="27"/>
      <c r="TAU105" s="47"/>
      <c r="TAV105" s="47"/>
      <c r="TAW105" s="12"/>
      <c r="TAX105" s="27"/>
      <c r="TAY105" s="47"/>
      <c r="TAZ105" s="47"/>
      <c r="TBA105" s="12"/>
      <c r="TBB105" s="27"/>
      <c r="TBC105" s="47"/>
      <c r="TBD105" s="47"/>
      <c r="TBE105" s="12"/>
      <c r="TBF105" s="27"/>
      <c r="TBG105" s="47"/>
      <c r="TBH105" s="47"/>
      <c r="TBI105" s="12"/>
      <c r="TBJ105" s="27"/>
      <c r="TBK105" s="47"/>
      <c r="TBL105" s="47"/>
      <c r="TBM105" s="12"/>
      <c r="TBN105" s="27"/>
      <c r="TBO105" s="47"/>
      <c r="TBP105" s="47"/>
      <c r="TBQ105" s="12"/>
      <c r="TBR105" s="27"/>
      <c r="TBS105" s="47"/>
      <c r="TBT105" s="47"/>
      <c r="TBU105" s="12"/>
      <c r="TBV105" s="27"/>
      <c r="TBW105" s="47"/>
      <c r="TBX105" s="47"/>
      <c r="TBY105" s="12"/>
      <c r="TBZ105" s="27"/>
      <c r="TCA105" s="47"/>
      <c r="TCB105" s="47"/>
      <c r="TCC105" s="12"/>
      <c r="TCD105" s="27"/>
      <c r="TCE105" s="47"/>
      <c r="TCF105" s="47"/>
      <c r="TCG105" s="12"/>
      <c r="TCH105" s="27"/>
      <c r="TCI105" s="47"/>
      <c r="TCJ105" s="47"/>
      <c r="TCK105" s="12"/>
      <c r="TCL105" s="27"/>
      <c r="TCM105" s="47"/>
      <c r="TCN105" s="47"/>
      <c r="TCO105" s="12"/>
      <c r="TCP105" s="27"/>
      <c r="TCQ105" s="47"/>
      <c r="TCR105" s="47"/>
      <c r="TCS105" s="12"/>
      <c r="TCT105" s="27"/>
      <c r="TCU105" s="47"/>
      <c r="TCV105" s="47"/>
      <c r="TCW105" s="12"/>
      <c r="TCX105" s="27"/>
      <c r="TCY105" s="47"/>
      <c r="TCZ105" s="47"/>
      <c r="TDA105" s="12"/>
      <c r="TDB105" s="27"/>
      <c r="TDC105" s="47"/>
      <c r="TDD105" s="47"/>
      <c r="TDE105" s="12"/>
      <c r="TDF105" s="27"/>
      <c r="TDG105" s="47"/>
      <c r="TDH105" s="47"/>
      <c r="TDI105" s="12"/>
      <c r="TDJ105" s="27"/>
      <c r="TDK105" s="47"/>
      <c r="TDL105" s="47"/>
      <c r="TDM105" s="12"/>
      <c r="TDN105" s="27"/>
      <c r="TDO105" s="47"/>
      <c r="TDP105" s="47"/>
      <c r="TDQ105" s="12"/>
      <c r="TDR105" s="27"/>
      <c r="TDS105" s="47"/>
      <c r="TDT105" s="47"/>
      <c r="TDU105" s="12"/>
      <c r="TDV105" s="27"/>
      <c r="TDW105" s="47"/>
      <c r="TDX105" s="47"/>
      <c r="TDY105" s="12"/>
      <c r="TDZ105" s="27"/>
      <c r="TEA105" s="47"/>
      <c r="TEB105" s="47"/>
      <c r="TEC105" s="12"/>
      <c r="TED105" s="27"/>
      <c r="TEE105" s="47"/>
      <c r="TEF105" s="47"/>
      <c r="TEG105" s="12"/>
      <c r="TEH105" s="27"/>
      <c r="TEI105" s="47"/>
      <c r="TEJ105" s="47"/>
      <c r="TEK105" s="12"/>
      <c r="TEL105" s="27"/>
      <c r="TEM105" s="47"/>
      <c r="TEN105" s="47"/>
      <c r="TEO105" s="12"/>
      <c r="TEP105" s="27"/>
      <c r="TEQ105" s="47"/>
      <c r="TER105" s="47"/>
      <c r="TES105" s="12"/>
      <c r="TET105" s="27"/>
      <c r="TEU105" s="47"/>
      <c r="TEV105" s="47"/>
      <c r="TEW105" s="12"/>
      <c r="TEX105" s="27"/>
      <c r="TEY105" s="47"/>
      <c r="TEZ105" s="47"/>
      <c r="TFA105" s="12"/>
      <c r="TFB105" s="27"/>
      <c r="TFC105" s="47"/>
      <c r="TFD105" s="47"/>
      <c r="TFE105" s="12"/>
      <c r="TFF105" s="27"/>
      <c r="TFG105" s="47"/>
      <c r="TFH105" s="47"/>
      <c r="TFI105" s="12"/>
      <c r="TFJ105" s="27"/>
      <c r="TFK105" s="47"/>
      <c r="TFL105" s="47"/>
      <c r="TFM105" s="12"/>
      <c r="TFN105" s="27"/>
      <c r="TFO105" s="47"/>
      <c r="TFP105" s="47"/>
      <c r="TFQ105" s="12"/>
      <c r="TFR105" s="27"/>
      <c r="TFS105" s="47"/>
      <c r="TFT105" s="47"/>
      <c r="TFU105" s="12"/>
      <c r="TFV105" s="27"/>
      <c r="TFW105" s="47"/>
      <c r="TFX105" s="47"/>
      <c r="TFY105" s="12"/>
      <c r="TFZ105" s="27"/>
      <c r="TGA105" s="47"/>
      <c r="TGB105" s="47"/>
      <c r="TGC105" s="12"/>
      <c r="TGD105" s="27"/>
      <c r="TGE105" s="47"/>
      <c r="TGF105" s="47"/>
      <c r="TGG105" s="12"/>
      <c r="TGH105" s="27"/>
      <c r="TGI105" s="47"/>
      <c r="TGJ105" s="47"/>
      <c r="TGK105" s="12"/>
      <c r="TGL105" s="27"/>
      <c r="TGM105" s="47"/>
      <c r="TGN105" s="47"/>
      <c r="TGO105" s="12"/>
      <c r="TGP105" s="27"/>
      <c r="TGQ105" s="47"/>
      <c r="TGR105" s="47"/>
      <c r="TGS105" s="12"/>
      <c r="TGT105" s="27"/>
      <c r="TGU105" s="47"/>
      <c r="TGV105" s="47"/>
      <c r="TGW105" s="12"/>
      <c r="TGX105" s="27"/>
      <c r="TGY105" s="47"/>
      <c r="TGZ105" s="47"/>
      <c r="THA105" s="12"/>
      <c r="THB105" s="27"/>
      <c r="THC105" s="47"/>
      <c r="THD105" s="47"/>
      <c r="THE105" s="12"/>
      <c r="THF105" s="27"/>
      <c r="THG105" s="47"/>
      <c r="THH105" s="47"/>
      <c r="THI105" s="12"/>
      <c r="THJ105" s="27"/>
      <c r="THK105" s="47"/>
      <c r="THL105" s="47"/>
      <c r="THM105" s="12"/>
      <c r="THN105" s="27"/>
      <c r="THO105" s="47"/>
      <c r="THP105" s="47"/>
      <c r="THQ105" s="12"/>
      <c r="THR105" s="27"/>
      <c r="THS105" s="47"/>
      <c r="THT105" s="47"/>
      <c r="THU105" s="12"/>
      <c r="THV105" s="27"/>
      <c r="THW105" s="47"/>
      <c r="THX105" s="47"/>
      <c r="THY105" s="12"/>
      <c r="THZ105" s="27"/>
      <c r="TIA105" s="47"/>
      <c r="TIB105" s="47"/>
      <c r="TIC105" s="12"/>
      <c r="TID105" s="27"/>
      <c r="TIE105" s="47"/>
      <c r="TIF105" s="47"/>
      <c r="TIG105" s="12"/>
      <c r="TIH105" s="27"/>
      <c r="TII105" s="47"/>
      <c r="TIJ105" s="47"/>
      <c r="TIK105" s="12"/>
      <c r="TIL105" s="27"/>
      <c r="TIM105" s="47"/>
      <c r="TIN105" s="47"/>
      <c r="TIO105" s="12"/>
      <c r="TIP105" s="27"/>
      <c r="TIQ105" s="47"/>
      <c r="TIR105" s="47"/>
      <c r="TIS105" s="12"/>
      <c r="TIT105" s="27"/>
      <c r="TIU105" s="47"/>
      <c r="TIV105" s="47"/>
      <c r="TIW105" s="12"/>
      <c r="TIX105" s="27"/>
      <c r="TIY105" s="47"/>
      <c r="TIZ105" s="47"/>
      <c r="TJA105" s="12"/>
      <c r="TJB105" s="27"/>
      <c r="TJC105" s="47"/>
      <c r="TJD105" s="47"/>
      <c r="TJE105" s="12"/>
      <c r="TJF105" s="27"/>
      <c r="TJG105" s="47"/>
      <c r="TJH105" s="47"/>
      <c r="TJI105" s="12"/>
      <c r="TJJ105" s="27"/>
      <c r="TJK105" s="47"/>
      <c r="TJL105" s="47"/>
      <c r="TJM105" s="12"/>
      <c r="TJN105" s="27"/>
      <c r="TJO105" s="47"/>
      <c r="TJP105" s="47"/>
      <c r="TJQ105" s="12"/>
      <c r="TJR105" s="27"/>
      <c r="TJS105" s="47"/>
      <c r="TJT105" s="47"/>
      <c r="TJU105" s="12"/>
      <c r="TJV105" s="27"/>
      <c r="TJW105" s="47"/>
      <c r="TJX105" s="47"/>
      <c r="TJY105" s="12"/>
      <c r="TJZ105" s="27"/>
      <c r="TKA105" s="47"/>
      <c r="TKB105" s="47"/>
      <c r="TKC105" s="12"/>
      <c r="TKD105" s="27"/>
      <c r="TKE105" s="47"/>
      <c r="TKF105" s="47"/>
      <c r="TKG105" s="12"/>
      <c r="TKH105" s="27"/>
      <c r="TKI105" s="47"/>
      <c r="TKJ105" s="47"/>
      <c r="TKK105" s="12"/>
      <c r="TKL105" s="27"/>
      <c r="TKM105" s="47"/>
      <c r="TKN105" s="47"/>
      <c r="TKO105" s="12"/>
      <c r="TKP105" s="27"/>
      <c r="TKQ105" s="47"/>
      <c r="TKR105" s="47"/>
      <c r="TKS105" s="12"/>
      <c r="TKT105" s="27"/>
      <c r="TKU105" s="47"/>
      <c r="TKV105" s="47"/>
      <c r="TKW105" s="12"/>
      <c r="TKX105" s="27"/>
      <c r="TKY105" s="47"/>
      <c r="TKZ105" s="47"/>
      <c r="TLA105" s="12"/>
      <c r="TLB105" s="27"/>
      <c r="TLC105" s="47"/>
      <c r="TLD105" s="47"/>
      <c r="TLE105" s="12"/>
      <c r="TLF105" s="27"/>
      <c r="TLG105" s="47"/>
      <c r="TLH105" s="47"/>
      <c r="TLI105" s="12"/>
      <c r="TLJ105" s="27"/>
      <c r="TLK105" s="47"/>
      <c r="TLL105" s="47"/>
      <c r="TLM105" s="12"/>
      <c r="TLN105" s="27"/>
      <c r="TLO105" s="47"/>
      <c r="TLP105" s="47"/>
      <c r="TLQ105" s="12"/>
      <c r="TLR105" s="27"/>
      <c r="TLS105" s="47"/>
      <c r="TLT105" s="47"/>
      <c r="TLU105" s="12"/>
      <c r="TLV105" s="27"/>
      <c r="TLW105" s="47"/>
      <c r="TLX105" s="47"/>
      <c r="TLY105" s="12"/>
      <c r="TLZ105" s="27"/>
      <c r="TMA105" s="47"/>
      <c r="TMB105" s="47"/>
      <c r="TMC105" s="12"/>
      <c r="TMD105" s="27"/>
      <c r="TME105" s="47"/>
      <c r="TMF105" s="47"/>
      <c r="TMG105" s="12"/>
      <c r="TMH105" s="27"/>
      <c r="TMI105" s="47"/>
      <c r="TMJ105" s="47"/>
      <c r="TMK105" s="12"/>
      <c r="TML105" s="27"/>
      <c r="TMM105" s="47"/>
      <c r="TMN105" s="47"/>
      <c r="TMO105" s="12"/>
      <c r="TMP105" s="27"/>
      <c r="TMQ105" s="47"/>
      <c r="TMR105" s="47"/>
      <c r="TMS105" s="12"/>
      <c r="TMT105" s="27"/>
      <c r="TMU105" s="47"/>
      <c r="TMV105" s="47"/>
      <c r="TMW105" s="12"/>
      <c r="TMX105" s="27"/>
      <c r="TMY105" s="47"/>
      <c r="TMZ105" s="47"/>
      <c r="TNA105" s="12"/>
      <c r="TNB105" s="27"/>
      <c r="TNC105" s="47"/>
      <c r="TND105" s="47"/>
      <c r="TNE105" s="12"/>
      <c r="TNF105" s="27"/>
      <c r="TNG105" s="47"/>
      <c r="TNH105" s="47"/>
      <c r="TNI105" s="12"/>
      <c r="TNJ105" s="27"/>
      <c r="TNK105" s="47"/>
      <c r="TNL105" s="47"/>
      <c r="TNM105" s="12"/>
      <c r="TNN105" s="27"/>
      <c r="TNO105" s="47"/>
      <c r="TNP105" s="47"/>
      <c r="TNQ105" s="12"/>
      <c r="TNR105" s="27"/>
      <c r="TNS105" s="47"/>
      <c r="TNT105" s="47"/>
      <c r="TNU105" s="12"/>
      <c r="TNV105" s="27"/>
      <c r="TNW105" s="47"/>
      <c r="TNX105" s="47"/>
      <c r="TNY105" s="12"/>
      <c r="TNZ105" s="27"/>
      <c r="TOA105" s="47"/>
      <c r="TOB105" s="47"/>
      <c r="TOC105" s="12"/>
      <c r="TOD105" s="27"/>
      <c r="TOE105" s="47"/>
      <c r="TOF105" s="47"/>
      <c r="TOG105" s="12"/>
      <c r="TOH105" s="27"/>
      <c r="TOI105" s="47"/>
      <c r="TOJ105" s="47"/>
      <c r="TOK105" s="12"/>
      <c r="TOL105" s="27"/>
      <c r="TOM105" s="47"/>
      <c r="TON105" s="47"/>
      <c r="TOO105" s="12"/>
      <c r="TOP105" s="27"/>
      <c r="TOQ105" s="47"/>
      <c r="TOR105" s="47"/>
      <c r="TOS105" s="12"/>
      <c r="TOT105" s="27"/>
      <c r="TOU105" s="47"/>
      <c r="TOV105" s="47"/>
      <c r="TOW105" s="12"/>
      <c r="TOX105" s="27"/>
      <c r="TOY105" s="47"/>
      <c r="TOZ105" s="47"/>
      <c r="TPA105" s="12"/>
      <c r="TPB105" s="27"/>
      <c r="TPC105" s="47"/>
      <c r="TPD105" s="47"/>
      <c r="TPE105" s="12"/>
      <c r="TPF105" s="27"/>
      <c r="TPG105" s="47"/>
      <c r="TPH105" s="47"/>
      <c r="TPI105" s="12"/>
      <c r="TPJ105" s="27"/>
      <c r="TPK105" s="47"/>
      <c r="TPL105" s="47"/>
      <c r="TPM105" s="12"/>
      <c r="TPN105" s="27"/>
      <c r="TPO105" s="47"/>
      <c r="TPP105" s="47"/>
      <c r="TPQ105" s="12"/>
      <c r="TPR105" s="27"/>
      <c r="TPS105" s="47"/>
      <c r="TPT105" s="47"/>
      <c r="TPU105" s="12"/>
      <c r="TPV105" s="27"/>
      <c r="TPW105" s="47"/>
      <c r="TPX105" s="47"/>
      <c r="TPY105" s="12"/>
      <c r="TPZ105" s="27"/>
      <c r="TQA105" s="47"/>
      <c r="TQB105" s="47"/>
      <c r="TQC105" s="12"/>
      <c r="TQD105" s="27"/>
      <c r="TQE105" s="47"/>
      <c r="TQF105" s="47"/>
      <c r="TQG105" s="12"/>
      <c r="TQH105" s="27"/>
      <c r="TQI105" s="47"/>
      <c r="TQJ105" s="47"/>
      <c r="TQK105" s="12"/>
      <c r="TQL105" s="27"/>
      <c r="TQM105" s="47"/>
      <c r="TQN105" s="47"/>
      <c r="TQO105" s="12"/>
      <c r="TQP105" s="27"/>
      <c r="TQQ105" s="47"/>
      <c r="TQR105" s="47"/>
      <c r="TQS105" s="12"/>
      <c r="TQT105" s="27"/>
      <c r="TQU105" s="47"/>
      <c r="TQV105" s="47"/>
      <c r="TQW105" s="12"/>
      <c r="TQX105" s="27"/>
      <c r="TQY105" s="47"/>
      <c r="TQZ105" s="47"/>
      <c r="TRA105" s="12"/>
      <c r="TRB105" s="27"/>
      <c r="TRC105" s="47"/>
      <c r="TRD105" s="47"/>
      <c r="TRE105" s="12"/>
      <c r="TRF105" s="27"/>
      <c r="TRG105" s="47"/>
      <c r="TRH105" s="47"/>
      <c r="TRI105" s="12"/>
      <c r="TRJ105" s="27"/>
      <c r="TRK105" s="47"/>
      <c r="TRL105" s="47"/>
      <c r="TRM105" s="12"/>
      <c r="TRN105" s="27"/>
      <c r="TRO105" s="47"/>
      <c r="TRP105" s="47"/>
      <c r="TRQ105" s="12"/>
      <c r="TRR105" s="27"/>
      <c r="TRS105" s="47"/>
      <c r="TRT105" s="47"/>
      <c r="TRU105" s="12"/>
      <c r="TRV105" s="27"/>
      <c r="TRW105" s="47"/>
      <c r="TRX105" s="47"/>
      <c r="TRY105" s="12"/>
      <c r="TRZ105" s="27"/>
      <c r="TSA105" s="47"/>
      <c r="TSB105" s="47"/>
      <c r="TSC105" s="12"/>
      <c r="TSD105" s="27"/>
      <c r="TSE105" s="47"/>
      <c r="TSF105" s="47"/>
      <c r="TSG105" s="12"/>
      <c r="TSH105" s="27"/>
      <c r="TSI105" s="47"/>
      <c r="TSJ105" s="47"/>
      <c r="TSK105" s="12"/>
      <c r="TSL105" s="27"/>
      <c r="TSM105" s="47"/>
      <c r="TSN105" s="47"/>
      <c r="TSO105" s="12"/>
      <c r="TSP105" s="27"/>
      <c r="TSQ105" s="47"/>
      <c r="TSR105" s="47"/>
      <c r="TSS105" s="12"/>
      <c r="TST105" s="27"/>
      <c r="TSU105" s="47"/>
      <c r="TSV105" s="47"/>
      <c r="TSW105" s="12"/>
      <c r="TSX105" s="27"/>
      <c r="TSY105" s="47"/>
      <c r="TSZ105" s="47"/>
      <c r="TTA105" s="12"/>
      <c r="TTB105" s="27"/>
      <c r="TTC105" s="47"/>
      <c r="TTD105" s="47"/>
      <c r="TTE105" s="12"/>
      <c r="TTF105" s="27"/>
      <c r="TTG105" s="47"/>
      <c r="TTH105" s="47"/>
      <c r="TTI105" s="12"/>
      <c r="TTJ105" s="27"/>
      <c r="TTK105" s="47"/>
      <c r="TTL105" s="47"/>
      <c r="TTM105" s="12"/>
      <c r="TTN105" s="27"/>
      <c r="TTO105" s="47"/>
      <c r="TTP105" s="47"/>
      <c r="TTQ105" s="12"/>
      <c r="TTR105" s="27"/>
      <c r="TTS105" s="47"/>
      <c r="TTT105" s="47"/>
      <c r="TTU105" s="12"/>
      <c r="TTV105" s="27"/>
      <c r="TTW105" s="47"/>
      <c r="TTX105" s="47"/>
      <c r="TTY105" s="12"/>
      <c r="TTZ105" s="27"/>
      <c r="TUA105" s="47"/>
      <c r="TUB105" s="47"/>
      <c r="TUC105" s="12"/>
      <c r="TUD105" s="27"/>
      <c r="TUE105" s="47"/>
      <c r="TUF105" s="47"/>
      <c r="TUG105" s="12"/>
      <c r="TUH105" s="27"/>
      <c r="TUI105" s="47"/>
      <c r="TUJ105" s="47"/>
      <c r="TUK105" s="12"/>
      <c r="TUL105" s="27"/>
      <c r="TUM105" s="47"/>
      <c r="TUN105" s="47"/>
      <c r="TUO105" s="12"/>
      <c r="TUP105" s="27"/>
      <c r="TUQ105" s="47"/>
      <c r="TUR105" s="47"/>
      <c r="TUS105" s="12"/>
      <c r="TUT105" s="27"/>
      <c r="TUU105" s="47"/>
      <c r="TUV105" s="47"/>
      <c r="TUW105" s="12"/>
      <c r="TUX105" s="27"/>
      <c r="TUY105" s="47"/>
      <c r="TUZ105" s="47"/>
      <c r="TVA105" s="12"/>
      <c r="TVB105" s="27"/>
      <c r="TVC105" s="47"/>
      <c r="TVD105" s="47"/>
      <c r="TVE105" s="12"/>
      <c r="TVF105" s="27"/>
      <c r="TVG105" s="47"/>
      <c r="TVH105" s="47"/>
      <c r="TVI105" s="12"/>
      <c r="TVJ105" s="27"/>
      <c r="TVK105" s="47"/>
      <c r="TVL105" s="47"/>
      <c r="TVM105" s="12"/>
      <c r="TVN105" s="27"/>
      <c r="TVO105" s="47"/>
      <c r="TVP105" s="47"/>
      <c r="TVQ105" s="12"/>
      <c r="TVR105" s="27"/>
      <c r="TVS105" s="47"/>
      <c r="TVT105" s="47"/>
      <c r="TVU105" s="12"/>
      <c r="TVV105" s="27"/>
      <c r="TVW105" s="47"/>
      <c r="TVX105" s="47"/>
      <c r="TVY105" s="12"/>
      <c r="TVZ105" s="27"/>
      <c r="TWA105" s="47"/>
      <c r="TWB105" s="47"/>
      <c r="TWC105" s="12"/>
      <c r="TWD105" s="27"/>
      <c r="TWE105" s="47"/>
      <c r="TWF105" s="47"/>
      <c r="TWG105" s="12"/>
      <c r="TWH105" s="27"/>
      <c r="TWI105" s="47"/>
      <c r="TWJ105" s="47"/>
      <c r="TWK105" s="12"/>
      <c r="TWL105" s="27"/>
      <c r="TWM105" s="47"/>
      <c r="TWN105" s="47"/>
      <c r="TWO105" s="12"/>
      <c r="TWP105" s="27"/>
      <c r="TWQ105" s="47"/>
      <c r="TWR105" s="47"/>
      <c r="TWS105" s="12"/>
      <c r="TWT105" s="27"/>
      <c r="TWU105" s="47"/>
      <c r="TWV105" s="47"/>
      <c r="TWW105" s="12"/>
      <c r="TWX105" s="27"/>
      <c r="TWY105" s="47"/>
      <c r="TWZ105" s="47"/>
      <c r="TXA105" s="12"/>
      <c r="TXB105" s="27"/>
      <c r="TXC105" s="47"/>
      <c r="TXD105" s="47"/>
      <c r="TXE105" s="12"/>
      <c r="TXF105" s="27"/>
      <c r="TXG105" s="47"/>
      <c r="TXH105" s="47"/>
      <c r="TXI105" s="12"/>
      <c r="TXJ105" s="27"/>
      <c r="TXK105" s="47"/>
      <c r="TXL105" s="47"/>
      <c r="TXM105" s="12"/>
      <c r="TXN105" s="27"/>
      <c r="TXO105" s="47"/>
      <c r="TXP105" s="47"/>
      <c r="TXQ105" s="12"/>
      <c r="TXR105" s="27"/>
      <c r="TXS105" s="47"/>
      <c r="TXT105" s="47"/>
      <c r="TXU105" s="12"/>
      <c r="TXV105" s="27"/>
      <c r="TXW105" s="47"/>
      <c r="TXX105" s="47"/>
      <c r="TXY105" s="12"/>
      <c r="TXZ105" s="27"/>
      <c r="TYA105" s="47"/>
      <c r="TYB105" s="47"/>
      <c r="TYC105" s="12"/>
      <c r="TYD105" s="27"/>
      <c r="TYE105" s="47"/>
      <c r="TYF105" s="47"/>
      <c r="TYG105" s="12"/>
      <c r="TYH105" s="27"/>
      <c r="TYI105" s="47"/>
      <c r="TYJ105" s="47"/>
      <c r="TYK105" s="12"/>
      <c r="TYL105" s="27"/>
      <c r="TYM105" s="47"/>
      <c r="TYN105" s="47"/>
      <c r="TYO105" s="12"/>
      <c r="TYP105" s="27"/>
      <c r="TYQ105" s="47"/>
      <c r="TYR105" s="47"/>
      <c r="TYS105" s="12"/>
      <c r="TYT105" s="27"/>
      <c r="TYU105" s="47"/>
      <c r="TYV105" s="47"/>
      <c r="TYW105" s="12"/>
      <c r="TYX105" s="27"/>
      <c r="TYY105" s="47"/>
      <c r="TYZ105" s="47"/>
      <c r="TZA105" s="12"/>
      <c r="TZB105" s="27"/>
      <c r="TZC105" s="47"/>
      <c r="TZD105" s="47"/>
      <c r="TZE105" s="12"/>
      <c r="TZF105" s="27"/>
      <c r="TZG105" s="47"/>
      <c r="TZH105" s="47"/>
      <c r="TZI105" s="12"/>
      <c r="TZJ105" s="27"/>
      <c r="TZK105" s="47"/>
      <c r="TZL105" s="47"/>
      <c r="TZM105" s="12"/>
      <c r="TZN105" s="27"/>
      <c r="TZO105" s="47"/>
      <c r="TZP105" s="47"/>
      <c r="TZQ105" s="12"/>
      <c r="TZR105" s="27"/>
      <c r="TZS105" s="47"/>
      <c r="TZT105" s="47"/>
      <c r="TZU105" s="12"/>
      <c r="TZV105" s="27"/>
      <c r="TZW105" s="47"/>
      <c r="TZX105" s="47"/>
      <c r="TZY105" s="12"/>
      <c r="TZZ105" s="27"/>
      <c r="UAA105" s="47"/>
      <c r="UAB105" s="47"/>
      <c r="UAC105" s="12"/>
      <c r="UAD105" s="27"/>
      <c r="UAE105" s="47"/>
      <c r="UAF105" s="47"/>
      <c r="UAG105" s="12"/>
      <c r="UAH105" s="27"/>
      <c r="UAI105" s="47"/>
      <c r="UAJ105" s="47"/>
      <c r="UAK105" s="12"/>
      <c r="UAL105" s="27"/>
      <c r="UAM105" s="47"/>
      <c r="UAN105" s="47"/>
      <c r="UAO105" s="12"/>
      <c r="UAP105" s="27"/>
      <c r="UAQ105" s="47"/>
      <c r="UAR105" s="47"/>
      <c r="UAS105" s="12"/>
      <c r="UAT105" s="27"/>
      <c r="UAU105" s="47"/>
      <c r="UAV105" s="47"/>
      <c r="UAW105" s="12"/>
      <c r="UAX105" s="27"/>
      <c r="UAY105" s="47"/>
      <c r="UAZ105" s="47"/>
      <c r="UBA105" s="12"/>
      <c r="UBB105" s="27"/>
      <c r="UBC105" s="47"/>
      <c r="UBD105" s="47"/>
      <c r="UBE105" s="12"/>
      <c r="UBF105" s="27"/>
      <c r="UBG105" s="47"/>
      <c r="UBH105" s="47"/>
      <c r="UBI105" s="12"/>
      <c r="UBJ105" s="27"/>
      <c r="UBK105" s="47"/>
      <c r="UBL105" s="47"/>
      <c r="UBM105" s="12"/>
      <c r="UBN105" s="27"/>
      <c r="UBO105" s="47"/>
      <c r="UBP105" s="47"/>
      <c r="UBQ105" s="12"/>
      <c r="UBR105" s="27"/>
      <c r="UBS105" s="47"/>
      <c r="UBT105" s="47"/>
      <c r="UBU105" s="12"/>
      <c r="UBV105" s="27"/>
      <c r="UBW105" s="47"/>
      <c r="UBX105" s="47"/>
      <c r="UBY105" s="12"/>
      <c r="UBZ105" s="27"/>
      <c r="UCA105" s="47"/>
      <c r="UCB105" s="47"/>
      <c r="UCC105" s="12"/>
      <c r="UCD105" s="27"/>
      <c r="UCE105" s="47"/>
      <c r="UCF105" s="47"/>
      <c r="UCG105" s="12"/>
      <c r="UCH105" s="27"/>
      <c r="UCI105" s="47"/>
      <c r="UCJ105" s="47"/>
      <c r="UCK105" s="12"/>
      <c r="UCL105" s="27"/>
      <c r="UCM105" s="47"/>
      <c r="UCN105" s="47"/>
      <c r="UCO105" s="12"/>
      <c r="UCP105" s="27"/>
      <c r="UCQ105" s="47"/>
      <c r="UCR105" s="47"/>
      <c r="UCS105" s="12"/>
      <c r="UCT105" s="27"/>
      <c r="UCU105" s="47"/>
      <c r="UCV105" s="47"/>
      <c r="UCW105" s="12"/>
      <c r="UCX105" s="27"/>
      <c r="UCY105" s="47"/>
      <c r="UCZ105" s="47"/>
      <c r="UDA105" s="12"/>
      <c r="UDB105" s="27"/>
      <c r="UDC105" s="47"/>
      <c r="UDD105" s="47"/>
      <c r="UDE105" s="12"/>
      <c r="UDF105" s="27"/>
      <c r="UDG105" s="47"/>
      <c r="UDH105" s="47"/>
      <c r="UDI105" s="12"/>
      <c r="UDJ105" s="27"/>
      <c r="UDK105" s="47"/>
      <c r="UDL105" s="47"/>
      <c r="UDM105" s="12"/>
      <c r="UDN105" s="27"/>
      <c r="UDO105" s="47"/>
      <c r="UDP105" s="47"/>
      <c r="UDQ105" s="12"/>
      <c r="UDR105" s="27"/>
      <c r="UDS105" s="47"/>
      <c r="UDT105" s="47"/>
      <c r="UDU105" s="12"/>
      <c r="UDV105" s="27"/>
      <c r="UDW105" s="47"/>
      <c r="UDX105" s="47"/>
      <c r="UDY105" s="12"/>
      <c r="UDZ105" s="27"/>
      <c r="UEA105" s="47"/>
      <c r="UEB105" s="47"/>
      <c r="UEC105" s="12"/>
      <c r="UED105" s="27"/>
      <c r="UEE105" s="47"/>
      <c r="UEF105" s="47"/>
      <c r="UEG105" s="12"/>
      <c r="UEH105" s="27"/>
      <c r="UEI105" s="47"/>
      <c r="UEJ105" s="47"/>
      <c r="UEK105" s="12"/>
      <c r="UEL105" s="27"/>
      <c r="UEM105" s="47"/>
      <c r="UEN105" s="47"/>
      <c r="UEO105" s="12"/>
      <c r="UEP105" s="27"/>
      <c r="UEQ105" s="47"/>
      <c r="UER105" s="47"/>
      <c r="UES105" s="12"/>
      <c r="UET105" s="27"/>
      <c r="UEU105" s="47"/>
      <c r="UEV105" s="47"/>
      <c r="UEW105" s="12"/>
      <c r="UEX105" s="27"/>
      <c r="UEY105" s="47"/>
      <c r="UEZ105" s="47"/>
      <c r="UFA105" s="12"/>
      <c r="UFB105" s="27"/>
      <c r="UFC105" s="47"/>
      <c r="UFD105" s="47"/>
      <c r="UFE105" s="12"/>
      <c r="UFF105" s="27"/>
      <c r="UFG105" s="47"/>
      <c r="UFH105" s="47"/>
      <c r="UFI105" s="12"/>
      <c r="UFJ105" s="27"/>
      <c r="UFK105" s="47"/>
      <c r="UFL105" s="47"/>
      <c r="UFM105" s="12"/>
      <c r="UFN105" s="27"/>
      <c r="UFO105" s="47"/>
      <c r="UFP105" s="47"/>
      <c r="UFQ105" s="12"/>
      <c r="UFR105" s="27"/>
      <c r="UFS105" s="47"/>
      <c r="UFT105" s="47"/>
      <c r="UFU105" s="12"/>
      <c r="UFV105" s="27"/>
      <c r="UFW105" s="47"/>
      <c r="UFX105" s="47"/>
      <c r="UFY105" s="12"/>
      <c r="UFZ105" s="27"/>
      <c r="UGA105" s="47"/>
      <c r="UGB105" s="47"/>
      <c r="UGC105" s="12"/>
      <c r="UGD105" s="27"/>
      <c r="UGE105" s="47"/>
      <c r="UGF105" s="47"/>
      <c r="UGG105" s="12"/>
      <c r="UGH105" s="27"/>
      <c r="UGI105" s="47"/>
      <c r="UGJ105" s="47"/>
      <c r="UGK105" s="12"/>
      <c r="UGL105" s="27"/>
      <c r="UGM105" s="47"/>
      <c r="UGN105" s="47"/>
      <c r="UGO105" s="12"/>
      <c r="UGP105" s="27"/>
      <c r="UGQ105" s="47"/>
      <c r="UGR105" s="47"/>
      <c r="UGS105" s="12"/>
      <c r="UGT105" s="27"/>
      <c r="UGU105" s="47"/>
      <c r="UGV105" s="47"/>
      <c r="UGW105" s="12"/>
      <c r="UGX105" s="27"/>
      <c r="UGY105" s="47"/>
      <c r="UGZ105" s="47"/>
      <c r="UHA105" s="12"/>
      <c r="UHB105" s="27"/>
      <c r="UHC105" s="47"/>
      <c r="UHD105" s="47"/>
      <c r="UHE105" s="12"/>
      <c r="UHF105" s="27"/>
      <c r="UHG105" s="47"/>
      <c r="UHH105" s="47"/>
      <c r="UHI105" s="12"/>
      <c r="UHJ105" s="27"/>
      <c r="UHK105" s="47"/>
      <c r="UHL105" s="47"/>
      <c r="UHM105" s="12"/>
      <c r="UHN105" s="27"/>
      <c r="UHO105" s="47"/>
      <c r="UHP105" s="47"/>
      <c r="UHQ105" s="12"/>
      <c r="UHR105" s="27"/>
      <c r="UHS105" s="47"/>
      <c r="UHT105" s="47"/>
      <c r="UHU105" s="12"/>
      <c r="UHV105" s="27"/>
      <c r="UHW105" s="47"/>
      <c r="UHX105" s="47"/>
      <c r="UHY105" s="12"/>
      <c r="UHZ105" s="27"/>
      <c r="UIA105" s="47"/>
      <c r="UIB105" s="47"/>
      <c r="UIC105" s="12"/>
      <c r="UID105" s="27"/>
      <c r="UIE105" s="47"/>
      <c r="UIF105" s="47"/>
      <c r="UIG105" s="12"/>
      <c r="UIH105" s="27"/>
      <c r="UII105" s="47"/>
      <c r="UIJ105" s="47"/>
      <c r="UIK105" s="12"/>
      <c r="UIL105" s="27"/>
      <c r="UIM105" s="47"/>
      <c r="UIN105" s="47"/>
      <c r="UIO105" s="12"/>
      <c r="UIP105" s="27"/>
      <c r="UIQ105" s="47"/>
      <c r="UIR105" s="47"/>
      <c r="UIS105" s="12"/>
      <c r="UIT105" s="27"/>
      <c r="UIU105" s="47"/>
      <c r="UIV105" s="47"/>
      <c r="UIW105" s="12"/>
      <c r="UIX105" s="27"/>
      <c r="UIY105" s="47"/>
      <c r="UIZ105" s="47"/>
      <c r="UJA105" s="12"/>
      <c r="UJB105" s="27"/>
      <c r="UJC105" s="47"/>
      <c r="UJD105" s="47"/>
      <c r="UJE105" s="12"/>
      <c r="UJF105" s="27"/>
      <c r="UJG105" s="47"/>
      <c r="UJH105" s="47"/>
      <c r="UJI105" s="12"/>
      <c r="UJJ105" s="27"/>
      <c r="UJK105" s="47"/>
      <c r="UJL105" s="47"/>
      <c r="UJM105" s="12"/>
      <c r="UJN105" s="27"/>
      <c r="UJO105" s="47"/>
      <c r="UJP105" s="47"/>
      <c r="UJQ105" s="12"/>
      <c r="UJR105" s="27"/>
      <c r="UJS105" s="47"/>
      <c r="UJT105" s="47"/>
      <c r="UJU105" s="12"/>
      <c r="UJV105" s="27"/>
      <c r="UJW105" s="47"/>
      <c r="UJX105" s="47"/>
      <c r="UJY105" s="12"/>
      <c r="UJZ105" s="27"/>
      <c r="UKA105" s="47"/>
      <c r="UKB105" s="47"/>
      <c r="UKC105" s="12"/>
      <c r="UKD105" s="27"/>
      <c r="UKE105" s="47"/>
      <c r="UKF105" s="47"/>
      <c r="UKG105" s="12"/>
      <c r="UKH105" s="27"/>
      <c r="UKI105" s="47"/>
      <c r="UKJ105" s="47"/>
      <c r="UKK105" s="12"/>
      <c r="UKL105" s="27"/>
      <c r="UKM105" s="47"/>
      <c r="UKN105" s="47"/>
      <c r="UKO105" s="12"/>
      <c r="UKP105" s="27"/>
      <c r="UKQ105" s="47"/>
      <c r="UKR105" s="47"/>
      <c r="UKS105" s="12"/>
      <c r="UKT105" s="27"/>
      <c r="UKU105" s="47"/>
      <c r="UKV105" s="47"/>
      <c r="UKW105" s="12"/>
      <c r="UKX105" s="27"/>
      <c r="UKY105" s="47"/>
      <c r="UKZ105" s="47"/>
      <c r="ULA105" s="12"/>
      <c r="ULB105" s="27"/>
      <c r="ULC105" s="47"/>
      <c r="ULD105" s="47"/>
      <c r="ULE105" s="12"/>
      <c r="ULF105" s="27"/>
      <c r="ULG105" s="47"/>
      <c r="ULH105" s="47"/>
      <c r="ULI105" s="12"/>
      <c r="ULJ105" s="27"/>
      <c r="ULK105" s="47"/>
      <c r="ULL105" s="47"/>
      <c r="ULM105" s="12"/>
      <c r="ULN105" s="27"/>
      <c r="ULO105" s="47"/>
      <c r="ULP105" s="47"/>
      <c r="ULQ105" s="12"/>
      <c r="ULR105" s="27"/>
      <c r="ULS105" s="47"/>
      <c r="ULT105" s="47"/>
      <c r="ULU105" s="12"/>
      <c r="ULV105" s="27"/>
      <c r="ULW105" s="47"/>
      <c r="ULX105" s="47"/>
      <c r="ULY105" s="12"/>
      <c r="ULZ105" s="27"/>
      <c r="UMA105" s="47"/>
      <c r="UMB105" s="47"/>
      <c r="UMC105" s="12"/>
      <c r="UMD105" s="27"/>
      <c r="UME105" s="47"/>
      <c r="UMF105" s="47"/>
      <c r="UMG105" s="12"/>
      <c r="UMH105" s="27"/>
      <c r="UMI105" s="47"/>
      <c r="UMJ105" s="47"/>
      <c r="UMK105" s="12"/>
      <c r="UML105" s="27"/>
      <c r="UMM105" s="47"/>
      <c r="UMN105" s="47"/>
      <c r="UMO105" s="12"/>
      <c r="UMP105" s="27"/>
      <c r="UMQ105" s="47"/>
      <c r="UMR105" s="47"/>
      <c r="UMS105" s="12"/>
      <c r="UMT105" s="27"/>
      <c r="UMU105" s="47"/>
      <c r="UMV105" s="47"/>
      <c r="UMW105" s="12"/>
      <c r="UMX105" s="27"/>
      <c r="UMY105" s="47"/>
      <c r="UMZ105" s="47"/>
      <c r="UNA105" s="12"/>
      <c r="UNB105" s="27"/>
      <c r="UNC105" s="47"/>
      <c r="UND105" s="47"/>
      <c r="UNE105" s="12"/>
      <c r="UNF105" s="27"/>
      <c r="UNG105" s="47"/>
      <c r="UNH105" s="47"/>
      <c r="UNI105" s="12"/>
      <c r="UNJ105" s="27"/>
      <c r="UNK105" s="47"/>
      <c r="UNL105" s="47"/>
      <c r="UNM105" s="12"/>
      <c r="UNN105" s="27"/>
      <c r="UNO105" s="47"/>
      <c r="UNP105" s="47"/>
      <c r="UNQ105" s="12"/>
      <c r="UNR105" s="27"/>
      <c r="UNS105" s="47"/>
      <c r="UNT105" s="47"/>
      <c r="UNU105" s="12"/>
      <c r="UNV105" s="27"/>
      <c r="UNW105" s="47"/>
      <c r="UNX105" s="47"/>
      <c r="UNY105" s="12"/>
      <c r="UNZ105" s="27"/>
      <c r="UOA105" s="47"/>
      <c r="UOB105" s="47"/>
      <c r="UOC105" s="12"/>
      <c r="UOD105" s="27"/>
      <c r="UOE105" s="47"/>
      <c r="UOF105" s="47"/>
      <c r="UOG105" s="12"/>
      <c r="UOH105" s="27"/>
      <c r="UOI105" s="47"/>
      <c r="UOJ105" s="47"/>
      <c r="UOK105" s="12"/>
      <c r="UOL105" s="27"/>
      <c r="UOM105" s="47"/>
      <c r="UON105" s="47"/>
      <c r="UOO105" s="12"/>
      <c r="UOP105" s="27"/>
      <c r="UOQ105" s="47"/>
      <c r="UOR105" s="47"/>
      <c r="UOS105" s="12"/>
      <c r="UOT105" s="27"/>
      <c r="UOU105" s="47"/>
      <c r="UOV105" s="47"/>
      <c r="UOW105" s="12"/>
      <c r="UOX105" s="27"/>
      <c r="UOY105" s="47"/>
      <c r="UOZ105" s="47"/>
      <c r="UPA105" s="12"/>
      <c r="UPB105" s="27"/>
      <c r="UPC105" s="47"/>
      <c r="UPD105" s="47"/>
      <c r="UPE105" s="12"/>
      <c r="UPF105" s="27"/>
      <c r="UPG105" s="47"/>
      <c r="UPH105" s="47"/>
      <c r="UPI105" s="12"/>
      <c r="UPJ105" s="27"/>
      <c r="UPK105" s="47"/>
      <c r="UPL105" s="47"/>
      <c r="UPM105" s="12"/>
      <c r="UPN105" s="27"/>
      <c r="UPO105" s="47"/>
      <c r="UPP105" s="47"/>
      <c r="UPQ105" s="12"/>
      <c r="UPR105" s="27"/>
      <c r="UPS105" s="47"/>
      <c r="UPT105" s="47"/>
      <c r="UPU105" s="12"/>
      <c r="UPV105" s="27"/>
      <c r="UPW105" s="47"/>
      <c r="UPX105" s="47"/>
      <c r="UPY105" s="12"/>
      <c r="UPZ105" s="27"/>
      <c r="UQA105" s="47"/>
      <c r="UQB105" s="47"/>
      <c r="UQC105" s="12"/>
      <c r="UQD105" s="27"/>
      <c r="UQE105" s="47"/>
      <c r="UQF105" s="47"/>
      <c r="UQG105" s="12"/>
      <c r="UQH105" s="27"/>
      <c r="UQI105" s="47"/>
      <c r="UQJ105" s="47"/>
      <c r="UQK105" s="12"/>
      <c r="UQL105" s="27"/>
      <c r="UQM105" s="47"/>
      <c r="UQN105" s="47"/>
      <c r="UQO105" s="12"/>
      <c r="UQP105" s="27"/>
      <c r="UQQ105" s="47"/>
      <c r="UQR105" s="47"/>
      <c r="UQS105" s="12"/>
      <c r="UQT105" s="27"/>
      <c r="UQU105" s="47"/>
      <c r="UQV105" s="47"/>
      <c r="UQW105" s="12"/>
      <c r="UQX105" s="27"/>
      <c r="UQY105" s="47"/>
      <c r="UQZ105" s="47"/>
      <c r="URA105" s="12"/>
      <c r="URB105" s="27"/>
      <c r="URC105" s="47"/>
      <c r="URD105" s="47"/>
      <c r="URE105" s="12"/>
      <c r="URF105" s="27"/>
      <c r="URG105" s="47"/>
      <c r="URH105" s="47"/>
      <c r="URI105" s="12"/>
      <c r="URJ105" s="27"/>
      <c r="URK105" s="47"/>
      <c r="URL105" s="47"/>
      <c r="URM105" s="12"/>
      <c r="URN105" s="27"/>
      <c r="URO105" s="47"/>
      <c r="URP105" s="47"/>
      <c r="URQ105" s="12"/>
      <c r="URR105" s="27"/>
      <c r="URS105" s="47"/>
      <c r="URT105" s="47"/>
      <c r="URU105" s="12"/>
      <c r="URV105" s="27"/>
      <c r="URW105" s="47"/>
      <c r="URX105" s="47"/>
      <c r="URY105" s="12"/>
      <c r="URZ105" s="27"/>
      <c r="USA105" s="47"/>
      <c r="USB105" s="47"/>
      <c r="USC105" s="12"/>
      <c r="USD105" s="27"/>
      <c r="USE105" s="47"/>
      <c r="USF105" s="47"/>
      <c r="USG105" s="12"/>
      <c r="USH105" s="27"/>
      <c r="USI105" s="47"/>
      <c r="USJ105" s="47"/>
      <c r="USK105" s="12"/>
      <c r="USL105" s="27"/>
      <c r="USM105" s="47"/>
      <c r="USN105" s="47"/>
      <c r="USO105" s="12"/>
      <c r="USP105" s="27"/>
      <c r="USQ105" s="47"/>
      <c r="USR105" s="47"/>
      <c r="USS105" s="12"/>
      <c r="UST105" s="27"/>
      <c r="USU105" s="47"/>
      <c r="USV105" s="47"/>
      <c r="USW105" s="12"/>
      <c r="USX105" s="27"/>
      <c r="USY105" s="47"/>
      <c r="USZ105" s="47"/>
      <c r="UTA105" s="12"/>
      <c r="UTB105" s="27"/>
      <c r="UTC105" s="47"/>
      <c r="UTD105" s="47"/>
      <c r="UTE105" s="12"/>
      <c r="UTF105" s="27"/>
      <c r="UTG105" s="47"/>
      <c r="UTH105" s="47"/>
      <c r="UTI105" s="12"/>
      <c r="UTJ105" s="27"/>
      <c r="UTK105" s="47"/>
      <c r="UTL105" s="47"/>
      <c r="UTM105" s="12"/>
      <c r="UTN105" s="27"/>
      <c r="UTO105" s="47"/>
      <c r="UTP105" s="47"/>
      <c r="UTQ105" s="12"/>
      <c r="UTR105" s="27"/>
      <c r="UTS105" s="47"/>
      <c r="UTT105" s="47"/>
      <c r="UTU105" s="12"/>
      <c r="UTV105" s="27"/>
      <c r="UTW105" s="47"/>
      <c r="UTX105" s="47"/>
      <c r="UTY105" s="12"/>
      <c r="UTZ105" s="27"/>
      <c r="UUA105" s="47"/>
      <c r="UUB105" s="47"/>
      <c r="UUC105" s="12"/>
      <c r="UUD105" s="27"/>
      <c r="UUE105" s="47"/>
      <c r="UUF105" s="47"/>
      <c r="UUG105" s="12"/>
      <c r="UUH105" s="27"/>
      <c r="UUI105" s="47"/>
      <c r="UUJ105" s="47"/>
      <c r="UUK105" s="12"/>
      <c r="UUL105" s="27"/>
      <c r="UUM105" s="47"/>
      <c r="UUN105" s="47"/>
      <c r="UUO105" s="12"/>
      <c r="UUP105" s="27"/>
      <c r="UUQ105" s="47"/>
      <c r="UUR105" s="47"/>
      <c r="UUS105" s="12"/>
      <c r="UUT105" s="27"/>
      <c r="UUU105" s="47"/>
      <c r="UUV105" s="47"/>
      <c r="UUW105" s="12"/>
      <c r="UUX105" s="27"/>
      <c r="UUY105" s="47"/>
      <c r="UUZ105" s="47"/>
      <c r="UVA105" s="12"/>
      <c r="UVB105" s="27"/>
      <c r="UVC105" s="47"/>
      <c r="UVD105" s="47"/>
      <c r="UVE105" s="12"/>
      <c r="UVF105" s="27"/>
      <c r="UVG105" s="47"/>
      <c r="UVH105" s="47"/>
      <c r="UVI105" s="12"/>
      <c r="UVJ105" s="27"/>
      <c r="UVK105" s="47"/>
      <c r="UVL105" s="47"/>
      <c r="UVM105" s="12"/>
      <c r="UVN105" s="27"/>
      <c r="UVO105" s="47"/>
      <c r="UVP105" s="47"/>
      <c r="UVQ105" s="12"/>
      <c r="UVR105" s="27"/>
      <c r="UVS105" s="47"/>
      <c r="UVT105" s="47"/>
      <c r="UVU105" s="12"/>
      <c r="UVV105" s="27"/>
      <c r="UVW105" s="47"/>
      <c r="UVX105" s="47"/>
      <c r="UVY105" s="12"/>
      <c r="UVZ105" s="27"/>
      <c r="UWA105" s="47"/>
      <c r="UWB105" s="47"/>
      <c r="UWC105" s="12"/>
      <c r="UWD105" s="27"/>
      <c r="UWE105" s="47"/>
      <c r="UWF105" s="47"/>
      <c r="UWG105" s="12"/>
      <c r="UWH105" s="27"/>
      <c r="UWI105" s="47"/>
      <c r="UWJ105" s="47"/>
      <c r="UWK105" s="12"/>
      <c r="UWL105" s="27"/>
      <c r="UWM105" s="47"/>
      <c r="UWN105" s="47"/>
      <c r="UWO105" s="12"/>
      <c r="UWP105" s="27"/>
      <c r="UWQ105" s="47"/>
      <c r="UWR105" s="47"/>
      <c r="UWS105" s="12"/>
      <c r="UWT105" s="27"/>
      <c r="UWU105" s="47"/>
      <c r="UWV105" s="47"/>
      <c r="UWW105" s="12"/>
      <c r="UWX105" s="27"/>
      <c r="UWY105" s="47"/>
      <c r="UWZ105" s="47"/>
      <c r="UXA105" s="12"/>
      <c r="UXB105" s="27"/>
      <c r="UXC105" s="47"/>
      <c r="UXD105" s="47"/>
      <c r="UXE105" s="12"/>
      <c r="UXF105" s="27"/>
      <c r="UXG105" s="47"/>
      <c r="UXH105" s="47"/>
      <c r="UXI105" s="12"/>
      <c r="UXJ105" s="27"/>
      <c r="UXK105" s="47"/>
      <c r="UXL105" s="47"/>
      <c r="UXM105" s="12"/>
      <c r="UXN105" s="27"/>
      <c r="UXO105" s="47"/>
      <c r="UXP105" s="47"/>
      <c r="UXQ105" s="12"/>
      <c r="UXR105" s="27"/>
      <c r="UXS105" s="47"/>
      <c r="UXT105" s="47"/>
      <c r="UXU105" s="12"/>
      <c r="UXV105" s="27"/>
      <c r="UXW105" s="47"/>
      <c r="UXX105" s="47"/>
      <c r="UXY105" s="12"/>
      <c r="UXZ105" s="27"/>
      <c r="UYA105" s="47"/>
      <c r="UYB105" s="47"/>
      <c r="UYC105" s="12"/>
      <c r="UYD105" s="27"/>
      <c r="UYE105" s="47"/>
      <c r="UYF105" s="47"/>
      <c r="UYG105" s="12"/>
      <c r="UYH105" s="27"/>
      <c r="UYI105" s="47"/>
      <c r="UYJ105" s="47"/>
      <c r="UYK105" s="12"/>
      <c r="UYL105" s="27"/>
      <c r="UYM105" s="47"/>
      <c r="UYN105" s="47"/>
      <c r="UYO105" s="12"/>
      <c r="UYP105" s="27"/>
      <c r="UYQ105" s="47"/>
      <c r="UYR105" s="47"/>
      <c r="UYS105" s="12"/>
      <c r="UYT105" s="27"/>
      <c r="UYU105" s="47"/>
      <c r="UYV105" s="47"/>
      <c r="UYW105" s="12"/>
      <c r="UYX105" s="27"/>
      <c r="UYY105" s="47"/>
      <c r="UYZ105" s="47"/>
      <c r="UZA105" s="12"/>
      <c r="UZB105" s="27"/>
      <c r="UZC105" s="47"/>
      <c r="UZD105" s="47"/>
      <c r="UZE105" s="12"/>
      <c r="UZF105" s="27"/>
      <c r="UZG105" s="47"/>
      <c r="UZH105" s="47"/>
      <c r="UZI105" s="12"/>
      <c r="UZJ105" s="27"/>
      <c r="UZK105" s="47"/>
      <c r="UZL105" s="47"/>
      <c r="UZM105" s="12"/>
      <c r="UZN105" s="27"/>
      <c r="UZO105" s="47"/>
      <c r="UZP105" s="47"/>
      <c r="UZQ105" s="12"/>
      <c r="UZR105" s="27"/>
      <c r="UZS105" s="47"/>
      <c r="UZT105" s="47"/>
      <c r="UZU105" s="12"/>
      <c r="UZV105" s="27"/>
      <c r="UZW105" s="47"/>
      <c r="UZX105" s="47"/>
      <c r="UZY105" s="12"/>
      <c r="UZZ105" s="27"/>
      <c r="VAA105" s="47"/>
      <c r="VAB105" s="47"/>
      <c r="VAC105" s="12"/>
      <c r="VAD105" s="27"/>
      <c r="VAE105" s="47"/>
      <c r="VAF105" s="47"/>
      <c r="VAG105" s="12"/>
      <c r="VAH105" s="27"/>
      <c r="VAI105" s="47"/>
      <c r="VAJ105" s="47"/>
      <c r="VAK105" s="12"/>
      <c r="VAL105" s="27"/>
      <c r="VAM105" s="47"/>
      <c r="VAN105" s="47"/>
      <c r="VAO105" s="12"/>
      <c r="VAP105" s="27"/>
      <c r="VAQ105" s="47"/>
      <c r="VAR105" s="47"/>
      <c r="VAS105" s="12"/>
      <c r="VAT105" s="27"/>
      <c r="VAU105" s="47"/>
      <c r="VAV105" s="47"/>
      <c r="VAW105" s="12"/>
      <c r="VAX105" s="27"/>
      <c r="VAY105" s="47"/>
      <c r="VAZ105" s="47"/>
      <c r="VBA105" s="12"/>
      <c r="VBB105" s="27"/>
      <c r="VBC105" s="47"/>
      <c r="VBD105" s="47"/>
      <c r="VBE105" s="12"/>
      <c r="VBF105" s="27"/>
      <c r="VBG105" s="47"/>
      <c r="VBH105" s="47"/>
      <c r="VBI105" s="12"/>
      <c r="VBJ105" s="27"/>
      <c r="VBK105" s="47"/>
      <c r="VBL105" s="47"/>
      <c r="VBM105" s="12"/>
      <c r="VBN105" s="27"/>
      <c r="VBO105" s="47"/>
      <c r="VBP105" s="47"/>
      <c r="VBQ105" s="12"/>
      <c r="VBR105" s="27"/>
      <c r="VBS105" s="47"/>
      <c r="VBT105" s="47"/>
      <c r="VBU105" s="12"/>
      <c r="VBV105" s="27"/>
      <c r="VBW105" s="47"/>
      <c r="VBX105" s="47"/>
      <c r="VBY105" s="12"/>
      <c r="VBZ105" s="27"/>
      <c r="VCA105" s="47"/>
      <c r="VCB105" s="47"/>
      <c r="VCC105" s="12"/>
      <c r="VCD105" s="27"/>
      <c r="VCE105" s="47"/>
      <c r="VCF105" s="47"/>
      <c r="VCG105" s="12"/>
      <c r="VCH105" s="27"/>
      <c r="VCI105" s="47"/>
      <c r="VCJ105" s="47"/>
      <c r="VCK105" s="12"/>
      <c r="VCL105" s="27"/>
      <c r="VCM105" s="47"/>
      <c r="VCN105" s="47"/>
      <c r="VCO105" s="12"/>
      <c r="VCP105" s="27"/>
      <c r="VCQ105" s="47"/>
      <c r="VCR105" s="47"/>
      <c r="VCS105" s="12"/>
      <c r="VCT105" s="27"/>
      <c r="VCU105" s="47"/>
      <c r="VCV105" s="47"/>
      <c r="VCW105" s="12"/>
      <c r="VCX105" s="27"/>
      <c r="VCY105" s="47"/>
      <c r="VCZ105" s="47"/>
      <c r="VDA105" s="12"/>
      <c r="VDB105" s="27"/>
      <c r="VDC105" s="47"/>
      <c r="VDD105" s="47"/>
      <c r="VDE105" s="12"/>
      <c r="VDF105" s="27"/>
      <c r="VDG105" s="47"/>
      <c r="VDH105" s="47"/>
      <c r="VDI105" s="12"/>
      <c r="VDJ105" s="27"/>
      <c r="VDK105" s="47"/>
      <c r="VDL105" s="47"/>
      <c r="VDM105" s="12"/>
      <c r="VDN105" s="27"/>
      <c r="VDO105" s="47"/>
      <c r="VDP105" s="47"/>
      <c r="VDQ105" s="12"/>
      <c r="VDR105" s="27"/>
      <c r="VDS105" s="47"/>
      <c r="VDT105" s="47"/>
      <c r="VDU105" s="12"/>
      <c r="VDV105" s="27"/>
      <c r="VDW105" s="47"/>
      <c r="VDX105" s="47"/>
      <c r="VDY105" s="12"/>
      <c r="VDZ105" s="27"/>
      <c r="VEA105" s="47"/>
      <c r="VEB105" s="47"/>
      <c r="VEC105" s="12"/>
      <c r="VED105" s="27"/>
      <c r="VEE105" s="47"/>
      <c r="VEF105" s="47"/>
      <c r="VEG105" s="12"/>
      <c r="VEH105" s="27"/>
      <c r="VEI105" s="47"/>
      <c r="VEJ105" s="47"/>
      <c r="VEK105" s="12"/>
      <c r="VEL105" s="27"/>
      <c r="VEM105" s="47"/>
      <c r="VEN105" s="47"/>
      <c r="VEO105" s="12"/>
      <c r="VEP105" s="27"/>
      <c r="VEQ105" s="47"/>
      <c r="VER105" s="47"/>
      <c r="VES105" s="12"/>
      <c r="VET105" s="27"/>
      <c r="VEU105" s="47"/>
      <c r="VEV105" s="47"/>
      <c r="VEW105" s="12"/>
      <c r="VEX105" s="27"/>
      <c r="VEY105" s="47"/>
      <c r="VEZ105" s="47"/>
      <c r="VFA105" s="12"/>
      <c r="VFB105" s="27"/>
      <c r="VFC105" s="47"/>
      <c r="VFD105" s="47"/>
      <c r="VFE105" s="12"/>
      <c r="VFF105" s="27"/>
      <c r="VFG105" s="47"/>
      <c r="VFH105" s="47"/>
      <c r="VFI105" s="12"/>
      <c r="VFJ105" s="27"/>
      <c r="VFK105" s="47"/>
      <c r="VFL105" s="47"/>
      <c r="VFM105" s="12"/>
      <c r="VFN105" s="27"/>
      <c r="VFO105" s="47"/>
      <c r="VFP105" s="47"/>
      <c r="VFQ105" s="12"/>
      <c r="VFR105" s="27"/>
      <c r="VFS105" s="47"/>
      <c r="VFT105" s="47"/>
      <c r="VFU105" s="12"/>
      <c r="VFV105" s="27"/>
      <c r="VFW105" s="47"/>
      <c r="VFX105" s="47"/>
      <c r="VFY105" s="12"/>
      <c r="VFZ105" s="27"/>
      <c r="VGA105" s="47"/>
      <c r="VGB105" s="47"/>
      <c r="VGC105" s="12"/>
      <c r="VGD105" s="27"/>
      <c r="VGE105" s="47"/>
      <c r="VGF105" s="47"/>
      <c r="VGG105" s="12"/>
      <c r="VGH105" s="27"/>
      <c r="VGI105" s="47"/>
      <c r="VGJ105" s="47"/>
      <c r="VGK105" s="12"/>
      <c r="VGL105" s="27"/>
      <c r="VGM105" s="47"/>
      <c r="VGN105" s="47"/>
      <c r="VGO105" s="12"/>
      <c r="VGP105" s="27"/>
      <c r="VGQ105" s="47"/>
      <c r="VGR105" s="47"/>
      <c r="VGS105" s="12"/>
      <c r="VGT105" s="27"/>
      <c r="VGU105" s="47"/>
      <c r="VGV105" s="47"/>
      <c r="VGW105" s="12"/>
      <c r="VGX105" s="27"/>
      <c r="VGY105" s="47"/>
      <c r="VGZ105" s="47"/>
      <c r="VHA105" s="12"/>
      <c r="VHB105" s="27"/>
      <c r="VHC105" s="47"/>
      <c r="VHD105" s="47"/>
      <c r="VHE105" s="12"/>
      <c r="VHF105" s="27"/>
      <c r="VHG105" s="47"/>
      <c r="VHH105" s="47"/>
      <c r="VHI105" s="12"/>
      <c r="VHJ105" s="27"/>
      <c r="VHK105" s="47"/>
      <c r="VHL105" s="47"/>
      <c r="VHM105" s="12"/>
      <c r="VHN105" s="27"/>
      <c r="VHO105" s="47"/>
      <c r="VHP105" s="47"/>
      <c r="VHQ105" s="12"/>
      <c r="VHR105" s="27"/>
      <c r="VHS105" s="47"/>
      <c r="VHT105" s="47"/>
      <c r="VHU105" s="12"/>
      <c r="VHV105" s="27"/>
      <c r="VHW105" s="47"/>
      <c r="VHX105" s="47"/>
      <c r="VHY105" s="12"/>
      <c r="VHZ105" s="27"/>
      <c r="VIA105" s="47"/>
      <c r="VIB105" s="47"/>
      <c r="VIC105" s="12"/>
      <c r="VID105" s="27"/>
      <c r="VIE105" s="47"/>
      <c r="VIF105" s="47"/>
      <c r="VIG105" s="12"/>
      <c r="VIH105" s="27"/>
      <c r="VII105" s="47"/>
      <c r="VIJ105" s="47"/>
      <c r="VIK105" s="12"/>
      <c r="VIL105" s="27"/>
      <c r="VIM105" s="47"/>
      <c r="VIN105" s="47"/>
      <c r="VIO105" s="12"/>
      <c r="VIP105" s="27"/>
      <c r="VIQ105" s="47"/>
      <c r="VIR105" s="47"/>
      <c r="VIS105" s="12"/>
      <c r="VIT105" s="27"/>
      <c r="VIU105" s="47"/>
      <c r="VIV105" s="47"/>
      <c r="VIW105" s="12"/>
      <c r="VIX105" s="27"/>
      <c r="VIY105" s="47"/>
      <c r="VIZ105" s="47"/>
      <c r="VJA105" s="12"/>
      <c r="VJB105" s="27"/>
      <c r="VJC105" s="47"/>
      <c r="VJD105" s="47"/>
      <c r="VJE105" s="12"/>
      <c r="VJF105" s="27"/>
      <c r="VJG105" s="47"/>
      <c r="VJH105" s="47"/>
      <c r="VJI105" s="12"/>
      <c r="VJJ105" s="27"/>
      <c r="VJK105" s="47"/>
      <c r="VJL105" s="47"/>
      <c r="VJM105" s="12"/>
      <c r="VJN105" s="27"/>
      <c r="VJO105" s="47"/>
      <c r="VJP105" s="47"/>
      <c r="VJQ105" s="12"/>
      <c r="VJR105" s="27"/>
      <c r="VJS105" s="47"/>
      <c r="VJT105" s="47"/>
      <c r="VJU105" s="12"/>
      <c r="VJV105" s="27"/>
      <c r="VJW105" s="47"/>
      <c r="VJX105" s="47"/>
      <c r="VJY105" s="12"/>
      <c r="VJZ105" s="27"/>
      <c r="VKA105" s="47"/>
      <c r="VKB105" s="47"/>
      <c r="VKC105" s="12"/>
      <c r="VKD105" s="27"/>
      <c r="VKE105" s="47"/>
      <c r="VKF105" s="47"/>
      <c r="VKG105" s="12"/>
      <c r="VKH105" s="27"/>
      <c r="VKI105" s="47"/>
      <c r="VKJ105" s="47"/>
      <c r="VKK105" s="12"/>
      <c r="VKL105" s="27"/>
      <c r="VKM105" s="47"/>
      <c r="VKN105" s="47"/>
      <c r="VKO105" s="12"/>
      <c r="VKP105" s="27"/>
      <c r="VKQ105" s="47"/>
      <c r="VKR105" s="47"/>
      <c r="VKS105" s="12"/>
      <c r="VKT105" s="27"/>
      <c r="VKU105" s="47"/>
      <c r="VKV105" s="47"/>
      <c r="VKW105" s="12"/>
      <c r="VKX105" s="27"/>
      <c r="VKY105" s="47"/>
      <c r="VKZ105" s="47"/>
      <c r="VLA105" s="12"/>
      <c r="VLB105" s="27"/>
      <c r="VLC105" s="47"/>
      <c r="VLD105" s="47"/>
      <c r="VLE105" s="12"/>
      <c r="VLF105" s="27"/>
      <c r="VLG105" s="47"/>
      <c r="VLH105" s="47"/>
      <c r="VLI105" s="12"/>
      <c r="VLJ105" s="27"/>
      <c r="VLK105" s="47"/>
      <c r="VLL105" s="47"/>
      <c r="VLM105" s="12"/>
      <c r="VLN105" s="27"/>
      <c r="VLO105" s="47"/>
      <c r="VLP105" s="47"/>
      <c r="VLQ105" s="12"/>
      <c r="VLR105" s="27"/>
      <c r="VLS105" s="47"/>
      <c r="VLT105" s="47"/>
      <c r="VLU105" s="12"/>
      <c r="VLV105" s="27"/>
      <c r="VLW105" s="47"/>
      <c r="VLX105" s="47"/>
      <c r="VLY105" s="12"/>
      <c r="VLZ105" s="27"/>
      <c r="VMA105" s="47"/>
      <c r="VMB105" s="47"/>
      <c r="VMC105" s="12"/>
      <c r="VMD105" s="27"/>
      <c r="VME105" s="47"/>
      <c r="VMF105" s="47"/>
      <c r="VMG105" s="12"/>
      <c r="VMH105" s="27"/>
      <c r="VMI105" s="47"/>
      <c r="VMJ105" s="47"/>
      <c r="VMK105" s="12"/>
      <c r="VML105" s="27"/>
      <c r="VMM105" s="47"/>
      <c r="VMN105" s="47"/>
      <c r="VMO105" s="12"/>
      <c r="VMP105" s="27"/>
      <c r="VMQ105" s="47"/>
      <c r="VMR105" s="47"/>
      <c r="VMS105" s="12"/>
      <c r="VMT105" s="27"/>
      <c r="VMU105" s="47"/>
      <c r="VMV105" s="47"/>
      <c r="VMW105" s="12"/>
      <c r="VMX105" s="27"/>
      <c r="VMY105" s="47"/>
      <c r="VMZ105" s="47"/>
      <c r="VNA105" s="12"/>
      <c r="VNB105" s="27"/>
      <c r="VNC105" s="47"/>
      <c r="VND105" s="47"/>
      <c r="VNE105" s="12"/>
      <c r="VNF105" s="27"/>
      <c r="VNG105" s="47"/>
      <c r="VNH105" s="47"/>
      <c r="VNI105" s="12"/>
      <c r="VNJ105" s="27"/>
      <c r="VNK105" s="47"/>
      <c r="VNL105" s="47"/>
      <c r="VNM105" s="12"/>
      <c r="VNN105" s="27"/>
      <c r="VNO105" s="47"/>
      <c r="VNP105" s="47"/>
      <c r="VNQ105" s="12"/>
      <c r="VNR105" s="27"/>
      <c r="VNS105" s="47"/>
      <c r="VNT105" s="47"/>
      <c r="VNU105" s="12"/>
      <c r="VNV105" s="27"/>
      <c r="VNW105" s="47"/>
      <c r="VNX105" s="47"/>
      <c r="VNY105" s="12"/>
      <c r="VNZ105" s="27"/>
      <c r="VOA105" s="47"/>
      <c r="VOB105" s="47"/>
      <c r="VOC105" s="12"/>
      <c r="VOD105" s="27"/>
      <c r="VOE105" s="47"/>
      <c r="VOF105" s="47"/>
      <c r="VOG105" s="12"/>
      <c r="VOH105" s="27"/>
      <c r="VOI105" s="47"/>
      <c r="VOJ105" s="47"/>
      <c r="VOK105" s="12"/>
      <c r="VOL105" s="27"/>
      <c r="VOM105" s="47"/>
      <c r="VON105" s="47"/>
      <c r="VOO105" s="12"/>
      <c r="VOP105" s="27"/>
      <c r="VOQ105" s="47"/>
      <c r="VOR105" s="47"/>
      <c r="VOS105" s="12"/>
      <c r="VOT105" s="27"/>
      <c r="VOU105" s="47"/>
      <c r="VOV105" s="47"/>
      <c r="VOW105" s="12"/>
      <c r="VOX105" s="27"/>
      <c r="VOY105" s="47"/>
      <c r="VOZ105" s="47"/>
      <c r="VPA105" s="12"/>
      <c r="VPB105" s="27"/>
      <c r="VPC105" s="47"/>
      <c r="VPD105" s="47"/>
      <c r="VPE105" s="12"/>
      <c r="VPF105" s="27"/>
      <c r="VPG105" s="47"/>
      <c r="VPH105" s="47"/>
      <c r="VPI105" s="12"/>
      <c r="VPJ105" s="27"/>
      <c r="VPK105" s="47"/>
      <c r="VPL105" s="47"/>
      <c r="VPM105" s="12"/>
      <c r="VPN105" s="27"/>
      <c r="VPO105" s="47"/>
      <c r="VPP105" s="47"/>
      <c r="VPQ105" s="12"/>
      <c r="VPR105" s="27"/>
      <c r="VPS105" s="47"/>
      <c r="VPT105" s="47"/>
      <c r="VPU105" s="12"/>
      <c r="VPV105" s="27"/>
      <c r="VPW105" s="47"/>
      <c r="VPX105" s="47"/>
      <c r="VPY105" s="12"/>
      <c r="VPZ105" s="27"/>
      <c r="VQA105" s="47"/>
      <c r="VQB105" s="47"/>
      <c r="VQC105" s="12"/>
      <c r="VQD105" s="27"/>
      <c r="VQE105" s="47"/>
      <c r="VQF105" s="47"/>
      <c r="VQG105" s="12"/>
      <c r="VQH105" s="27"/>
      <c r="VQI105" s="47"/>
      <c r="VQJ105" s="47"/>
      <c r="VQK105" s="12"/>
      <c r="VQL105" s="27"/>
      <c r="VQM105" s="47"/>
      <c r="VQN105" s="47"/>
      <c r="VQO105" s="12"/>
      <c r="VQP105" s="27"/>
      <c r="VQQ105" s="47"/>
      <c r="VQR105" s="47"/>
      <c r="VQS105" s="12"/>
      <c r="VQT105" s="27"/>
      <c r="VQU105" s="47"/>
      <c r="VQV105" s="47"/>
      <c r="VQW105" s="12"/>
      <c r="VQX105" s="27"/>
      <c r="VQY105" s="47"/>
      <c r="VQZ105" s="47"/>
      <c r="VRA105" s="12"/>
      <c r="VRB105" s="27"/>
      <c r="VRC105" s="47"/>
      <c r="VRD105" s="47"/>
      <c r="VRE105" s="12"/>
      <c r="VRF105" s="27"/>
      <c r="VRG105" s="47"/>
      <c r="VRH105" s="47"/>
      <c r="VRI105" s="12"/>
      <c r="VRJ105" s="27"/>
      <c r="VRK105" s="47"/>
      <c r="VRL105" s="47"/>
      <c r="VRM105" s="12"/>
      <c r="VRN105" s="27"/>
      <c r="VRO105" s="47"/>
      <c r="VRP105" s="47"/>
      <c r="VRQ105" s="12"/>
      <c r="VRR105" s="27"/>
      <c r="VRS105" s="47"/>
      <c r="VRT105" s="47"/>
      <c r="VRU105" s="12"/>
      <c r="VRV105" s="27"/>
      <c r="VRW105" s="47"/>
      <c r="VRX105" s="47"/>
      <c r="VRY105" s="12"/>
      <c r="VRZ105" s="27"/>
      <c r="VSA105" s="47"/>
      <c r="VSB105" s="47"/>
      <c r="VSC105" s="12"/>
      <c r="VSD105" s="27"/>
      <c r="VSE105" s="47"/>
      <c r="VSF105" s="47"/>
      <c r="VSG105" s="12"/>
      <c r="VSH105" s="27"/>
      <c r="VSI105" s="47"/>
      <c r="VSJ105" s="47"/>
      <c r="VSK105" s="12"/>
      <c r="VSL105" s="27"/>
      <c r="VSM105" s="47"/>
      <c r="VSN105" s="47"/>
      <c r="VSO105" s="12"/>
      <c r="VSP105" s="27"/>
      <c r="VSQ105" s="47"/>
      <c r="VSR105" s="47"/>
      <c r="VSS105" s="12"/>
      <c r="VST105" s="27"/>
      <c r="VSU105" s="47"/>
      <c r="VSV105" s="47"/>
      <c r="VSW105" s="12"/>
      <c r="VSX105" s="27"/>
      <c r="VSY105" s="47"/>
      <c r="VSZ105" s="47"/>
      <c r="VTA105" s="12"/>
      <c r="VTB105" s="27"/>
      <c r="VTC105" s="47"/>
      <c r="VTD105" s="47"/>
      <c r="VTE105" s="12"/>
      <c r="VTF105" s="27"/>
      <c r="VTG105" s="47"/>
      <c r="VTH105" s="47"/>
      <c r="VTI105" s="12"/>
      <c r="VTJ105" s="27"/>
      <c r="VTK105" s="47"/>
      <c r="VTL105" s="47"/>
      <c r="VTM105" s="12"/>
      <c r="VTN105" s="27"/>
      <c r="VTO105" s="47"/>
      <c r="VTP105" s="47"/>
      <c r="VTQ105" s="12"/>
      <c r="VTR105" s="27"/>
      <c r="VTS105" s="47"/>
      <c r="VTT105" s="47"/>
      <c r="VTU105" s="12"/>
      <c r="VTV105" s="27"/>
      <c r="VTW105" s="47"/>
      <c r="VTX105" s="47"/>
      <c r="VTY105" s="12"/>
      <c r="VTZ105" s="27"/>
      <c r="VUA105" s="47"/>
      <c r="VUB105" s="47"/>
      <c r="VUC105" s="12"/>
      <c r="VUD105" s="27"/>
      <c r="VUE105" s="47"/>
      <c r="VUF105" s="47"/>
      <c r="VUG105" s="12"/>
      <c r="VUH105" s="27"/>
      <c r="VUI105" s="47"/>
      <c r="VUJ105" s="47"/>
      <c r="VUK105" s="12"/>
      <c r="VUL105" s="27"/>
      <c r="VUM105" s="47"/>
      <c r="VUN105" s="47"/>
      <c r="VUO105" s="12"/>
      <c r="VUP105" s="27"/>
      <c r="VUQ105" s="47"/>
      <c r="VUR105" s="47"/>
      <c r="VUS105" s="12"/>
      <c r="VUT105" s="27"/>
      <c r="VUU105" s="47"/>
      <c r="VUV105" s="47"/>
      <c r="VUW105" s="12"/>
      <c r="VUX105" s="27"/>
      <c r="VUY105" s="47"/>
      <c r="VUZ105" s="47"/>
      <c r="VVA105" s="12"/>
      <c r="VVB105" s="27"/>
      <c r="VVC105" s="47"/>
      <c r="VVD105" s="47"/>
      <c r="VVE105" s="12"/>
      <c r="VVF105" s="27"/>
      <c r="VVG105" s="47"/>
      <c r="VVH105" s="47"/>
      <c r="VVI105" s="12"/>
      <c r="VVJ105" s="27"/>
      <c r="VVK105" s="47"/>
      <c r="VVL105" s="47"/>
      <c r="VVM105" s="12"/>
      <c r="VVN105" s="27"/>
      <c r="VVO105" s="47"/>
      <c r="VVP105" s="47"/>
      <c r="VVQ105" s="12"/>
      <c r="VVR105" s="27"/>
      <c r="VVS105" s="47"/>
      <c r="VVT105" s="47"/>
      <c r="VVU105" s="12"/>
      <c r="VVV105" s="27"/>
      <c r="VVW105" s="47"/>
      <c r="VVX105" s="47"/>
      <c r="VVY105" s="12"/>
      <c r="VVZ105" s="27"/>
      <c r="VWA105" s="47"/>
      <c r="VWB105" s="47"/>
      <c r="VWC105" s="12"/>
      <c r="VWD105" s="27"/>
      <c r="VWE105" s="47"/>
      <c r="VWF105" s="47"/>
      <c r="VWG105" s="12"/>
      <c r="VWH105" s="27"/>
      <c r="VWI105" s="47"/>
      <c r="VWJ105" s="47"/>
      <c r="VWK105" s="12"/>
      <c r="VWL105" s="27"/>
      <c r="VWM105" s="47"/>
      <c r="VWN105" s="47"/>
      <c r="VWO105" s="12"/>
      <c r="VWP105" s="27"/>
      <c r="VWQ105" s="47"/>
      <c r="VWR105" s="47"/>
      <c r="VWS105" s="12"/>
      <c r="VWT105" s="27"/>
      <c r="VWU105" s="47"/>
      <c r="VWV105" s="47"/>
      <c r="VWW105" s="12"/>
      <c r="VWX105" s="27"/>
      <c r="VWY105" s="47"/>
      <c r="VWZ105" s="47"/>
      <c r="VXA105" s="12"/>
      <c r="VXB105" s="27"/>
      <c r="VXC105" s="47"/>
      <c r="VXD105" s="47"/>
      <c r="VXE105" s="12"/>
      <c r="VXF105" s="27"/>
      <c r="VXG105" s="47"/>
      <c r="VXH105" s="47"/>
      <c r="VXI105" s="12"/>
      <c r="VXJ105" s="27"/>
      <c r="VXK105" s="47"/>
      <c r="VXL105" s="47"/>
      <c r="VXM105" s="12"/>
      <c r="VXN105" s="27"/>
      <c r="VXO105" s="47"/>
      <c r="VXP105" s="47"/>
      <c r="VXQ105" s="12"/>
      <c r="VXR105" s="27"/>
      <c r="VXS105" s="47"/>
      <c r="VXT105" s="47"/>
      <c r="VXU105" s="12"/>
      <c r="VXV105" s="27"/>
      <c r="VXW105" s="47"/>
      <c r="VXX105" s="47"/>
      <c r="VXY105" s="12"/>
      <c r="VXZ105" s="27"/>
      <c r="VYA105" s="47"/>
      <c r="VYB105" s="47"/>
      <c r="VYC105" s="12"/>
      <c r="VYD105" s="27"/>
      <c r="VYE105" s="47"/>
      <c r="VYF105" s="47"/>
      <c r="VYG105" s="12"/>
      <c r="VYH105" s="27"/>
      <c r="VYI105" s="47"/>
      <c r="VYJ105" s="47"/>
      <c r="VYK105" s="12"/>
      <c r="VYL105" s="27"/>
      <c r="VYM105" s="47"/>
      <c r="VYN105" s="47"/>
      <c r="VYO105" s="12"/>
      <c r="VYP105" s="27"/>
      <c r="VYQ105" s="47"/>
      <c r="VYR105" s="47"/>
      <c r="VYS105" s="12"/>
      <c r="VYT105" s="27"/>
      <c r="VYU105" s="47"/>
      <c r="VYV105" s="47"/>
      <c r="VYW105" s="12"/>
      <c r="VYX105" s="27"/>
      <c r="VYY105" s="47"/>
      <c r="VYZ105" s="47"/>
      <c r="VZA105" s="12"/>
      <c r="VZB105" s="27"/>
      <c r="VZC105" s="47"/>
      <c r="VZD105" s="47"/>
      <c r="VZE105" s="12"/>
      <c r="VZF105" s="27"/>
      <c r="VZG105" s="47"/>
      <c r="VZH105" s="47"/>
      <c r="VZI105" s="12"/>
      <c r="VZJ105" s="27"/>
      <c r="VZK105" s="47"/>
      <c r="VZL105" s="47"/>
      <c r="VZM105" s="12"/>
      <c r="VZN105" s="27"/>
      <c r="VZO105" s="47"/>
      <c r="VZP105" s="47"/>
      <c r="VZQ105" s="12"/>
      <c r="VZR105" s="27"/>
      <c r="VZS105" s="47"/>
      <c r="VZT105" s="47"/>
      <c r="VZU105" s="12"/>
      <c r="VZV105" s="27"/>
      <c r="VZW105" s="47"/>
      <c r="VZX105" s="47"/>
      <c r="VZY105" s="12"/>
      <c r="VZZ105" s="27"/>
      <c r="WAA105" s="47"/>
      <c r="WAB105" s="47"/>
      <c r="WAC105" s="12"/>
      <c r="WAD105" s="27"/>
      <c r="WAE105" s="47"/>
      <c r="WAF105" s="47"/>
      <c r="WAG105" s="12"/>
      <c r="WAH105" s="27"/>
      <c r="WAI105" s="47"/>
      <c r="WAJ105" s="47"/>
      <c r="WAK105" s="12"/>
      <c r="WAL105" s="27"/>
      <c r="WAM105" s="47"/>
      <c r="WAN105" s="47"/>
      <c r="WAO105" s="12"/>
      <c r="WAP105" s="27"/>
      <c r="WAQ105" s="47"/>
      <c r="WAR105" s="47"/>
      <c r="WAS105" s="12"/>
      <c r="WAT105" s="27"/>
      <c r="WAU105" s="47"/>
      <c r="WAV105" s="47"/>
      <c r="WAW105" s="12"/>
      <c r="WAX105" s="27"/>
      <c r="WAY105" s="47"/>
      <c r="WAZ105" s="47"/>
      <c r="WBA105" s="12"/>
      <c r="WBB105" s="27"/>
      <c r="WBC105" s="47"/>
      <c r="WBD105" s="47"/>
      <c r="WBE105" s="12"/>
      <c r="WBF105" s="27"/>
      <c r="WBG105" s="47"/>
      <c r="WBH105" s="47"/>
      <c r="WBI105" s="12"/>
      <c r="WBJ105" s="27"/>
      <c r="WBK105" s="47"/>
      <c r="WBL105" s="47"/>
      <c r="WBM105" s="12"/>
      <c r="WBN105" s="27"/>
      <c r="WBO105" s="47"/>
      <c r="WBP105" s="47"/>
      <c r="WBQ105" s="12"/>
      <c r="WBR105" s="27"/>
      <c r="WBS105" s="47"/>
      <c r="WBT105" s="47"/>
      <c r="WBU105" s="12"/>
      <c r="WBV105" s="27"/>
      <c r="WBW105" s="47"/>
      <c r="WBX105" s="47"/>
      <c r="WBY105" s="12"/>
      <c r="WBZ105" s="27"/>
      <c r="WCA105" s="47"/>
      <c r="WCB105" s="47"/>
      <c r="WCC105" s="12"/>
      <c r="WCD105" s="27"/>
      <c r="WCE105" s="47"/>
      <c r="WCF105" s="47"/>
      <c r="WCG105" s="12"/>
      <c r="WCH105" s="27"/>
      <c r="WCI105" s="47"/>
      <c r="WCJ105" s="47"/>
      <c r="WCK105" s="12"/>
      <c r="WCL105" s="27"/>
      <c r="WCM105" s="47"/>
      <c r="WCN105" s="47"/>
      <c r="WCO105" s="12"/>
      <c r="WCP105" s="27"/>
      <c r="WCQ105" s="47"/>
      <c r="WCR105" s="47"/>
      <c r="WCS105" s="12"/>
      <c r="WCT105" s="27"/>
      <c r="WCU105" s="47"/>
      <c r="WCV105" s="47"/>
      <c r="WCW105" s="12"/>
      <c r="WCX105" s="27"/>
      <c r="WCY105" s="47"/>
      <c r="WCZ105" s="47"/>
      <c r="WDA105" s="12"/>
      <c r="WDB105" s="27"/>
      <c r="WDC105" s="47"/>
      <c r="WDD105" s="47"/>
      <c r="WDE105" s="12"/>
      <c r="WDF105" s="27"/>
      <c r="WDG105" s="47"/>
      <c r="WDH105" s="47"/>
      <c r="WDI105" s="12"/>
      <c r="WDJ105" s="27"/>
      <c r="WDK105" s="47"/>
      <c r="WDL105" s="47"/>
      <c r="WDM105" s="12"/>
      <c r="WDN105" s="27"/>
      <c r="WDO105" s="47"/>
      <c r="WDP105" s="47"/>
      <c r="WDQ105" s="12"/>
      <c r="WDR105" s="27"/>
      <c r="WDS105" s="47"/>
      <c r="WDT105" s="47"/>
      <c r="WDU105" s="12"/>
      <c r="WDV105" s="27"/>
      <c r="WDW105" s="47"/>
      <c r="WDX105" s="47"/>
      <c r="WDY105" s="12"/>
      <c r="WDZ105" s="27"/>
      <c r="WEA105" s="47"/>
      <c r="WEB105" s="47"/>
      <c r="WEC105" s="12"/>
      <c r="WED105" s="27"/>
      <c r="WEE105" s="47"/>
      <c r="WEF105" s="47"/>
      <c r="WEG105" s="12"/>
      <c r="WEH105" s="27"/>
      <c r="WEI105" s="47"/>
      <c r="WEJ105" s="47"/>
      <c r="WEK105" s="12"/>
      <c r="WEL105" s="27"/>
      <c r="WEM105" s="47"/>
      <c r="WEN105" s="47"/>
      <c r="WEO105" s="12"/>
      <c r="WEP105" s="27"/>
      <c r="WEQ105" s="47"/>
      <c r="WER105" s="47"/>
      <c r="WES105" s="12"/>
      <c r="WET105" s="27"/>
      <c r="WEU105" s="47"/>
      <c r="WEV105" s="47"/>
      <c r="WEW105" s="12"/>
      <c r="WEX105" s="27"/>
      <c r="WEY105" s="47"/>
      <c r="WEZ105" s="47"/>
      <c r="WFA105" s="12"/>
      <c r="WFB105" s="27"/>
      <c r="WFC105" s="47"/>
      <c r="WFD105" s="47"/>
      <c r="WFE105" s="12"/>
      <c r="WFF105" s="27"/>
      <c r="WFG105" s="47"/>
      <c r="WFH105" s="47"/>
      <c r="WFI105" s="12"/>
      <c r="WFJ105" s="27"/>
      <c r="WFK105" s="47"/>
      <c r="WFL105" s="47"/>
      <c r="WFM105" s="12"/>
      <c r="WFN105" s="27"/>
      <c r="WFO105" s="47"/>
      <c r="WFP105" s="47"/>
      <c r="WFQ105" s="12"/>
      <c r="WFR105" s="27"/>
      <c r="WFS105" s="47"/>
      <c r="WFT105" s="47"/>
      <c r="WFU105" s="12"/>
      <c r="WFV105" s="27"/>
      <c r="WFW105" s="47"/>
      <c r="WFX105" s="47"/>
      <c r="WFY105" s="12"/>
      <c r="WFZ105" s="27"/>
      <c r="WGA105" s="47"/>
      <c r="WGB105" s="47"/>
      <c r="WGC105" s="12"/>
      <c r="WGD105" s="27"/>
      <c r="WGE105" s="47"/>
      <c r="WGF105" s="47"/>
      <c r="WGG105" s="12"/>
      <c r="WGH105" s="27"/>
      <c r="WGI105" s="47"/>
      <c r="WGJ105" s="47"/>
      <c r="WGK105" s="12"/>
      <c r="WGL105" s="27"/>
      <c r="WGM105" s="47"/>
      <c r="WGN105" s="47"/>
      <c r="WGO105" s="12"/>
      <c r="WGP105" s="27"/>
      <c r="WGQ105" s="47"/>
      <c r="WGR105" s="47"/>
      <c r="WGS105" s="12"/>
      <c r="WGT105" s="27"/>
      <c r="WGU105" s="47"/>
      <c r="WGV105" s="47"/>
      <c r="WGW105" s="12"/>
      <c r="WGX105" s="27"/>
      <c r="WGY105" s="47"/>
      <c r="WGZ105" s="47"/>
      <c r="WHA105" s="12"/>
      <c r="WHB105" s="27"/>
      <c r="WHC105" s="47"/>
      <c r="WHD105" s="47"/>
      <c r="WHE105" s="12"/>
      <c r="WHF105" s="27"/>
      <c r="WHG105" s="47"/>
      <c r="WHH105" s="47"/>
      <c r="WHI105" s="12"/>
      <c r="WHJ105" s="27"/>
      <c r="WHK105" s="47"/>
      <c r="WHL105" s="47"/>
      <c r="WHM105" s="12"/>
      <c r="WHN105" s="27"/>
      <c r="WHO105" s="47"/>
      <c r="WHP105" s="47"/>
      <c r="WHQ105" s="12"/>
      <c r="WHR105" s="27"/>
      <c r="WHS105" s="47"/>
      <c r="WHT105" s="47"/>
      <c r="WHU105" s="12"/>
      <c r="WHV105" s="27"/>
      <c r="WHW105" s="47"/>
      <c r="WHX105" s="47"/>
      <c r="WHY105" s="12"/>
      <c r="WHZ105" s="27"/>
      <c r="WIA105" s="47"/>
      <c r="WIB105" s="47"/>
      <c r="WIC105" s="12"/>
      <c r="WID105" s="27"/>
      <c r="WIE105" s="47"/>
      <c r="WIF105" s="47"/>
      <c r="WIG105" s="12"/>
      <c r="WIH105" s="27"/>
      <c r="WII105" s="47"/>
      <c r="WIJ105" s="47"/>
      <c r="WIK105" s="12"/>
      <c r="WIL105" s="27"/>
      <c r="WIM105" s="47"/>
      <c r="WIN105" s="47"/>
      <c r="WIO105" s="12"/>
      <c r="WIP105" s="27"/>
      <c r="WIQ105" s="47"/>
      <c r="WIR105" s="47"/>
      <c r="WIS105" s="12"/>
      <c r="WIT105" s="27"/>
      <c r="WIU105" s="47"/>
      <c r="WIV105" s="47"/>
      <c r="WIW105" s="12"/>
      <c r="WIX105" s="27"/>
      <c r="WIY105" s="47"/>
      <c r="WIZ105" s="47"/>
      <c r="WJA105" s="12"/>
      <c r="WJB105" s="27"/>
      <c r="WJC105" s="47"/>
      <c r="WJD105" s="47"/>
      <c r="WJE105" s="12"/>
      <c r="WJF105" s="27"/>
      <c r="WJG105" s="47"/>
      <c r="WJH105" s="47"/>
      <c r="WJI105" s="12"/>
      <c r="WJJ105" s="27"/>
      <c r="WJK105" s="47"/>
      <c r="WJL105" s="47"/>
      <c r="WJM105" s="12"/>
      <c r="WJN105" s="27"/>
      <c r="WJO105" s="47"/>
      <c r="WJP105" s="47"/>
      <c r="WJQ105" s="12"/>
      <c r="WJR105" s="27"/>
      <c r="WJS105" s="47"/>
      <c r="WJT105" s="47"/>
      <c r="WJU105" s="12"/>
      <c r="WJV105" s="27"/>
      <c r="WJW105" s="47"/>
      <c r="WJX105" s="47"/>
      <c r="WJY105" s="12"/>
      <c r="WJZ105" s="27"/>
      <c r="WKA105" s="47"/>
      <c r="WKB105" s="47"/>
      <c r="WKC105" s="12"/>
      <c r="WKD105" s="27"/>
      <c r="WKE105" s="47"/>
      <c r="WKF105" s="47"/>
      <c r="WKG105" s="12"/>
      <c r="WKH105" s="27"/>
      <c r="WKI105" s="47"/>
      <c r="WKJ105" s="47"/>
      <c r="WKK105" s="12"/>
      <c r="WKL105" s="27"/>
      <c r="WKM105" s="47"/>
      <c r="WKN105" s="47"/>
      <c r="WKO105" s="12"/>
      <c r="WKP105" s="27"/>
      <c r="WKQ105" s="47"/>
      <c r="WKR105" s="47"/>
      <c r="WKS105" s="12"/>
      <c r="WKT105" s="27"/>
      <c r="WKU105" s="47"/>
      <c r="WKV105" s="47"/>
      <c r="WKW105" s="12"/>
      <c r="WKX105" s="27"/>
      <c r="WKY105" s="47"/>
      <c r="WKZ105" s="47"/>
      <c r="WLA105" s="12"/>
      <c r="WLB105" s="27"/>
      <c r="WLC105" s="47"/>
      <c r="WLD105" s="47"/>
      <c r="WLE105" s="12"/>
      <c r="WLF105" s="27"/>
      <c r="WLG105" s="47"/>
      <c r="WLH105" s="47"/>
      <c r="WLI105" s="12"/>
      <c r="WLJ105" s="27"/>
      <c r="WLK105" s="47"/>
      <c r="WLL105" s="47"/>
      <c r="WLM105" s="12"/>
      <c r="WLN105" s="27"/>
      <c r="WLO105" s="47"/>
      <c r="WLP105" s="47"/>
      <c r="WLQ105" s="12"/>
      <c r="WLR105" s="27"/>
      <c r="WLS105" s="47"/>
      <c r="WLT105" s="47"/>
      <c r="WLU105" s="12"/>
      <c r="WLV105" s="27"/>
      <c r="WLW105" s="47"/>
      <c r="WLX105" s="47"/>
      <c r="WLY105" s="12"/>
      <c r="WLZ105" s="27"/>
      <c r="WMA105" s="47"/>
      <c r="WMB105" s="47"/>
      <c r="WMC105" s="12"/>
      <c r="WMD105" s="27"/>
      <c r="WME105" s="47"/>
      <c r="WMF105" s="47"/>
      <c r="WMG105" s="12"/>
      <c r="WMH105" s="27"/>
      <c r="WMI105" s="47"/>
      <c r="WMJ105" s="47"/>
      <c r="WMK105" s="12"/>
      <c r="WML105" s="27"/>
      <c r="WMM105" s="47"/>
      <c r="WMN105" s="47"/>
      <c r="WMO105" s="12"/>
      <c r="WMP105" s="27"/>
      <c r="WMQ105" s="47"/>
      <c r="WMR105" s="47"/>
      <c r="WMS105" s="12"/>
      <c r="WMT105" s="27"/>
      <c r="WMU105" s="47"/>
      <c r="WMV105" s="47"/>
      <c r="WMW105" s="12"/>
      <c r="WMX105" s="27"/>
      <c r="WMY105" s="47"/>
      <c r="WMZ105" s="47"/>
      <c r="WNA105" s="12"/>
      <c r="WNB105" s="27"/>
      <c r="WNC105" s="47"/>
      <c r="WND105" s="47"/>
      <c r="WNE105" s="12"/>
      <c r="WNF105" s="27"/>
      <c r="WNG105" s="47"/>
      <c r="WNH105" s="47"/>
      <c r="WNI105" s="12"/>
      <c r="WNJ105" s="27"/>
      <c r="WNK105" s="47"/>
      <c r="WNL105" s="47"/>
      <c r="WNM105" s="12"/>
      <c r="WNN105" s="27"/>
      <c r="WNO105" s="47"/>
      <c r="WNP105" s="47"/>
      <c r="WNQ105" s="12"/>
      <c r="WNR105" s="27"/>
      <c r="WNS105" s="47"/>
      <c r="WNT105" s="47"/>
      <c r="WNU105" s="12"/>
      <c r="WNV105" s="27"/>
      <c r="WNW105" s="47"/>
      <c r="WNX105" s="47"/>
      <c r="WNY105" s="12"/>
      <c r="WNZ105" s="27"/>
      <c r="WOA105" s="47"/>
      <c r="WOB105" s="47"/>
      <c r="WOC105" s="12"/>
      <c r="WOD105" s="27"/>
      <c r="WOE105" s="47"/>
      <c r="WOF105" s="47"/>
      <c r="WOG105" s="12"/>
      <c r="WOH105" s="27"/>
      <c r="WOI105" s="47"/>
      <c r="WOJ105" s="47"/>
      <c r="WOK105" s="12"/>
      <c r="WOL105" s="27"/>
      <c r="WOM105" s="47"/>
      <c r="WON105" s="47"/>
      <c r="WOO105" s="12"/>
      <c r="WOP105" s="27"/>
      <c r="WOQ105" s="47"/>
      <c r="WOR105" s="47"/>
      <c r="WOS105" s="12"/>
      <c r="WOT105" s="27"/>
      <c r="WOU105" s="47"/>
      <c r="WOV105" s="47"/>
      <c r="WOW105" s="12"/>
      <c r="WOX105" s="27"/>
      <c r="WOY105" s="47"/>
      <c r="WOZ105" s="47"/>
      <c r="WPA105" s="12"/>
      <c r="WPB105" s="27"/>
      <c r="WPC105" s="47"/>
      <c r="WPD105" s="47"/>
      <c r="WPE105" s="12"/>
      <c r="WPF105" s="27"/>
      <c r="WPG105" s="47"/>
      <c r="WPH105" s="47"/>
      <c r="WPI105" s="12"/>
      <c r="WPJ105" s="27"/>
      <c r="WPK105" s="47"/>
      <c r="WPL105" s="47"/>
      <c r="WPM105" s="12"/>
      <c r="WPN105" s="27"/>
      <c r="WPO105" s="47"/>
      <c r="WPP105" s="47"/>
      <c r="WPQ105" s="12"/>
      <c r="WPR105" s="27"/>
      <c r="WPS105" s="47"/>
      <c r="WPT105" s="47"/>
      <c r="WPU105" s="12"/>
      <c r="WPV105" s="27"/>
      <c r="WPW105" s="47"/>
      <c r="WPX105" s="47"/>
      <c r="WPY105" s="12"/>
      <c r="WPZ105" s="27"/>
      <c r="WQA105" s="47"/>
      <c r="WQB105" s="47"/>
      <c r="WQC105" s="12"/>
      <c r="WQD105" s="27"/>
      <c r="WQE105" s="47"/>
      <c r="WQF105" s="47"/>
      <c r="WQG105" s="12"/>
      <c r="WQH105" s="27"/>
      <c r="WQI105" s="47"/>
      <c r="WQJ105" s="47"/>
      <c r="WQK105" s="12"/>
      <c r="WQL105" s="27"/>
      <c r="WQM105" s="47"/>
      <c r="WQN105" s="47"/>
      <c r="WQO105" s="12"/>
      <c r="WQP105" s="27"/>
      <c r="WQQ105" s="47"/>
      <c r="WQR105" s="47"/>
      <c r="WQS105" s="12"/>
      <c r="WQT105" s="27"/>
      <c r="WQU105" s="47"/>
      <c r="WQV105" s="47"/>
      <c r="WQW105" s="12"/>
      <c r="WQX105" s="27"/>
      <c r="WQY105" s="47"/>
      <c r="WQZ105" s="47"/>
      <c r="WRA105" s="12"/>
      <c r="WRB105" s="27"/>
      <c r="WRC105" s="47"/>
      <c r="WRD105" s="47"/>
      <c r="WRE105" s="12"/>
      <c r="WRF105" s="27"/>
      <c r="WRG105" s="47"/>
      <c r="WRH105" s="47"/>
      <c r="WRI105" s="12"/>
      <c r="WRJ105" s="27"/>
      <c r="WRK105" s="47"/>
      <c r="WRL105" s="47"/>
      <c r="WRM105" s="12"/>
      <c r="WRN105" s="27"/>
      <c r="WRO105" s="47"/>
      <c r="WRP105" s="47"/>
      <c r="WRQ105" s="12"/>
      <c r="WRR105" s="27"/>
      <c r="WRS105" s="47"/>
      <c r="WRT105" s="47"/>
      <c r="WRU105" s="12"/>
      <c r="WRV105" s="27"/>
      <c r="WRW105" s="47"/>
      <c r="WRX105" s="47"/>
      <c r="WRY105" s="12"/>
      <c r="WRZ105" s="27"/>
      <c r="WSA105" s="47"/>
      <c r="WSB105" s="47"/>
      <c r="WSC105" s="12"/>
      <c r="WSD105" s="27"/>
      <c r="WSE105" s="47"/>
      <c r="WSF105" s="47"/>
      <c r="WSG105" s="12"/>
      <c r="WSH105" s="27"/>
      <c r="WSI105" s="47"/>
      <c r="WSJ105" s="47"/>
      <c r="WSK105" s="12"/>
      <c r="WSL105" s="27"/>
      <c r="WSM105" s="47"/>
      <c r="WSN105" s="47"/>
      <c r="WSO105" s="12"/>
      <c r="WSP105" s="27"/>
      <c r="WSQ105" s="47"/>
      <c r="WSR105" s="47"/>
      <c r="WSS105" s="12"/>
      <c r="WST105" s="27"/>
      <c r="WSU105" s="47"/>
      <c r="WSV105" s="47"/>
      <c r="WSW105" s="12"/>
      <c r="WSX105" s="27"/>
      <c r="WSY105" s="47"/>
      <c r="WSZ105" s="47"/>
      <c r="WTA105" s="12"/>
      <c r="WTB105" s="27"/>
      <c r="WTC105" s="47"/>
      <c r="WTD105" s="47"/>
      <c r="WTE105" s="12"/>
      <c r="WTF105" s="27"/>
      <c r="WTG105" s="47"/>
      <c r="WTH105" s="47"/>
      <c r="WTI105" s="12"/>
      <c r="WTJ105" s="27"/>
      <c r="WTK105" s="47"/>
      <c r="WTL105" s="47"/>
      <c r="WTM105" s="12"/>
      <c r="WTN105" s="27"/>
      <c r="WTO105" s="47"/>
      <c r="WTP105" s="47"/>
      <c r="WTQ105" s="12"/>
      <c r="WTR105" s="27"/>
      <c r="WTS105" s="47"/>
      <c r="WTT105" s="47"/>
      <c r="WTU105" s="12"/>
      <c r="WTV105" s="27"/>
      <c r="WTW105" s="47"/>
      <c r="WTX105" s="47"/>
      <c r="WTY105" s="12"/>
      <c r="WTZ105" s="27"/>
      <c r="WUA105" s="47"/>
      <c r="WUB105" s="47"/>
      <c r="WUC105" s="12"/>
      <c r="WUD105" s="27"/>
      <c r="WUE105" s="47"/>
      <c r="WUF105" s="47"/>
      <c r="WUG105" s="12"/>
      <c r="WUH105" s="27"/>
      <c r="WUI105" s="47"/>
      <c r="WUJ105" s="47"/>
      <c r="WUK105" s="12"/>
      <c r="WUL105" s="27"/>
      <c r="WUM105" s="47"/>
      <c r="WUN105" s="47"/>
      <c r="WUO105" s="12"/>
      <c r="WUP105" s="27"/>
      <c r="WUQ105" s="47"/>
      <c r="WUR105" s="47"/>
      <c r="WUS105" s="12"/>
      <c r="WUT105" s="27"/>
      <c r="WUU105" s="47"/>
      <c r="WUV105" s="47"/>
      <c r="WUW105" s="12"/>
      <c r="WUX105" s="27"/>
      <c r="WUY105" s="47"/>
      <c r="WUZ105" s="47"/>
      <c r="WVA105" s="12"/>
      <c r="WVB105" s="27"/>
      <c r="WVC105" s="47"/>
      <c r="WVD105" s="47"/>
      <c r="WVE105" s="12"/>
      <c r="WVF105" s="27"/>
      <c r="WVG105" s="47"/>
      <c r="WVH105" s="47"/>
      <c r="WVI105" s="12"/>
      <c r="WVJ105" s="27"/>
      <c r="WVK105" s="47"/>
      <c r="WVL105" s="47"/>
      <c r="WVM105" s="12"/>
      <c r="WVN105" s="27"/>
      <c r="WVO105" s="47"/>
      <c r="WVP105" s="47"/>
      <c r="WVQ105" s="12"/>
      <c r="WVR105" s="27"/>
      <c r="WVS105" s="47"/>
      <c r="WVT105" s="47"/>
      <c r="WVU105" s="12"/>
      <c r="WVV105" s="27"/>
      <c r="WVW105" s="47"/>
      <c r="WVX105" s="47"/>
      <c r="WVY105" s="12"/>
      <c r="WVZ105" s="27"/>
      <c r="WWA105" s="47"/>
      <c r="WWB105" s="47"/>
      <c r="WWC105" s="12"/>
      <c r="WWD105" s="27"/>
      <c r="WWE105" s="47"/>
      <c r="WWF105" s="47"/>
      <c r="WWG105" s="12"/>
      <c r="WWH105" s="27"/>
      <c r="WWI105" s="47"/>
      <c r="WWJ105" s="47"/>
      <c r="WWK105" s="12"/>
      <c r="WWL105" s="27"/>
      <c r="WWM105" s="47"/>
      <c r="WWN105" s="47"/>
      <c r="WWO105" s="12"/>
      <c r="WWP105" s="27"/>
      <c r="WWQ105" s="47"/>
      <c r="WWR105" s="47"/>
      <c r="WWS105" s="12"/>
      <c r="WWT105" s="27"/>
      <c r="WWU105" s="47"/>
      <c r="WWV105" s="47"/>
      <c r="WWW105" s="12"/>
      <c r="WWX105" s="27"/>
      <c r="WWY105" s="47"/>
      <c r="WWZ105" s="47"/>
      <c r="WXA105" s="12"/>
      <c r="WXB105" s="27"/>
      <c r="WXC105" s="47"/>
      <c r="WXD105" s="47"/>
      <c r="WXE105" s="12"/>
      <c r="WXF105" s="27"/>
      <c r="WXG105" s="47"/>
      <c r="WXH105" s="47"/>
      <c r="WXI105" s="12"/>
      <c r="WXJ105" s="27"/>
      <c r="WXK105" s="47"/>
      <c r="WXL105" s="47"/>
      <c r="WXM105" s="12"/>
      <c r="WXN105" s="27"/>
      <c r="WXO105" s="47"/>
      <c r="WXP105" s="47"/>
      <c r="WXQ105" s="12"/>
      <c r="WXR105" s="27"/>
      <c r="WXS105" s="47"/>
      <c r="WXT105" s="47"/>
      <c r="WXU105" s="12"/>
      <c r="WXV105" s="27"/>
      <c r="WXW105" s="47"/>
      <c r="WXX105" s="47"/>
      <c r="WXY105" s="12"/>
      <c r="WXZ105" s="27"/>
      <c r="WYA105" s="47"/>
      <c r="WYB105" s="47"/>
      <c r="WYC105" s="12"/>
      <c r="WYD105" s="27"/>
      <c r="WYE105" s="47"/>
      <c r="WYF105" s="47"/>
      <c r="WYG105" s="12"/>
      <c r="WYH105" s="27"/>
      <c r="WYI105" s="47"/>
      <c r="WYJ105" s="47"/>
      <c r="WYK105" s="12"/>
      <c r="WYL105" s="27"/>
      <c r="WYM105" s="47"/>
      <c r="WYN105" s="47"/>
      <c r="WYO105" s="12"/>
      <c r="WYP105" s="27"/>
      <c r="WYQ105" s="47"/>
      <c r="WYR105" s="47"/>
      <c r="WYS105" s="12"/>
      <c r="WYT105" s="27"/>
      <c r="WYU105" s="47"/>
      <c r="WYV105" s="47"/>
      <c r="WYW105" s="12"/>
      <c r="WYX105" s="27"/>
      <c r="WYY105" s="47"/>
      <c r="WYZ105" s="47"/>
      <c r="WZA105" s="12"/>
      <c r="WZB105" s="27"/>
      <c r="WZC105" s="47"/>
      <c r="WZD105" s="47"/>
      <c r="WZE105" s="12"/>
      <c r="WZF105" s="27"/>
      <c r="WZG105" s="47"/>
      <c r="WZH105" s="47"/>
      <c r="WZI105" s="12"/>
      <c r="WZJ105" s="27"/>
      <c r="WZK105" s="47"/>
      <c r="WZL105" s="47"/>
      <c r="WZM105" s="12"/>
      <c r="WZN105" s="27"/>
      <c r="WZO105" s="47"/>
      <c r="WZP105" s="47"/>
      <c r="WZQ105" s="12"/>
      <c r="WZR105" s="27"/>
      <c r="WZS105" s="47"/>
      <c r="WZT105" s="47"/>
      <c r="WZU105" s="12"/>
      <c r="WZV105" s="27"/>
      <c r="WZW105" s="47"/>
      <c r="WZX105" s="47"/>
      <c r="WZY105" s="12"/>
      <c r="WZZ105" s="27"/>
      <c r="XAA105" s="47"/>
      <c r="XAB105" s="47"/>
      <c r="XAC105" s="12"/>
      <c r="XAD105" s="27"/>
      <c r="XAE105" s="47"/>
      <c r="XAF105" s="47"/>
      <c r="XAG105" s="12"/>
      <c r="XAH105" s="27"/>
      <c r="XAI105" s="47"/>
      <c r="XAJ105" s="47"/>
      <c r="XAK105" s="12"/>
      <c r="XAL105" s="27"/>
      <c r="XAM105" s="47"/>
      <c r="XAN105" s="47"/>
      <c r="XAO105" s="12"/>
      <c r="XAP105" s="27"/>
      <c r="XAQ105" s="47"/>
      <c r="XAR105" s="47"/>
      <c r="XAS105" s="12"/>
      <c r="XAT105" s="27"/>
      <c r="XAU105" s="47"/>
      <c r="XAV105" s="47"/>
      <c r="XAW105" s="12"/>
      <c r="XAX105" s="27"/>
      <c r="XAY105" s="47"/>
      <c r="XAZ105" s="47"/>
      <c r="XBA105" s="12"/>
      <c r="XBB105" s="27"/>
      <c r="XBC105" s="47"/>
      <c r="XBD105" s="47"/>
      <c r="XBE105" s="12"/>
      <c r="XBF105" s="27"/>
      <c r="XBG105" s="47"/>
      <c r="XBH105" s="47"/>
      <c r="XBI105" s="12"/>
      <c r="XBJ105" s="27"/>
      <c r="XBK105" s="47"/>
      <c r="XBL105" s="47"/>
      <c r="XBM105" s="12"/>
      <c r="XBN105" s="27"/>
      <c r="XBO105" s="47"/>
      <c r="XBP105" s="47"/>
      <c r="XBQ105" s="12"/>
      <c r="XBR105" s="27"/>
      <c r="XBS105" s="47"/>
      <c r="XBT105" s="47"/>
      <c r="XBU105" s="12"/>
      <c r="XBV105" s="27"/>
      <c r="XBW105" s="47"/>
      <c r="XBX105" s="47"/>
      <c r="XBY105" s="12"/>
      <c r="XBZ105" s="27"/>
      <c r="XCA105" s="47"/>
      <c r="XCB105" s="47"/>
      <c r="XCC105" s="12"/>
      <c r="XCD105" s="27"/>
      <c r="XCE105" s="47"/>
      <c r="XCF105" s="47"/>
      <c r="XCG105" s="12"/>
      <c r="XCH105" s="27"/>
      <c r="XCI105" s="47"/>
      <c r="XCJ105" s="47"/>
      <c r="XCK105" s="12"/>
      <c r="XCL105" s="27"/>
      <c r="XCM105" s="47"/>
      <c r="XCN105" s="47"/>
      <c r="XCO105" s="12"/>
      <c r="XCP105" s="27"/>
      <c r="XCQ105" s="47"/>
      <c r="XCR105" s="47"/>
      <c r="XCS105" s="12"/>
      <c r="XCT105" s="27"/>
      <c r="XCU105" s="47"/>
      <c r="XCV105" s="47"/>
      <c r="XCW105" s="12"/>
      <c r="XCX105" s="27"/>
      <c r="XCY105" s="47"/>
      <c r="XCZ105" s="47"/>
      <c r="XDA105" s="12"/>
      <c r="XDB105" s="27"/>
      <c r="XDC105" s="47"/>
      <c r="XDD105" s="47"/>
      <c r="XDE105" s="12"/>
      <c r="XDF105" s="27"/>
      <c r="XDG105" s="47"/>
      <c r="XDH105" s="47"/>
      <c r="XDI105" s="12"/>
      <c r="XDJ105" s="27"/>
      <c r="XDK105" s="47"/>
      <c r="XDL105" s="47"/>
      <c r="XDM105" s="12"/>
      <c r="XDN105" s="27"/>
      <c r="XDO105" s="47"/>
      <c r="XDP105" s="47"/>
      <c r="XDQ105" s="12"/>
      <c r="XDR105" s="27"/>
      <c r="XDS105" s="47"/>
      <c r="XDT105" s="47"/>
      <c r="XDU105" s="12"/>
      <c r="XDV105" s="27"/>
      <c r="XDW105" s="47"/>
      <c r="XDX105" s="47"/>
      <c r="XDY105" s="12"/>
      <c r="XDZ105" s="27"/>
      <c r="XEA105" s="47"/>
      <c r="XEB105" s="47"/>
      <c r="XEC105" s="12"/>
      <c r="XED105" s="27"/>
      <c r="XEE105" s="47"/>
      <c r="XEF105" s="47"/>
      <c r="XEG105" s="12"/>
      <c r="XEH105" s="27"/>
      <c r="XEI105" s="47"/>
      <c r="XEJ105" s="47"/>
      <c r="XEK105" s="12"/>
      <c r="XEL105" s="27"/>
      <c r="XEM105" s="47"/>
      <c r="XEN105" s="47"/>
      <c r="XEO105" s="12"/>
      <c r="XEP105" s="27"/>
      <c r="XEQ105" s="47"/>
      <c r="XER105" s="47"/>
      <c r="XES105" s="12"/>
      <c r="XET105" s="27"/>
      <c r="XEU105" s="47"/>
      <c r="XEV105" s="47"/>
      <c r="XEW105" s="12"/>
      <c r="XEX105" s="27"/>
      <c r="XEY105" s="47"/>
      <c r="XEZ105" s="47"/>
      <c r="XFA105" s="12"/>
      <c r="XFB105" s="27"/>
      <c r="XFC105" s="47"/>
      <c r="XFD105" s="47"/>
    </row>
    <row r="106" spans="1:16384" s="35" customFormat="1" ht="17.25" customHeight="1" thickTop="1" x14ac:dyDescent="0.3">
      <c r="A106" s="177" t="s">
        <v>26</v>
      </c>
      <c r="B106" s="177"/>
      <c r="C106" s="177"/>
      <c r="D106" s="177"/>
      <c r="E106" s="177"/>
      <c r="F106" s="177"/>
      <c r="G106" s="31"/>
      <c r="H106" s="19"/>
      <c r="I106" s="20"/>
    </row>
    <row r="107" spans="1:16384" ht="19.5" customHeight="1" x14ac:dyDescent="0.3">
      <c r="A107" s="12" t="s">
        <v>18</v>
      </c>
      <c r="B107" s="229" t="s">
        <v>35</v>
      </c>
      <c r="C107" s="230"/>
      <c r="D107" s="230"/>
      <c r="E107" s="230"/>
      <c r="F107" s="230"/>
      <c r="G107" s="230"/>
      <c r="H107" s="230"/>
      <c r="I107" s="1"/>
    </row>
    <row r="108" spans="1:16384" ht="28.5" customHeight="1" x14ac:dyDescent="0.3">
      <c r="A108" s="12" t="s">
        <v>18</v>
      </c>
      <c r="B108" s="174" t="s">
        <v>1</v>
      </c>
      <c r="C108" s="174"/>
      <c r="D108" s="174"/>
      <c r="E108" s="174"/>
      <c r="F108" s="174"/>
      <c r="G108" s="174"/>
      <c r="H108" s="174"/>
      <c r="I108" s="1"/>
    </row>
    <row r="109" spans="1:16384" x14ac:dyDescent="0.3">
      <c r="A109" s="12" t="s">
        <v>18</v>
      </c>
      <c r="B109" s="27" t="s">
        <v>2</v>
      </c>
      <c r="C109" s="47"/>
      <c r="D109" s="47"/>
      <c r="E109" s="40"/>
      <c r="F109" s="40"/>
      <c r="G109" s="40"/>
      <c r="H109" s="40"/>
      <c r="I109" s="1"/>
    </row>
    <row r="110" spans="1:16384" x14ac:dyDescent="0.3">
      <c r="A110" s="12"/>
      <c r="B110" s="228"/>
      <c r="C110" s="228"/>
      <c r="D110" s="228"/>
      <c r="E110" s="228"/>
      <c r="F110" s="228"/>
      <c r="G110" s="228"/>
      <c r="H110" s="228"/>
      <c r="I110" s="1"/>
    </row>
    <row r="111" spans="1:16384" x14ac:dyDescent="0.3">
      <c r="A111" s="2"/>
      <c r="B111" s="2"/>
      <c r="C111" s="2"/>
      <c r="D111" s="2"/>
      <c r="E111" s="2"/>
      <c r="F111" s="2"/>
      <c r="G111" s="2"/>
      <c r="H111" s="2"/>
      <c r="I111" s="2"/>
    </row>
    <row r="112" spans="1:16384" s="34" customFormat="1" ht="18" hidden="1" thickTop="1" thickBot="1" x14ac:dyDescent="0.35">
      <c r="A112" s="21"/>
      <c r="B112" s="22"/>
      <c r="C112" s="22"/>
      <c r="E112" s="11"/>
      <c r="F112" s="9"/>
      <c r="G112" s="23"/>
      <c r="H112" s="23"/>
      <c r="I112" s="23"/>
    </row>
    <row r="113" spans="1:7" hidden="1" x14ac:dyDescent="0.3">
      <c r="A113" s="39"/>
      <c r="B113" s="180"/>
      <c r="C113" s="180"/>
      <c r="D113" s="180"/>
      <c r="E113" s="180"/>
      <c r="F113" s="180"/>
      <c r="G113" s="180"/>
    </row>
    <row r="114" spans="1:7" hidden="1" x14ac:dyDescent="0.3">
      <c r="A114" s="39"/>
      <c r="B114" s="180"/>
      <c r="C114" s="180"/>
      <c r="D114" s="180"/>
      <c r="E114" s="180"/>
      <c r="F114" s="180"/>
      <c r="G114" s="180"/>
    </row>
    <row r="115" spans="1:7" hidden="1" x14ac:dyDescent="0.3">
      <c r="A115" s="39"/>
      <c r="B115" s="180"/>
      <c r="C115" s="180"/>
      <c r="D115" s="180"/>
      <c r="E115" s="180"/>
      <c r="F115" s="180"/>
      <c r="G115" s="180"/>
    </row>
    <row r="116" spans="1:7" hidden="1" x14ac:dyDescent="0.3">
      <c r="A116" s="39"/>
      <c r="B116" s="180"/>
      <c r="C116" s="180"/>
      <c r="D116" s="180"/>
      <c r="E116" s="180"/>
      <c r="F116" s="180"/>
      <c r="G116" s="180"/>
    </row>
    <row r="117" spans="1:7" hidden="1" x14ac:dyDescent="0.3">
      <c r="A117" s="39"/>
      <c r="B117" s="180"/>
      <c r="C117" s="180"/>
      <c r="D117" s="180"/>
      <c r="E117" s="180"/>
      <c r="F117" s="180"/>
      <c r="G117" s="180"/>
    </row>
    <row r="118" spans="1:7" hidden="1" x14ac:dyDescent="0.3">
      <c r="A118" s="39"/>
      <c r="B118" s="180"/>
      <c r="C118" s="180"/>
      <c r="D118" s="180"/>
      <c r="E118" s="180"/>
      <c r="F118" s="180"/>
      <c r="G118" s="180"/>
    </row>
    <row r="119" spans="1:7" hidden="1" x14ac:dyDescent="0.3">
      <c r="A119" s="39"/>
      <c r="B119" s="180"/>
      <c r="C119" s="180"/>
      <c r="D119" s="180"/>
      <c r="E119" s="180"/>
      <c r="F119" s="180"/>
      <c r="G119" s="180"/>
    </row>
    <row r="120" spans="1:7" hidden="1" x14ac:dyDescent="0.3">
      <c r="A120" s="39"/>
      <c r="B120" s="180"/>
      <c r="C120" s="180"/>
      <c r="D120" s="180"/>
      <c r="E120" s="180"/>
      <c r="F120" s="180"/>
      <c r="G120" s="180"/>
    </row>
    <row r="121" spans="1:7" hidden="1" x14ac:dyDescent="0.3">
      <c r="A121" s="39"/>
      <c r="B121" s="180"/>
      <c r="C121" s="180"/>
      <c r="D121" s="180"/>
      <c r="E121" s="180"/>
      <c r="F121" s="180"/>
      <c r="G121" s="180"/>
    </row>
    <row r="122" spans="1:7" hidden="1" x14ac:dyDescent="0.3">
      <c r="A122" s="39"/>
      <c r="B122" s="180"/>
      <c r="C122" s="180"/>
      <c r="D122" s="180"/>
      <c r="E122" s="180"/>
      <c r="F122" s="180"/>
      <c r="G122" s="180"/>
    </row>
    <row r="123" spans="1:7" hidden="1" x14ac:dyDescent="0.3">
      <c r="A123" s="39"/>
      <c r="B123" s="180"/>
      <c r="C123" s="180"/>
      <c r="D123" s="180"/>
      <c r="E123" s="180"/>
      <c r="F123" s="180"/>
      <c r="G123" s="180"/>
    </row>
    <row r="124" spans="1:7" hidden="1" x14ac:dyDescent="0.3">
      <c r="A124" s="39"/>
      <c r="B124" s="180"/>
      <c r="C124" s="180"/>
      <c r="D124" s="180"/>
      <c r="E124" s="180"/>
      <c r="F124" s="180"/>
      <c r="G124" s="180"/>
    </row>
    <row r="125" spans="1:7" hidden="1" x14ac:dyDescent="0.3">
      <c r="A125" s="39"/>
      <c r="B125" s="180"/>
      <c r="C125" s="180"/>
      <c r="D125" s="180"/>
      <c r="E125" s="180"/>
      <c r="F125" s="180"/>
      <c r="G125" s="180"/>
    </row>
    <row r="126" spans="1:7" hidden="1" x14ac:dyDescent="0.3">
      <c r="A126" s="39"/>
      <c r="B126" s="180"/>
      <c r="C126" s="180"/>
      <c r="D126" s="180"/>
      <c r="E126" s="180"/>
      <c r="F126" s="180"/>
      <c r="G126" s="180"/>
    </row>
    <row r="127" spans="1:7" hidden="1" x14ac:dyDescent="0.3">
      <c r="A127" s="39"/>
      <c r="B127" s="180"/>
      <c r="C127" s="180"/>
      <c r="D127" s="180"/>
      <c r="E127" s="180"/>
      <c r="F127" s="180"/>
      <c r="G127" s="180"/>
    </row>
    <row r="128" spans="1:7" hidden="1" x14ac:dyDescent="0.3">
      <c r="A128" s="39"/>
      <c r="B128" s="180"/>
      <c r="C128" s="180"/>
      <c r="D128" s="180"/>
      <c r="E128" s="180"/>
      <c r="F128" s="180"/>
      <c r="G128" s="180"/>
    </row>
    <row r="129" spans="1:7" hidden="1" x14ac:dyDescent="0.3">
      <c r="A129" s="39"/>
      <c r="B129" s="180"/>
      <c r="C129" s="180"/>
      <c r="D129" s="180"/>
      <c r="E129" s="180"/>
      <c r="F129" s="180"/>
      <c r="G129" s="180"/>
    </row>
    <row r="130" spans="1:7" hidden="1" x14ac:dyDescent="0.3">
      <c r="A130" s="39"/>
      <c r="B130" s="180"/>
      <c r="C130" s="180"/>
      <c r="D130" s="180"/>
      <c r="E130" s="180"/>
      <c r="F130" s="180"/>
      <c r="G130" s="180"/>
    </row>
    <row r="131" spans="1:7" hidden="1" x14ac:dyDescent="0.3">
      <c r="A131" s="39"/>
      <c r="B131" s="180"/>
      <c r="C131" s="180"/>
      <c r="D131" s="180"/>
      <c r="E131" s="180"/>
      <c r="F131" s="180"/>
      <c r="G131" s="180"/>
    </row>
    <row r="132" spans="1:7" hidden="1" x14ac:dyDescent="0.3">
      <c r="A132" s="39"/>
      <c r="B132" s="180"/>
      <c r="C132" s="180"/>
      <c r="D132" s="180"/>
      <c r="E132" s="180"/>
      <c r="F132" s="180"/>
      <c r="G132" s="180"/>
    </row>
    <row r="133" spans="1:7" hidden="1" x14ac:dyDescent="0.3">
      <c r="A133" s="39"/>
      <c r="B133" s="180"/>
      <c r="C133" s="180"/>
      <c r="D133" s="180"/>
      <c r="E133" s="180"/>
      <c r="F133" s="180"/>
      <c r="G133" s="180"/>
    </row>
    <row r="134" spans="1:7" hidden="1" x14ac:dyDescent="0.3">
      <c r="A134" s="39"/>
      <c r="B134" s="180"/>
      <c r="C134" s="180"/>
      <c r="D134" s="180"/>
      <c r="E134" s="180"/>
      <c r="F134" s="180"/>
      <c r="G134" s="180"/>
    </row>
    <row r="135" spans="1:7" hidden="1" x14ac:dyDescent="0.3">
      <c r="A135" s="39"/>
      <c r="B135" s="180"/>
      <c r="C135" s="180"/>
      <c r="D135" s="180"/>
      <c r="E135" s="180"/>
      <c r="F135" s="180"/>
      <c r="G135" s="180"/>
    </row>
    <row r="136" spans="1:7" hidden="1" x14ac:dyDescent="0.3">
      <c r="A136" s="39"/>
      <c r="B136" s="180"/>
      <c r="C136" s="180"/>
      <c r="D136" s="180"/>
      <c r="E136" s="180"/>
      <c r="F136" s="180"/>
      <c r="G136" s="180"/>
    </row>
    <row r="137" spans="1:7" hidden="1" x14ac:dyDescent="0.3">
      <c r="A137" s="39"/>
      <c r="B137" s="180"/>
      <c r="C137" s="180"/>
      <c r="D137" s="180"/>
      <c r="E137" s="180"/>
      <c r="F137" s="180"/>
      <c r="G137" s="180"/>
    </row>
    <row r="138" spans="1:7" hidden="1" x14ac:dyDescent="0.3">
      <c r="A138" s="39"/>
      <c r="B138" s="180"/>
      <c r="C138" s="180"/>
      <c r="D138" s="180"/>
      <c r="E138" s="180"/>
      <c r="F138" s="180"/>
      <c r="G138" s="180"/>
    </row>
    <row r="139" spans="1:7" hidden="1" x14ac:dyDescent="0.3">
      <c r="A139" s="39"/>
      <c r="B139" s="180"/>
      <c r="C139" s="180"/>
      <c r="D139" s="180"/>
      <c r="E139" s="180"/>
      <c r="F139" s="180"/>
      <c r="G139" s="180"/>
    </row>
    <row r="140" spans="1:7" hidden="1" x14ac:dyDescent="0.3">
      <c r="A140" s="39"/>
      <c r="B140" s="180"/>
      <c r="C140" s="180"/>
      <c r="D140" s="180"/>
      <c r="E140" s="180"/>
      <c r="F140" s="180"/>
      <c r="G140" s="180"/>
    </row>
    <row r="141" spans="1:7" hidden="1" x14ac:dyDescent="0.3"/>
    <row r="142" spans="1:7" hidden="1" x14ac:dyDescent="0.3"/>
    <row r="143" spans="1:7" hidden="1" x14ac:dyDescent="0.3"/>
    <row r="144" spans="1:7"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t="16.5" customHeight="1" x14ac:dyDescent="0.3"/>
    <row r="308" ht="16.5" customHeight="1" x14ac:dyDescent="0.3"/>
  </sheetData>
  <mergeCells count="111">
    <mergeCell ref="A8:I8"/>
    <mergeCell ref="B9:H9"/>
    <mergeCell ref="B10:I10"/>
    <mergeCell ref="B11:I11"/>
    <mergeCell ref="B12:I12"/>
    <mergeCell ref="B13:I13"/>
    <mergeCell ref="A2:I2"/>
    <mergeCell ref="A4:C4"/>
    <mergeCell ref="D4:G4"/>
    <mergeCell ref="A5:C5"/>
    <mergeCell ref="D5:G5"/>
    <mergeCell ref="A6:C6"/>
    <mergeCell ref="D6:G6"/>
    <mergeCell ref="B28:F28"/>
    <mergeCell ref="G28:H28"/>
    <mergeCell ref="B29:F29"/>
    <mergeCell ref="G29:H29"/>
    <mergeCell ref="G30:H30"/>
    <mergeCell ref="G33:I33"/>
    <mergeCell ref="A15:H15"/>
    <mergeCell ref="B16:I19"/>
    <mergeCell ref="B20:I21"/>
    <mergeCell ref="B22:I24"/>
    <mergeCell ref="B25:I25"/>
    <mergeCell ref="B27:H27"/>
    <mergeCell ref="B76:C76"/>
    <mergeCell ref="D76:G76"/>
    <mergeCell ref="B77:C77"/>
    <mergeCell ref="D77:G77"/>
    <mergeCell ref="B78:C78"/>
    <mergeCell ref="D78:G78"/>
    <mergeCell ref="G34:I34"/>
    <mergeCell ref="G36:I37"/>
    <mergeCell ref="A45:I45"/>
    <mergeCell ref="B46:C46"/>
    <mergeCell ref="D46:G46"/>
    <mergeCell ref="B47:C47"/>
    <mergeCell ref="D47:G47"/>
    <mergeCell ref="A86:I86"/>
    <mergeCell ref="A87:B87"/>
    <mergeCell ref="D87:G87"/>
    <mergeCell ref="A88:B88"/>
    <mergeCell ref="D88:G88"/>
    <mergeCell ref="A89:B89"/>
    <mergeCell ref="D89:G89"/>
    <mergeCell ref="A79:F79"/>
    <mergeCell ref="A80:F80"/>
    <mergeCell ref="B81:H81"/>
    <mergeCell ref="B82:H82"/>
    <mergeCell ref="B83:H83"/>
    <mergeCell ref="B84:H84"/>
    <mergeCell ref="A93:B93"/>
    <mergeCell ref="D93:G93"/>
    <mergeCell ref="A94:B94"/>
    <mergeCell ref="D94:G94"/>
    <mergeCell ref="A95:B95"/>
    <mergeCell ref="D95:G95"/>
    <mergeCell ref="A90:B90"/>
    <mergeCell ref="D90:G90"/>
    <mergeCell ref="A91:B91"/>
    <mergeCell ref="D91:G91"/>
    <mergeCell ref="A92:B92"/>
    <mergeCell ref="D92:G92"/>
    <mergeCell ref="A99:B99"/>
    <mergeCell ref="D99:G99"/>
    <mergeCell ref="A100:B100"/>
    <mergeCell ref="D100:G100"/>
    <mergeCell ref="A101:B101"/>
    <mergeCell ref="D101:G101"/>
    <mergeCell ref="A96:B96"/>
    <mergeCell ref="D96:G96"/>
    <mergeCell ref="A97:B97"/>
    <mergeCell ref="D97:G97"/>
    <mergeCell ref="A98:B98"/>
    <mergeCell ref="D98:G98"/>
    <mergeCell ref="B108:H108"/>
    <mergeCell ref="B110:H110"/>
    <mergeCell ref="B113:G113"/>
    <mergeCell ref="B114:G114"/>
    <mergeCell ref="B115:G115"/>
    <mergeCell ref="B116:G116"/>
    <mergeCell ref="A102:F102"/>
    <mergeCell ref="A103:F103"/>
    <mergeCell ref="B104:H104"/>
    <mergeCell ref="B105:H105"/>
    <mergeCell ref="A106:F106"/>
    <mergeCell ref="B107:H107"/>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35:G135"/>
    <mergeCell ref="B136:G136"/>
    <mergeCell ref="B137:G137"/>
    <mergeCell ref="B138:G138"/>
    <mergeCell ref="B139:G139"/>
    <mergeCell ref="B140:G140"/>
    <mergeCell ref="B129:G129"/>
    <mergeCell ref="B130:G130"/>
    <mergeCell ref="B131:G131"/>
    <mergeCell ref="B132:G132"/>
    <mergeCell ref="B133:G133"/>
    <mergeCell ref="B134:G134"/>
  </mergeCells>
  <pageMargins left="0.7" right="0.7" top="0.75" bottom="0.75" header="0.3" footer="0.3"/>
  <pageSetup paperSize="9" scale="93" orientation="portrait" r:id="rId1"/>
  <headerFooter>
    <oddHeader>&amp;L&amp;9Business Continuity Scheme 2020
Advance Payment Report V 1.0 [27.04.2020]</oddHeader>
    <oddFooter xml:space="preserve">&amp;L&amp;9Page &amp;P &amp;R&amp;8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Claim Form</vt:lpstr>
      <vt:lpstr>IBAN validation</vt:lpstr>
      <vt:lpstr>Advance Payment - Report</vt:lpstr>
      <vt:lpstr>'Advance Payment - Report'!Print_Area</vt:lpstr>
      <vt:lpstr>'Claim Form'!Print_Area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karl.herrera2</dc:creator>
  <cp:lastModifiedBy>Francesca Farrugia</cp:lastModifiedBy>
  <cp:lastPrinted>2020-04-30T20:24:58Z</cp:lastPrinted>
  <dcterms:created xsi:type="dcterms:W3CDTF">2019-01-30T14:16:32Z</dcterms:created>
  <dcterms:modified xsi:type="dcterms:W3CDTF">2021-08-23T09:14:53Z</dcterms:modified>
</cp:coreProperties>
</file>