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C:\Users\josephine.vassallo\Documents\"/>
    </mc:Choice>
  </mc:AlternateContent>
  <bookViews>
    <workbookView xWindow="0" yWindow="0" windowWidth="23040" windowHeight="8904" tabRatio="938"/>
  </bookViews>
  <sheets>
    <sheet name="Profit &amp; loss" sheetId="10" r:id="rId1"/>
    <sheet name="Balance sheet" sheetId="11" r:id="rId2"/>
    <sheet name="Cash flow" sheetId="16" r:id="rId3"/>
  </sheets>
  <definedNames>
    <definedName name="Choose1">'Profit &amp; loss'!$C$69:$C$72</definedName>
    <definedName name="_xlnm.Print_Area" localSheetId="1">'Balance sheet'!$B$1:$K$78</definedName>
    <definedName name="_xlnm.Print_Area" localSheetId="2">'Cash flow'!$B$1:$L$156</definedName>
    <definedName name="_xlnm.Print_Area" localSheetId="0">'Profit &amp; loss'!$B$1:$K$77</definedName>
    <definedName name="type">'Profit &amp; loss'!$C$70:$C$72</definedName>
  </definedNames>
  <calcPr calcId="162913"/>
</workbook>
</file>

<file path=xl/calcChain.xml><?xml version="1.0" encoding="utf-8"?>
<calcChain xmlns="http://schemas.openxmlformats.org/spreadsheetml/2006/main">
  <c r="D8" i="16" l="1"/>
  <c r="D6" i="16"/>
  <c r="C8" i="11"/>
  <c r="C6" i="11"/>
  <c r="E7" i="11" l="1"/>
  <c r="L56" i="16"/>
  <c r="K56" i="16"/>
  <c r="J56" i="16"/>
  <c r="H56" i="16"/>
  <c r="G56" i="16"/>
  <c r="F56" i="16"/>
  <c r="E34" i="11"/>
  <c r="E58" i="11"/>
  <c r="E15" i="10"/>
  <c r="E59" i="10" s="1"/>
  <c r="L60" i="16"/>
  <c r="K60" i="16"/>
  <c r="J60" i="16"/>
  <c r="H60" i="16"/>
  <c r="G60" i="16"/>
  <c r="K31" i="10"/>
  <c r="J31" i="10"/>
  <c r="I31" i="10"/>
  <c r="G31" i="10"/>
  <c r="F31" i="10"/>
  <c r="E31" i="10"/>
  <c r="K15" i="10"/>
  <c r="J15" i="10"/>
  <c r="I15" i="10"/>
  <c r="I24" i="10" s="1"/>
  <c r="I33" i="10" s="1"/>
  <c r="G15" i="10"/>
  <c r="F15" i="10"/>
  <c r="F59" i="10" s="1"/>
  <c r="M26" i="10"/>
  <c r="M25" i="10" s="1"/>
  <c r="M24" i="10" s="1"/>
  <c r="G8" i="10"/>
  <c r="G8" i="11" s="1"/>
  <c r="J7" i="16"/>
  <c r="F13" i="16"/>
  <c r="G39" i="16"/>
  <c r="H39" i="16"/>
  <c r="J39" i="16"/>
  <c r="K39" i="16"/>
  <c r="L39" i="16"/>
  <c r="L8" i="16"/>
  <c r="K8" i="16"/>
  <c r="J8" i="16"/>
  <c r="E46" i="11"/>
  <c r="E22" i="10"/>
  <c r="F22" i="10"/>
  <c r="G22" i="10"/>
  <c r="G24" i="10" s="1"/>
  <c r="G33" i="10" s="1"/>
  <c r="L41" i="16"/>
  <c r="K41" i="16"/>
  <c r="J41" i="16"/>
  <c r="L40" i="16"/>
  <c r="K40" i="16"/>
  <c r="J40" i="16"/>
  <c r="H40" i="16"/>
  <c r="G40" i="16"/>
  <c r="L42" i="16"/>
  <c r="K42" i="16"/>
  <c r="J42" i="16"/>
  <c r="H42" i="16"/>
  <c r="G42" i="16"/>
  <c r="H36" i="16"/>
  <c r="G36" i="16"/>
  <c r="F36" i="16"/>
  <c r="I7" i="11"/>
  <c r="L14" i="16"/>
  <c r="K14" i="16"/>
  <c r="J14" i="16"/>
  <c r="H14" i="16"/>
  <c r="G14" i="16"/>
  <c r="F14" i="16"/>
  <c r="G18" i="16"/>
  <c r="K51" i="10"/>
  <c r="J51" i="10"/>
  <c r="I51" i="10"/>
  <c r="G51" i="10"/>
  <c r="F51" i="10"/>
  <c r="E51" i="10"/>
  <c r="E58" i="10" s="1"/>
  <c r="F60" i="16"/>
  <c r="B55" i="16"/>
  <c r="L18" i="16"/>
  <c r="K18" i="16"/>
  <c r="J18" i="16"/>
  <c r="H18" i="16"/>
  <c r="L17" i="16"/>
  <c r="K17" i="16"/>
  <c r="J17" i="16"/>
  <c r="H17" i="16"/>
  <c r="G17" i="16"/>
  <c r="L16" i="16"/>
  <c r="K16" i="16"/>
  <c r="J16" i="16"/>
  <c r="H16" i="16"/>
  <c r="G16" i="16"/>
  <c r="L13" i="16"/>
  <c r="K13" i="16"/>
  <c r="J13" i="16"/>
  <c r="H13" i="16"/>
  <c r="G13" i="16"/>
  <c r="F45" i="16"/>
  <c r="E54" i="10"/>
  <c r="E54" i="11"/>
  <c r="K22" i="10"/>
  <c r="J22" i="10"/>
  <c r="J24" i="10" s="1"/>
  <c r="J33" i="10" s="1"/>
  <c r="I22" i="10"/>
  <c r="F34" i="11"/>
  <c r="G34" i="11"/>
  <c r="I34" i="11"/>
  <c r="J34" i="11"/>
  <c r="K34" i="11"/>
  <c r="K54" i="10"/>
  <c r="J54" i="10"/>
  <c r="I54" i="10"/>
  <c r="G54" i="10"/>
  <c r="G57" i="10" s="1"/>
  <c r="F54" i="10"/>
  <c r="K59" i="10"/>
  <c r="J59" i="10"/>
  <c r="I59" i="10"/>
  <c r="K17" i="11"/>
  <c r="K25" i="11"/>
  <c r="J17" i="11"/>
  <c r="J25" i="11"/>
  <c r="I17" i="11"/>
  <c r="I25" i="11"/>
  <c r="I36" i="11" s="1"/>
  <c r="G17" i="11"/>
  <c r="G25" i="11"/>
  <c r="G36" i="11" s="1"/>
  <c r="F17" i="11"/>
  <c r="F25" i="11"/>
  <c r="E17" i="11"/>
  <c r="E25" i="11"/>
  <c r="E36" i="11" s="1"/>
  <c r="K46" i="11"/>
  <c r="J46" i="11"/>
  <c r="I46" i="11"/>
  <c r="G46" i="11"/>
  <c r="F46" i="11"/>
  <c r="K54" i="11"/>
  <c r="J54" i="11"/>
  <c r="I54" i="11"/>
  <c r="G54" i="11"/>
  <c r="F54" i="11"/>
  <c r="I8" i="11"/>
  <c r="J8" i="11"/>
  <c r="K8" i="11"/>
  <c r="G59" i="10"/>
  <c r="F7" i="16"/>
  <c r="F8" i="16"/>
  <c r="E8" i="11"/>
  <c r="F8" i="11"/>
  <c r="G8" i="16"/>
  <c r="E24" i="10" l="1"/>
  <c r="E33" i="10" s="1"/>
  <c r="I57" i="10"/>
  <c r="E38" i="11"/>
  <c r="E48" i="11" s="1"/>
  <c r="E60" i="11" s="1"/>
  <c r="F57" i="10"/>
  <c r="F58" i="10"/>
  <c r="K58" i="10"/>
  <c r="J36" i="11"/>
  <c r="J38" i="11" s="1"/>
  <c r="J48" i="11" s="1"/>
  <c r="J60" i="11" s="1"/>
  <c r="I58" i="10"/>
  <c r="F36" i="11"/>
  <c r="F38" i="11" s="1"/>
  <c r="F48" i="11" s="1"/>
  <c r="F60" i="11" s="1"/>
  <c r="G9" i="10"/>
  <c r="J57" i="10"/>
  <c r="J58" i="10"/>
  <c r="G58" i="10"/>
  <c r="K36" i="11"/>
  <c r="K38" i="11" s="1"/>
  <c r="K48" i="11" s="1"/>
  <c r="K60" i="11" s="1"/>
  <c r="G38" i="11"/>
  <c r="G48" i="11" s="1"/>
  <c r="G60" i="11" s="1"/>
  <c r="K57" i="10"/>
  <c r="G45" i="16"/>
  <c r="I38" i="10"/>
  <c r="I60" i="10"/>
  <c r="E60" i="10"/>
  <c r="E38" i="10"/>
  <c r="F12" i="16" s="1"/>
  <c r="F20" i="16" s="1"/>
  <c r="J60" i="10"/>
  <c r="J38" i="10"/>
  <c r="G60" i="10"/>
  <c r="G38" i="10"/>
  <c r="I38" i="11"/>
  <c r="I48" i="11" s="1"/>
  <c r="I60" i="11" s="1"/>
  <c r="E57" i="10"/>
  <c r="J45" i="16"/>
  <c r="H45" i="16"/>
  <c r="K45" i="16"/>
  <c r="F24" i="10"/>
  <c r="F33" i="10" s="1"/>
  <c r="H8" i="16"/>
  <c r="J36" i="16"/>
  <c r="L36" i="16"/>
  <c r="K24" i="10"/>
  <c r="K33" i="10" s="1"/>
  <c r="L45" i="16"/>
  <c r="K36" i="16"/>
  <c r="F9" i="10" l="1"/>
  <c r="I9" i="10"/>
  <c r="J9" i="10" s="1"/>
  <c r="K9" i="10" s="1"/>
  <c r="J12" i="16"/>
  <c r="J20" i="16" s="1"/>
  <c r="I62" i="10"/>
  <c r="I43" i="10"/>
  <c r="I47" i="10" s="1"/>
  <c r="I56" i="11"/>
  <c r="K12" i="16"/>
  <c r="K20" i="16" s="1"/>
  <c r="J56" i="11"/>
  <c r="J43" i="10"/>
  <c r="J47" i="10" s="1"/>
  <c r="J62" i="10"/>
  <c r="G43" i="10"/>
  <c r="G47" i="10" s="1"/>
  <c r="G62" i="10"/>
  <c r="G56" i="11"/>
  <c r="H12" i="16"/>
  <c r="H20" i="16" s="1"/>
  <c r="F60" i="10"/>
  <c r="F38" i="10"/>
  <c r="K38" i="10"/>
  <c r="K60" i="10"/>
  <c r="E56" i="11"/>
  <c r="E43" i="10"/>
  <c r="E47" i="10" s="1"/>
  <c r="E61" i="10" s="1"/>
  <c r="E62" i="10"/>
  <c r="E9" i="10" l="1"/>
  <c r="F26" i="16"/>
  <c r="F55" i="16"/>
  <c r="F57" i="16" s="1"/>
  <c r="H26" i="16"/>
  <c r="H48" i="16" s="1"/>
  <c r="H55" i="16"/>
  <c r="H57" i="16" s="1"/>
  <c r="G61" i="10"/>
  <c r="G64" i="11"/>
  <c r="K26" i="16"/>
  <c r="K48" i="16" s="1"/>
  <c r="K55" i="16"/>
  <c r="K57" i="16" s="1"/>
  <c r="J26" i="16"/>
  <c r="J48" i="16" s="1"/>
  <c r="J55" i="16"/>
  <c r="J57" i="16" s="1"/>
  <c r="F62" i="10"/>
  <c r="F56" i="11"/>
  <c r="G12" i="16"/>
  <c r="G20" i="16" s="1"/>
  <c r="F43" i="10"/>
  <c r="F47" i="10" s="1"/>
  <c r="K43" i="10"/>
  <c r="K47" i="10" s="1"/>
  <c r="K62" i="10"/>
  <c r="K56" i="11"/>
  <c r="L12" i="16"/>
  <c r="L20" i="16" s="1"/>
  <c r="J64" i="11"/>
  <c r="J61" i="10"/>
  <c r="I64" i="11"/>
  <c r="I61" i="10"/>
  <c r="F48" i="16" l="1"/>
  <c r="F52" i="16" s="1"/>
  <c r="F64" i="16" s="1"/>
  <c r="E9" i="11"/>
  <c r="F9" i="11" s="1"/>
  <c r="G9" i="11" s="1"/>
  <c r="I9" i="11" s="1"/>
  <c r="J9" i="11" s="1"/>
  <c r="K9" i="11" s="1"/>
  <c r="F9" i="16"/>
  <c r="G9" i="16" s="1"/>
  <c r="H9" i="16" s="1"/>
  <c r="J9" i="16" s="1"/>
  <c r="K9" i="16" s="1"/>
  <c r="L9" i="16" s="1"/>
  <c r="G26" i="16"/>
  <c r="G48" i="16" s="1"/>
  <c r="G55" i="16"/>
  <c r="G57" i="16" s="1"/>
  <c r="L26" i="16"/>
  <c r="L48" i="16" s="1"/>
  <c r="L55" i="16"/>
  <c r="L57" i="16" s="1"/>
  <c r="F61" i="10"/>
  <c r="F64" i="11"/>
  <c r="K61" i="10"/>
  <c r="K64" i="11"/>
  <c r="G50" i="16" l="1"/>
  <c r="G52" i="16" s="1"/>
  <c r="E5" i="11"/>
  <c r="H50" i="16" l="1"/>
  <c r="H52" i="16" s="1"/>
  <c r="G64" i="16"/>
  <c r="J50" i="16" l="1"/>
  <c r="J52" i="16" s="1"/>
  <c r="H64" i="16"/>
  <c r="J64" i="16" l="1"/>
  <c r="K50" i="16"/>
  <c r="K52" i="16" s="1"/>
  <c r="K64" i="16" l="1"/>
  <c r="L50" i="16"/>
  <c r="L52" i="16" s="1"/>
  <c r="L64" i="16" s="1"/>
  <c r="L5" i="16" s="1"/>
  <c r="J5" i="16" l="1"/>
  <c r="G5" i="16"/>
  <c r="K5" i="16"/>
  <c r="H5" i="16"/>
  <c r="I5" i="16"/>
  <c r="F5" i="16"/>
</calcChain>
</file>

<file path=xl/sharedStrings.xml><?xml version="1.0" encoding="utf-8"?>
<sst xmlns="http://schemas.openxmlformats.org/spreadsheetml/2006/main" count="180" uniqueCount="125">
  <si>
    <t>Forecast</t>
  </si>
  <si>
    <t>Interest receivable</t>
  </si>
  <si>
    <t>Interest payable</t>
  </si>
  <si>
    <t>CURRENT ASSETS</t>
  </si>
  <si>
    <t>SHAREHOLDER FUNDS</t>
  </si>
  <si>
    <t>RATIOS</t>
  </si>
  <si>
    <t>CAPITAL EMPLOYED</t>
  </si>
  <si>
    <t>NON CURRENT ASSETS</t>
  </si>
  <si>
    <t>NET CURRENT ASSETS/ (LIABILITIES)</t>
  </si>
  <si>
    <t>CURRENT LIABILITIES</t>
  </si>
  <si>
    <t>NON CURRENT LIABILITIES</t>
  </si>
  <si>
    <t>NET ASSET/ (LIABILITY) VALUE</t>
  </si>
  <si>
    <t>TURNOVER</t>
  </si>
  <si>
    <t>COST OF SALES</t>
  </si>
  <si>
    <t>GROSS PROFIT/ (LOSS)</t>
  </si>
  <si>
    <t>OVERHEADS</t>
  </si>
  <si>
    <t>OPERATING PROFIT/ (LOSS)</t>
  </si>
  <si>
    <t>PROFIT/ (LOSS) BEFORE TAX</t>
  </si>
  <si>
    <t>PROFIT/ (LOSS) AFTER TAX</t>
  </si>
  <si>
    <t>OTHERS DETAILS</t>
  </si>
  <si>
    <t>Applicant Enterprise</t>
  </si>
  <si>
    <t>OPERATING ACTIVITIES</t>
  </si>
  <si>
    <t>Cash generated from/ (used in) operations</t>
  </si>
  <si>
    <t>Net cash generated from/ (used in) operating activities</t>
  </si>
  <si>
    <t>INVESTING ACTIVITIES</t>
  </si>
  <si>
    <t>Net cash generated from/ (used in) investing activities</t>
  </si>
  <si>
    <t>Net cash generated from/ (used in) financing activities</t>
  </si>
  <si>
    <t>Net increase/ (decrease) in cash and cash equivalents</t>
  </si>
  <si>
    <t>Cash &amp; cash equivalents at beginning of year</t>
  </si>
  <si>
    <t>Cash &amp; cash equivalents at end of year</t>
  </si>
  <si>
    <t>Debt servicing cover</t>
  </si>
  <si>
    <t>Registration/ Identification Number</t>
  </si>
  <si>
    <t xml:space="preserve">PROFIT/ (LOSS) BEFORE INTEREST &amp; TAX </t>
  </si>
  <si>
    <t>Return on Capital Employed</t>
  </si>
  <si>
    <t>Cash &amp; cash equivalents at end of year (as per Balance sheet)</t>
  </si>
  <si>
    <t>Tax</t>
  </si>
  <si>
    <t>RATIO</t>
  </si>
  <si>
    <t>€</t>
  </si>
  <si>
    <t>Not applicable</t>
  </si>
  <si>
    <t>Select from dropdown in P&amp;L Sheet</t>
  </si>
  <si>
    <t>Parent Company/ Group Accounts</t>
  </si>
  <si>
    <t xml:space="preserve">Audited </t>
  </si>
  <si>
    <t>Management</t>
  </si>
  <si>
    <t xml:space="preserve">  Turnover from local market</t>
  </si>
  <si>
    <t xml:space="preserve">  Turnover from exports</t>
  </si>
  <si>
    <t xml:space="preserve">  Direct consumables</t>
  </si>
  <si>
    <t xml:space="preserve">  Depreciation and amortisation</t>
  </si>
  <si>
    <t xml:space="preserve">  Other direct costs - please specify</t>
  </si>
  <si>
    <t xml:space="preserve">  Full time equivalent (FTE) employees</t>
  </si>
  <si>
    <t xml:space="preserve">  Turnover per FTE employee</t>
  </si>
  <si>
    <t xml:space="preserve">  Average salary per FTE employee</t>
  </si>
  <si>
    <t xml:space="preserve">  Operating profit/ (loss) as a % of total turnover</t>
  </si>
  <si>
    <t xml:space="preserve">  Profit/ (loss) after tax as a % of total turnover</t>
  </si>
  <si>
    <t xml:space="preserve">  Times interest expense cover</t>
  </si>
  <si>
    <t xml:space="preserve">  Intangible (e.g. goodwill)</t>
  </si>
  <si>
    <t xml:space="preserve">  Investments (e.g. bonds, fixed deposits)</t>
  </si>
  <si>
    <t xml:space="preserve">  Deferred tax</t>
  </si>
  <si>
    <t xml:space="preserve">  Stocks</t>
  </si>
  <si>
    <t xml:space="preserve">  Debtors</t>
  </si>
  <si>
    <t xml:space="preserve">  Current tax receivable</t>
  </si>
  <si>
    <t xml:space="preserve">  Cash and bank</t>
  </si>
  <si>
    <t xml:space="preserve">  Creditors and accruals</t>
  </si>
  <si>
    <t xml:space="preserve">  Current tax payable</t>
  </si>
  <si>
    <t xml:space="preserve">  Malta Enterprise Soft loan</t>
  </si>
  <si>
    <t xml:space="preserve">  Bank loans</t>
  </si>
  <si>
    <t xml:space="preserve">  Bank overdraft</t>
  </si>
  <si>
    <t xml:space="preserve">  Shareholders loans</t>
  </si>
  <si>
    <t xml:space="preserve">  Share Capital</t>
  </si>
  <si>
    <t xml:space="preserve">  Reserves</t>
  </si>
  <si>
    <t xml:space="preserve">  Retained earnings</t>
  </si>
  <si>
    <t>Date</t>
  </si>
  <si>
    <t xml:space="preserve">  Property and building infrastructure</t>
  </si>
  <si>
    <t xml:space="preserve">  Plant, machinery, and equipment</t>
  </si>
  <si>
    <t xml:space="preserve">  Fixtures and fittings</t>
  </si>
  <si>
    <t>FINANCING
ACTIVITIES</t>
  </si>
  <si>
    <t xml:space="preserve">  Indirect wages &amp; salaries (incl. NI and excluding Director's fees)</t>
  </si>
  <si>
    <t>PROFIT/ (LOSS) BEFORE INTEREST &amp; TAX</t>
  </si>
  <si>
    <t xml:space="preserve">  Total wages and salaries (incl. NI and excluding Director's fees)</t>
  </si>
  <si>
    <t xml:space="preserve">  Average number of full time employees (excluding Directors)</t>
  </si>
  <si>
    <t xml:space="preserve">  Average number of part time employees (excluding Directors)</t>
  </si>
  <si>
    <t xml:space="preserve">  Turnover from exports as a % of total turnover</t>
  </si>
  <si>
    <t xml:space="preserve">n/a </t>
  </si>
  <si>
    <t xml:space="preserve">  Others - please specify</t>
  </si>
  <si>
    <t xml:space="preserve">  Decrease/ (increase) in stocks</t>
  </si>
  <si>
    <t xml:space="preserve">  Decrease/ (Increase) in debtors</t>
  </si>
  <si>
    <t xml:space="preserve">  Increase/ (decrease) in creditors &amp; accruals</t>
  </si>
  <si>
    <t xml:space="preserve">  Interest paid</t>
  </si>
  <si>
    <t xml:space="preserve">  Purchase of investments and other intangible assets</t>
  </si>
  <si>
    <t xml:space="preserve">  Proceeds from disposal of non-current assets</t>
  </si>
  <si>
    <t xml:space="preserve">  Issues of shares</t>
  </si>
  <si>
    <t xml:space="preserve">  Increase/ (repayment) of shareholders' loans</t>
  </si>
  <si>
    <t xml:space="preserve">  Increase/ (repayment) of Malta Enterprise Soft loan</t>
  </si>
  <si>
    <t xml:space="preserve">  Increase/ (repayment) of bank loans</t>
  </si>
  <si>
    <t xml:space="preserve">  Dividends paid</t>
  </si>
  <si>
    <t xml:space="preserve">  Direct wages &amp; salaries (incl. NI and excluding Director's fees)</t>
  </si>
  <si>
    <t xml:space="preserve">  Distribution and administration</t>
  </si>
  <si>
    <t xml:space="preserve">  Tangible (e.g. property, plant, &amp; equipment)</t>
  </si>
  <si>
    <t xml:space="preserve">  (Profit)/ loss on disposal of non-current assets</t>
  </si>
  <si>
    <t xml:space="preserve">  Other non-operating income/ (expense) - please specify</t>
  </si>
  <si>
    <t xml:space="preserve">  Profit/ (loss) on disposal of non-current assets</t>
  </si>
  <si>
    <t>The total of reserves and retained earnings at end of year should be equal to the total of reserves and retained earnings at the end of the previous year, plus profits for the year, less any dividends distributed during the year. The values below should return to zero. The values below should return to zero.</t>
  </si>
  <si>
    <t>The cash &amp; cash equivalents balance at the end of the year should agree with the corresponding figure in the Balance sheet. The values below should return to zero.</t>
  </si>
  <si>
    <t>Please complete the sections hightlighted in yellow</t>
  </si>
  <si>
    <t>Audited</t>
  </si>
  <si>
    <t xml:space="preserve">  Interest receivable</t>
  </si>
  <si>
    <t xml:space="preserve">  Interest payable</t>
  </si>
  <si>
    <t xml:space="preserve">  Total of tax received and paid</t>
  </si>
  <si>
    <t xml:space="preserve">  Interest received </t>
  </si>
  <si>
    <t>Interest paid</t>
  </si>
  <si>
    <t>Signature and stamp of Certified Public Accountant</t>
  </si>
  <si>
    <t>Name of Undertaking</t>
  </si>
  <si>
    <t>Applicant Undertaking</t>
  </si>
  <si>
    <t>Parent Company/Group Accounts</t>
  </si>
  <si>
    <t>Not Applicable</t>
  </si>
  <si>
    <t>Choose One</t>
  </si>
  <si>
    <t>Cash Flow Statement</t>
  </si>
  <si>
    <t>Profit &amp; Loss</t>
  </si>
  <si>
    <t>Balance Sheet</t>
  </si>
  <si>
    <t>Inset Name in P&amp;L sheet</t>
  </si>
  <si>
    <t>Inset Registration/ Identification Number in P&amp;L sheet</t>
  </si>
  <si>
    <t xml:space="preserve">Name of Authorised Signatory </t>
  </si>
  <si>
    <t>Name of Certified Public Accountant</t>
  </si>
  <si>
    <t>Warrant No</t>
  </si>
  <si>
    <t xml:space="preserve">Signatrue of Authorised Signatory </t>
  </si>
  <si>
    <t xml:space="preserve">  Rent payable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</si>
</sst>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0;[Red]\(#,##0\)"/>
    <numFmt numFmtId="165" formatCode="_-* #,##0_-;\-* #,##0_-;_-* &quot;-&quot;??_-;_-@_-"/>
    <numFmt numFmtId="166" formatCode="#,##0;[Blue]\(#,##0\)"/>
    <numFmt numFmtId="167" formatCode="_-* #,##0.0_-;\-* #,##0.0_-;_-* &quot;-&quot;??_-;_-@_-"/>
    <numFmt numFmtId="168" formatCode="#,##0\ ;[Blue]\(#,##0\)"/>
    <numFmt numFmtId="169" formatCode="#,##0.0\ ;[Blue]\(#,##0.0\)"/>
    <numFmt numFmtId="170" formatCode="#,##0.00\ ;[Blue]\(#,##0.00\)"/>
    <numFmt numFmtId="171" formatCode="#,##0.0\ ;[Blue]\(#,##0.0%\)"/>
    <numFmt numFmtId="172" formatCode="#,##0.0%\ ;[Blue]\(#,##0.0%\)"/>
    <numFmt numFmtId="173" formatCode="#,##0\ ;[Red]\(#,##0\)"/>
    <numFmt numFmtId="174" formatCode="#,##0\ ;[Blue]\(#,##0\ \)"/>
  </numFmts>
  <fonts count="22" x14ac:knownFonts="1">
    <font>
      <sz val="10"/>
      <name val="Arial"/>
    </font>
    <font>
      <sz val="10"/>
      <name val="Arial"/>
      <family val="2"/>
    </font>
    <font>
      <sz val="10"/>
      <name val="Arial"/>
      <family val="2"/>
    </font>
    <font>
      <u/>
      <sz val="10"/>
      <color indexed="12"/>
      <name val="Arial"/>
      <family val="2"/>
    </font>
    <font>
      <sz val="11"/>
      <color rgb="FFFF0000"/>
      <name val="Calibri"/>
      <family val="2"/>
      <scheme val="minor"/>
    </font>
    <font>
      <sz val="11"/>
      <color theme="0"/>
      <name val="Calibri"/>
      <family val="2"/>
      <scheme val="minor"/>
    </font>
    <font>
      <b/>
      <sz val="11"/>
      <color theme="1" tint="0.249977111117893"/>
      <name val="Calibri"/>
      <family val="2"/>
      <scheme val="minor"/>
    </font>
    <font>
      <sz val="11"/>
      <color theme="1" tint="0.249977111117893"/>
      <name val="Calibri"/>
      <family val="2"/>
      <scheme val="minor"/>
    </font>
    <font>
      <sz val="11"/>
      <name val="Calibri"/>
      <family val="2"/>
      <scheme val="minor"/>
    </font>
    <font>
      <b/>
      <sz val="11"/>
      <name val="Calibri"/>
      <family val="2"/>
      <scheme val="minor"/>
    </font>
    <font>
      <b/>
      <sz val="11"/>
      <color indexed="8"/>
      <name val="Calibri"/>
      <family val="2"/>
      <scheme val="minor"/>
    </font>
    <font>
      <b/>
      <sz val="11"/>
      <color indexed="10"/>
      <name val="Calibri"/>
      <family val="2"/>
      <scheme val="minor"/>
    </font>
    <font>
      <b/>
      <sz val="11"/>
      <color indexed="9"/>
      <name val="Calibri"/>
      <family val="2"/>
      <scheme val="minor"/>
    </font>
    <font>
      <sz val="11"/>
      <color indexed="9"/>
      <name val="Calibri"/>
      <family val="2"/>
      <scheme val="minor"/>
    </font>
    <font>
      <b/>
      <sz val="12"/>
      <name val="Calibri"/>
      <family val="2"/>
      <scheme val="minor"/>
    </font>
    <font>
      <b/>
      <sz val="12"/>
      <color theme="1" tint="0.249977111117893"/>
      <name val="Calibri"/>
      <family val="2"/>
      <scheme val="minor"/>
    </font>
    <font>
      <b/>
      <sz val="24"/>
      <name val="Calibri"/>
      <family val="2"/>
      <scheme val="minor"/>
    </font>
    <font>
      <b/>
      <sz val="11"/>
      <color rgb="FFFF0000"/>
      <name val="Calibri"/>
      <family val="2"/>
      <scheme val="minor"/>
    </font>
    <font>
      <sz val="11"/>
      <color indexed="12"/>
      <name val="Calibri"/>
      <family val="2"/>
      <scheme val="minor"/>
    </font>
    <font>
      <sz val="11"/>
      <color indexed="10"/>
      <name val="Calibri"/>
      <family val="2"/>
      <scheme val="minor"/>
    </font>
    <font>
      <i/>
      <sz val="11"/>
      <color theme="4" tint="-0.249977111117893"/>
      <name val="Calibri"/>
      <family val="2"/>
      <scheme val="minor"/>
    </font>
    <font>
      <i/>
      <sz val="11"/>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rgb="FFFFFFCC"/>
        <bgColor indexed="64"/>
      </patternFill>
    </fill>
  </fills>
  <borders count="88">
    <border>
      <left/>
      <right/>
      <top/>
      <bottom/>
      <diagonal/>
    </border>
    <border>
      <left/>
      <right/>
      <top/>
      <bottom style="thin">
        <color indexed="64"/>
      </bottom>
      <diagonal/>
    </border>
    <border>
      <left/>
      <right/>
      <top style="thin">
        <color indexed="64"/>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top style="thin">
        <color theme="3" tint="0.39994506668294322"/>
      </top>
      <bottom/>
      <diagonal/>
    </border>
    <border>
      <left/>
      <right/>
      <top/>
      <bottom style="thin">
        <color theme="3" tint="0.39994506668294322"/>
      </bottom>
      <diagonal/>
    </border>
    <border>
      <left/>
      <right/>
      <top/>
      <bottom style="medium">
        <color theme="3" tint="0.39991454817346722"/>
      </bottom>
      <diagonal/>
    </border>
    <border>
      <left/>
      <right/>
      <top/>
      <bottom style="hair">
        <color theme="3" tint="0.39994506668294322"/>
      </bottom>
      <diagonal/>
    </border>
    <border>
      <left/>
      <right/>
      <top style="hair">
        <color theme="3" tint="0.39994506668294322"/>
      </top>
      <bottom/>
      <diagonal/>
    </border>
    <border>
      <left/>
      <right/>
      <top style="medium">
        <color theme="3" tint="0.39991454817346722"/>
      </top>
      <bottom/>
      <diagonal/>
    </border>
    <border>
      <left/>
      <right/>
      <top/>
      <bottom style="thin">
        <color theme="3" tint="0.39991454817346722"/>
      </bottom>
      <diagonal/>
    </border>
    <border>
      <left style="dotted">
        <color theme="3" tint="0.39991454817346722"/>
      </left>
      <right style="dotted">
        <color theme="3" tint="0.39991454817346722"/>
      </right>
      <top style="dotted">
        <color theme="3" tint="0.39991454817346722"/>
      </top>
      <bottom style="dotted">
        <color theme="3" tint="0.39991454817346722"/>
      </bottom>
      <diagonal/>
    </border>
    <border>
      <left style="dotted">
        <color theme="3" tint="0.39991454817346722"/>
      </left>
      <right style="dotted">
        <color theme="3" tint="0.39991454817346722"/>
      </right>
      <top style="dotted">
        <color theme="3" tint="0.39991454817346722"/>
      </top>
      <bottom/>
      <diagonal/>
    </border>
    <border>
      <left style="dotted">
        <color theme="3" tint="0.39991454817346722"/>
      </left>
      <right style="dotted">
        <color theme="3" tint="0.39991454817346722"/>
      </right>
      <top style="thin">
        <color theme="3" tint="0.39994506668294322"/>
      </top>
      <bottom style="dotted">
        <color theme="3" tint="0.39991454817346722"/>
      </bottom>
      <diagonal/>
    </border>
    <border>
      <left style="dotted">
        <color theme="3" tint="0.39991454817346722"/>
      </left>
      <right style="dotted">
        <color theme="3" tint="0.39991454817346722"/>
      </right>
      <top style="dotted">
        <color theme="3" tint="0.39991454817346722"/>
      </top>
      <bottom style="thin">
        <color theme="3" tint="0.39991454817346722"/>
      </bottom>
      <diagonal/>
    </border>
    <border>
      <left style="dotted">
        <color theme="3" tint="0.39991454817346722"/>
      </left>
      <right style="dotted">
        <color theme="3" tint="0.39991454817346722"/>
      </right>
      <top style="thin">
        <color theme="3" tint="0.39991454817346722"/>
      </top>
      <bottom style="medium">
        <color theme="3" tint="0.39991454817346722"/>
      </bottom>
      <diagonal/>
    </border>
    <border>
      <left style="dotted">
        <color theme="3" tint="0.39991454817346722"/>
      </left>
      <right style="dotted">
        <color theme="3" tint="0.39991454817346722"/>
      </right>
      <top style="thin">
        <color theme="3" tint="0.39991454817346722"/>
      </top>
      <bottom style="dashed">
        <color theme="3" tint="0.39991454817346722"/>
      </bottom>
      <diagonal/>
    </border>
    <border>
      <left style="dotted">
        <color theme="3" tint="0.39991454817346722"/>
      </left>
      <right style="dotted">
        <color theme="3" tint="0.39991454817346722"/>
      </right>
      <top/>
      <bottom style="thin">
        <color theme="3" tint="0.39991454817346722"/>
      </bottom>
      <diagonal/>
    </border>
    <border>
      <left style="dotted">
        <color theme="3" tint="0.39991454817346722"/>
      </left>
      <right style="dotted">
        <color theme="3" tint="0.39991454817346722"/>
      </right>
      <top style="thin">
        <color theme="3" tint="0.39991454817346722"/>
      </top>
      <bottom style="thin">
        <color theme="3" tint="0.39991454817346722"/>
      </bottom>
      <diagonal/>
    </border>
    <border>
      <left/>
      <right/>
      <top style="medium">
        <color theme="3" tint="0.39991454817346722"/>
      </top>
      <bottom style="thin">
        <color theme="3" tint="0.39991454817346722"/>
      </bottom>
      <diagonal/>
    </border>
    <border>
      <left style="dotted">
        <color theme="3" tint="0.39994506668294322"/>
      </left>
      <right style="dotted">
        <color theme="3" tint="0.39994506668294322"/>
      </right>
      <top style="thin">
        <color theme="3" tint="0.39994506668294322"/>
      </top>
      <bottom/>
      <diagonal/>
    </border>
    <border>
      <left style="dotted">
        <color theme="3" tint="0.39991454817346722"/>
      </left>
      <right style="dotted">
        <color theme="3" tint="0.39991454817346722"/>
      </right>
      <top style="thin">
        <color theme="3" tint="0.39991454817346722"/>
      </top>
      <bottom style="double">
        <color theme="3" tint="0.39991454817346722"/>
      </bottom>
      <diagonal/>
    </border>
    <border>
      <left style="dotted">
        <color theme="3" tint="0.39994506668294322"/>
      </left>
      <right style="dotted">
        <color theme="3" tint="0.39994506668294322"/>
      </right>
      <top style="thin">
        <color theme="3" tint="0.39994506668294322"/>
      </top>
      <bottom style="thin">
        <color theme="3" tint="0.39985351115451523"/>
      </bottom>
      <diagonal/>
    </border>
    <border>
      <left/>
      <right style="dotted">
        <color theme="3" tint="0.39994506668294322"/>
      </right>
      <top/>
      <bottom style="dotted">
        <color theme="3" tint="0.39994506668294322"/>
      </bottom>
      <diagonal/>
    </border>
    <border>
      <left style="dotted">
        <color theme="3" tint="0.39994506668294322"/>
      </left>
      <right style="dotted">
        <color theme="3" tint="0.39994506668294322"/>
      </right>
      <top/>
      <bottom style="dotted">
        <color theme="3" tint="0.39994506668294322"/>
      </bottom>
      <diagonal/>
    </border>
    <border>
      <left style="dotted">
        <color theme="3" tint="0.39994506668294322"/>
      </left>
      <right/>
      <top/>
      <bottom style="dotted">
        <color theme="3" tint="0.39994506668294322"/>
      </bottom>
      <diagonal/>
    </border>
    <border>
      <left/>
      <right style="dotted">
        <color theme="3" tint="0.39994506668294322"/>
      </right>
      <top style="dotted">
        <color theme="3" tint="0.39994506668294322"/>
      </top>
      <bottom style="dotted">
        <color theme="3" tint="0.39994506668294322"/>
      </bottom>
      <diagonal/>
    </border>
    <border>
      <left style="dotted">
        <color theme="3" tint="0.39994506668294322"/>
      </left>
      <right style="dotted">
        <color theme="3" tint="0.39994506668294322"/>
      </right>
      <top style="dotted">
        <color theme="3" tint="0.39994506668294322"/>
      </top>
      <bottom style="dotted">
        <color theme="3" tint="0.39994506668294322"/>
      </bottom>
      <diagonal/>
    </border>
    <border>
      <left style="dotted">
        <color theme="3" tint="0.39994506668294322"/>
      </left>
      <right/>
      <top style="dotted">
        <color theme="3" tint="0.39994506668294322"/>
      </top>
      <bottom style="dotted">
        <color theme="3" tint="0.39994506668294322"/>
      </bottom>
      <diagonal/>
    </border>
    <border>
      <left/>
      <right style="dotted">
        <color theme="3" tint="0.39994506668294322"/>
      </right>
      <top style="dotted">
        <color theme="3" tint="0.39994506668294322"/>
      </top>
      <bottom style="thin">
        <color theme="3" tint="0.39994506668294322"/>
      </bottom>
      <diagonal/>
    </border>
    <border>
      <left style="dotted">
        <color theme="3" tint="0.39994506668294322"/>
      </left>
      <right style="dotted">
        <color theme="3" tint="0.39994506668294322"/>
      </right>
      <top style="dotted">
        <color theme="3" tint="0.39994506668294322"/>
      </top>
      <bottom style="thin">
        <color theme="3" tint="0.39994506668294322"/>
      </bottom>
      <diagonal/>
    </border>
    <border>
      <left style="dotted">
        <color theme="3" tint="0.39994506668294322"/>
      </left>
      <right/>
      <top style="dotted">
        <color theme="3" tint="0.39994506668294322"/>
      </top>
      <bottom style="thin">
        <color theme="3" tint="0.39994506668294322"/>
      </bottom>
      <diagonal/>
    </border>
    <border>
      <left/>
      <right style="dotted">
        <color theme="3" tint="0.39994506668294322"/>
      </right>
      <top style="thin">
        <color theme="3" tint="0.39991454817346722"/>
      </top>
      <bottom style="dotted">
        <color theme="3" tint="0.39994506668294322"/>
      </bottom>
      <diagonal/>
    </border>
    <border>
      <left style="dotted">
        <color theme="3" tint="0.39994506668294322"/>
      </left>
      <right style="dotted">
        <color theme="3" tint="0.39994506668294322"/>
      </right>
      <top style="thin">
        <color theme="3" tint="0.39991454817346722"/>
      </top>
      <bottom style="dotted">
        <color theme="3" tint="0.39994506668294322"/>
      </bottom>
      <diagonal/>
    </border>
    <border>
      <left style="dotted">
        <color theme="3" tint="0.39994506668294322"/>
      </left>
      <right/>
      <top style="thin">
        <color theme="3" tint="0.39991454817346722"/>
      </top>
      <bottom style="dotted">
        <color theme="3" tint="0.39994506668294322"/>
      </bottom>
      <diagonal/>
    </border>
    <border>
      <left/>
      <right style="dotted">
        <color theme="3" tint="0.39994506668294322"/>
      </right>
      <top style="dotted">
        <color theme="3" tint="0.39994506668294322"/>
      </top>
      <bottom style="thin">
        <color theme="3" tint="0.39991454817346722"/>
      </bottom>
      <diagonal/>
    </border>
    <border>
      <left style="dotted">
        <color theme="3" tint="0.39994506668294322"/>
      </left>
      <right style="dotted">
        <color theme="3" tint="0.39994506668294322"/>
      </right>
      <top style="dotted">
        <color theme="3" tint="0.39994506668294322"/>
      </top>
      <bottom style="thin">
        <color theme="3" tint="0.39991454817346722"/>
      </bottom>
      <diagonal/>
    </border>
    <border>
      <left style="dotted">
        <color theme="3" tint="0.39994506668294322"/>
      </left>
      <right/>
      <top style="dotted">
        <color theme="3" tint="0.39994506668294322"/>
      </top>
      <bottom style="thin">
        <color theme="3" tint="0.39991454817346722"/>
      </bottom>
      <diagonal/>
    </border>
    <border>
      <left style="dotted">
        <color theme="3" tint="0.39994506668294322"/>
      </left>
      <right style="dotted">
        <color theme="3" tint="0.39994506668294322"/>
      </right>
      <top style="thin">
        <color theme="3" tint="0.39994506668294322"/>
      </top>
      <bottom style="dotted">
        <color theme="3" tint="0.39994506668294322"/>
      </bottom>
      <diagonal/>
    </border>
    <border>
      <left style="dotted">
        <color theme="3" tint="0.39994506668294322"/>
      </left>
      <right/>
      <top style="thin">
        <color theme="3" tint="0.39994506668294322"/>
      </top>
      <bottom style="dotted">
        <color theme="3" tint="0.39994506668294322"/>
      </bottom>
      <diagonal/>
    </border>
    <border>
      <left/>
      <right style="dotted">
        <color theme="3" tint="0.39994506668294322"/>
      </right>
      <top style="thin">
        <color theme="3" tint="0.39994506668294322"/>
      </top>
      <bottom style="dotted">
        <color theme="3" tint="0.39994506668294322"/>
      </bottom>
      <diagonal/>
    </border>
    <border>
      <left style="dotted">
        <color theme="3" tint="0.39991454817346722"/>
      </left>
      <right style="dotted">
        <color theme="3" tint="0.39991454817346722"/>
      </right>
      <top style="thin">
        <color theme="3" tint="0.39991454817346722"/>
      </top>
      <bottom style="dotted">
        <color theme="3" tint="0.39991454817346722"/>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right style="thin">
        <color theme="0" tint="-0.24994659260841701"/>
      </right>
      <top/>
      <bottom/>
      <diagonal/>
    </border>
    <border>
      <left style="thin">
        <color theme="0" tint="-0.24994659260841701"/>
      </left>
      <right/>
      <top/>
      <bottom/>
      <diagonal/>
    </border>
    <border>
      <left/>
      <right style="dotted">
        <color theme="3" tint="0.39994506668294322"/>
      </right>
      <top/>
      <bottom/>
      <diagonal/>
    </border>
    <border>
      <left style="dotted">
        <color theme="3" tint="0.39994506668294322"/>
      </left>
      <right style="dotted">
        <color theme="3" tint="0.39994506668294322"/>
      </right>
      <top/>
      <bottom/>
      <diagonal/>
    </border>
    <border>
      <left style="dotted">
        <color theme="3" tint="0.39994506668294322"/>
      </left>
      <right/>
      <top/>
      <bottom/>
      <diagonal/>
    </border>
    <border>
      <left style="thin">
        <color theme="3" tint="0.39991454817346722"/>
      </left>
      <right/>
      <top style="thin">
        <color theme="3" tint="0.39991454817346722"/>
      </top>
      <bottom style="thin">
        <color theme="3" tint="0.39994506668294322"/>
      </bottom>
      <diagonal/>
    </border>
    <border>
      <left/>
      <right/>
      <top style="thin">
        <color theme="3" tint="0.39991454817346722"/>
      </top>
      <bottom style="thin">
        <color theme="3" tint="0.39994506668294322"/>
      </bottom>
      <diagonal/>
    </border>
    <border>
      <left/>
      <right style="thin">
        <color theme="3" tint="0.39991454817346722"/>
      </right>
      <top style="thin">
        <color theme="3" tint="0.39991454817346722"/>
      </top>
      <bottom style="thin">
        <color theme="3" tint="0.39994506668294322"/>
      </bottom>
      <diagonal/>
    </border>
    <border>
      <left/>
      <right style="thin">
        <color theme="3" tint="0.39991454817346722"/>
      </right>
      <top/>
      <bottom style="thin">
        <color theme="3" tint="0.39994506668294322"/>
      </bottom>
      <diagonal/>
    </border>
    <border>
      <left/>
      <right style="dotted">
        <color theme="3" tint="0.39991454817346722"/>
      </right>
      <top style="thin">
        <color theme="3" tint="0.39994506668294322"/>
      </top>
      <bottom style="dotted">
        <color theme="3" tint="0.39991454817346722"/>
      </bottom>
      <diagonal/>
    </border>
    <border>
      <left/>
      <right style="dotted">
        <color theme="3" tint="0.39991454817346722"/>
      </right>
      <top style="dotted">
        <color theme="3" tint="0.39991454817346722"/>
      </top>
      <bottom/>
      <diagonal/>
    </border>
    <border>
      <left/>
      <right style="dotted">
        <color theme="3" tint="0.39991454817346722"/>
      </right>
      <top style="dotted">
        <color theme="3" tint="0.39991454817346722"/>
      </top>
      <bottom style="dotted">
        <color theme="3" tint="0.39991454817346722"/>
      </bottom>
      <diagonal/>
    </border>
    <border>
      <left/>
      <right style="dotted">
        <color theme="3" tint="0.39991454817346722"/>
      </right>
      <top style="thin">
        <color theme="3" tint="0.39991454817346722"/>
      </top>
      <bottom style="medium">
        <color theme="3" tint="0.39991454817346722"/>
      </bottom>
      <diagonal/>
    </border>
    <border>
      <left style="thin">
        <color theme="3" tint="0.39994506668294322"/>
      </left>
      <right/>
      <top style="thin">
        <color theme="3" tint="0.39994506668294322"/>
      </top>
      <bottom style="thin">
        <color theme="3" tint="0.39994506668294322"/>
      </bottom>
      <diagonal/>
    </border>
    <border>
      <left style="dotted">
        <color theme="3" tint="0.39991454817346722"/>
      </left>
      <right/>
      <top style="thin">
        <color theme="3" tint="0.39994506668294322"/>
      </top>
      <bottom style="dotted">
        <color theme="3" tint="0.39991454817346722"/>
      </bottom>
      <diagonal/>
    </border>
    <border>
      <left style="dotted">
        <color theme="3" tint="0.39991454817346722"/>
      </left>
      <right/>
      <top style="dotted">
        <color theme="3" tint="0.39991454817346722"/>
      </top>
      <bottom/>
      <diagonal/>
    </border>
    <border>
      <left style="dotted">
        <color theme="3" tint="0.39991454817346722"/>
      </left>
      <right/>
      <top style="thin">
        <color theme="3" tint="0.39991454817346722"/>
      </top>
      <bottom style="medium">
        <color theme="3" tint="0.39991454817346722"/>
      </bottom>
      <diagonal/>
    </border>
    <border>
      <left style="dotted">
        <color theme="3" tint="0.39991454817346722"/>
      </left>
      <right/>
      <top style="dotted">
        <color theme="3" tint="0.39991454817346722"/>
      </top>
      <bottom style="dotted">
        <color theme="3" tint="0.39991454817346722"/>
      </bottom>
      <diagonal/>
    </border>
    <border>
      <left style="dotted">
        <color theme="3" tint="0.39991454817346722"/>
      </left>
      <right/>
      <top style="thin">
        <color theme="3" tint="0.39991454817346722"/>
      </top>
      <bottom style="dashed">
        <color theme="3" tint="0.39991454817346722"/>
      </bottom>
      <diagonal/>
    </border>
    <border>
      <left style="dotted">
        <color theme="3" tint="0.39991454817346722"/>
      </left>
      <right/>
      <top/>
      <bottom style="thin">
        <color theme="3" tint="0.39991454817346722"/>
      </bottom>
      <diagonal/>
    </border>
    <border>
      <left style="dotted">
        <color theme="3" tint="0.39991454817346722"/>
      </left>
      <right/>
      <top style="dotted">
        <color theme="3" tint="0.39991454817346722"/>
      </top>
      <bottom style="thin">
        <color theme="3" tint="0.39991454817346722"/>
      </bottom>
      <diagonal/>
    </border>
    <border>
      <left style="dotted">
        <color theme="3" tint="0.39991454817346722"/>
      </left>
      <right/>
      <top style="thin">
        <color theme="3" tint="0.39991454817346722"/>
      </top>
      <bottom style="thin">
        <color theme="3" tint="0.39991454817346722"/>
      </bottom>
      <diagonal/>
    </border>
    <border>
      <left/>
      <right style="thin">
        <color theme="3" tint="0.39994506668294322"/>
      </right>
      <top style="thin">
        <color theme="3" tint="0.39994506668294322"/>
      </top>
      <bottom style="thin">
        <color theme="3" tint="0.39994506668294322"/>
      </bottom>
      <diagonal/>
    </border>
    <border>
      <left/>
      <right style="dotted">
        <color theme="3" tint="0.39991454817346722"/>
      </right>
      <top style="thin">
        <color theme="3" tint="0.39991454817346722"/>
      </top>
      <bottom style="dashed">
        <color theme="3" tint="0.39991454817346722"/>
      </bottom>
      <diagonal/>
    </border>
    <border>
      <left/>
      <right style="dotted">
        <color theme="3" tint="0.39991454817346722"/>
      </right>
      <top/>
      <bottom style="thin">
        <color theme="3" tint="0.39991454817346722"/>
      </bottom>
      <diagonal/>
    </border>
    <border>
      <left/>
      <right style="dotted">
        <color theme="3" tint="0.39991454817346722"/>
      </right>
      <top style="dotted">
        <color theme="3" tint="0.39991454817346722"/>
      </top>
      <bottom style="thin">
        <color theme="3" tint="0.39991454817346722"/>
      </bottom>
      <diagonal/>
    </border>
    <border>
      <left/>
      <right style="dotted">
        <color theme="3" tint="0.39991454817346722"/>
      </right>
      <top style="thin">
        <color theme="3" tint="0.39991454817346722"/>
      </top>
      <bottom style="thin">
        <color theme="3" tint="0.39991454817346722"/>
      </bottom>
      <diagonal/>
    </border>
    <border>
      <left style="thin">
        <color theme="3" tint="0.39994506668294322"/>
      </left>
      <right/>
      <top style="thin">
        <color theme="3" tint="0.39994506668294322"/>
      </top>
      <bottom/>
      <diagonal/>
    </border>
    <border>
      <left/>
      <right style="thin">
        <color theme="3" tint="0.39994506668294322"/>
      </right>
      <top/>
      <bottom style="thin">
        <color theme="3" tint="0.39994506668294322"/>
      </bottom>
      <diagonal/>
    </border>
    <border>
      <left style="thin">
        <color theme="3" tint="0.39994506668294322"/>
      </left>
      <right style="thin">
        <color theme="3" tint="0.39994506668294322"/>
      </right>
      <top/>
      <bottom style="thin">
        <color theme="3" tint="0.39994506668294322"/>
      </bottom>
      <diagonal/>
    </border>
    <border>
      <left style="thin">
        <color theme="3" tint="0.39994506668294322"/>
      </left>
      <right/>
      <top/>
      <bottom style="thin">
        <color theme="3" tint="0.39994506668294322"/>
      </bottom>
      <diagonal/>
    </border>
    <border>
      <left/>
      <right style="dotted">
        <color theme="3" tint="0.39991454817346722"/>
      </right>
      <top style="thin">
        <color theme="3" tint="0.39991454817346722"/>
      </top>
      <bottom style="double">
        <color theme="3" tint="0.39991454817346722"/>
      </bottom>
      <diagonal/>
    </border>
    <border>
      <left/>
      <right style="thin">
        <color theme="5" tint="0.59996337778862885"/>
      </right>
      <top style="thin">
        <color theme="5" tint="0.59996337778862885"/>
      </top>
      <bottom style="thin">
        <color theme="5" tint="0.59996337778862885"/>
      </bottom>
      <diagonal/>
    </border>
    <border>
      <left/>
      <right style="dotted">
        <color theme="3" tint="0.39994506668294322"/>
      </right>
      <top style="thin">
        <color theme="3" tint="0.39994506668294322"/>
      </top>
      <bottom style="thin">
        <color theme="3" tint="0.39985351115451523"/>
      </bottom>
      <diagonal/>
    </border>
    <border>
      <left/>
      <right style="dotted">
        <color theme="3" tint="0.39991454817346722"/>
      </right>
      <top style="thin">
        <color theme="3" tint="0.39991454817346722"/>
      </top>
      <bottom style="dotted">
        <color theme="3" tint="0.39991454817346722"/>
      </bottom>
      <diagonal/>
    </border>
    <border>
      <left style="dotted">
        <color theme="3" tint="0.39991454817346722"/>
      </left>
      <right/>
      <top style="thin">
        <color theme="3" tint="0.39991454817346722"/>
      </top>
      <bottom style="double">
        <color theme="3" tint="0.39991454817346722"/>
      </bottom>
      <diagonal/>
    </border>
    <border>
      <left style="thin">
        <color theme="5" tint="0.59996337778862885"/>
      </left>
      <right/>
      <top style="thin">
        <color theme="5" tint="0.59996337778862885"/>
      </top>
      <bottom style="thin">
        <color theme="5" tint="0.59996337778862885"/>
      </bottom>
      <diagonal/>
    </border>
    <border>
      <left/>
      <right style="dotted">
        <color theme="3" tint="0.39994506668294322"/>
      </right>
      <top style="thin">
        <color theme="3" tint="0.39994506668294322"/>
      </top>
      <bottom/>
      <diagonal/>
    </border>
    <border>
      <left style="dotted">
        <color theme="3" tint="0.39994506668294322"/>
      </left>
      <right/>
      <top style="thin">
        <color theme="3" tint="0.39994506668294322"/>
      </top>
      <bottom/>
      <diagonal/>
    </border>
    <border>
      <left style="dotted">
        <color theme="4"/>
      </left>
      <right/>
      <top/>
      <bottom/>
      <diagonal/>
    </border>
    <border>
      <left/>
      <right/>
      <top/>
      <bottom style="dashed">
        <color auto="1"/>
      </bottom>
      <diagonal/>
    </border>
    <border>
      <left/>
      <right/>
      <top style="dashed">
        <color auto="1"/>
      </top>
      <bottom/>
      <diagonal/>
    </border>
    <border>
      <left style="dotted">
        <color theme="3" tint="0.39994506668294322"/>
      </left>
      <right/>
      <top style="thin">
        <color theme="3" tint="0.39994506668294322"/>
      </top>
      <bottom style="thin">
        <color theme="3" tint="0.39985351115451523"/>
      </bottom>
      <diagonal/>
    </border>
    <border>
      <left style="dotted">
        <color theme="3" tint="0.39991454817346722"/>
      </left>
      <right/>
      <top style="thin">
        <color theme="3" tint="0.39991454817346722"/>
      </top>
      <bottom style="dotted">
        <color theme="3" tint="0.39991454817346722"/>
      </bottom>
      <diagonal/>
    </border>
    <border>
      <left/>
      <right/>
      <top style="thin">
        <color theme="3" tint="0.39991454817346722"/>
      </top>
      <bottom style="medium">
        <color theme="3" tint="0.39991454817346722"/>
      </bottom>
      <diagonal/>
    </border>
  </borders>
  <cellStyleXfs count="6">
    <xf numFmtId="0" fontId="0" fillId="0" borderId="0"/>
    <xf numFmtId="43" fontId="1" fillId="0" borderId="0" applyFont="0" applyFill="0" applyBorder="0" applyAlignment="0" applyProtection="0"/>
    <xf numFmtId="43" fontId="2" fillId="0" borderId="0" applyFont="0" applyFill="0" applyBorder="0" applyAlignment="0" applyProtection="0"/>
    <xf numFmtId="0" fontId="3" fillId="0" borderId="0" applyNumberFormat="0" applyFill="0" applyBorder="0" applyAlignment="0" applyProtection="0">
      <alignment vertical="top"/>
      <protection locked="0"/>
    </xf>
    <xf numFmtId="0" fontId="2" fillId="0" borderId="0"/>
    <xf numFmtId="9" fontId="1" fillId="0" borderId="0" applyFont="0" applyFill="0" applyBorder="0" applyAlignment="0" applyProtection="0"/>
  </cellStyleXfs>
  <cellXfs count="322">
    <xf numFmtId="0" fontId="0" fillId="0" borderId="0" xfId="0"/>
    <xf numFmtId="0" fontId="6" fillId="3" borderId="6" xfId="0" applyFont="1" applyFill="1" applyBorder="1" applyProtection="1"/>
    <xf numFmtId="0" fontId="7" fillId="3" borderId="6" xfId="0" applyFont="1" applyFill="1" applyBorder="1" applyProtection="1"/>
    <xf numFmtId="0" fontId="8" fillId="0" borderId="0" xfId="0" applyFont="1" applyProtection="1"/>
    <xf numFmtId="0" fontId="8" fillId="3" borderId="0" xfId="0" applyFont="1" applyFill="1" applyProtection="1"/>
    <xf numFmtId="0" fontId="8" fillId="0" borderId="0" xfId="0" applyFont="1"/>
    <xf numFmtId="0" fontId="9" fillId="2" borderId="0" xfId="4" applyFont="1" applyFill="1" applyBorder="1" applyAlignment="1" applyProtection="1">
      <alignment vertical="center" wrapText="1"/>
    </xf>
    <xf numFmtId="0" fontId="8" fillId="2" borderId="0" xfId="4" applyFont="1" applyFill="1" applyBorder="1" applyAlignment="1" applyProtection="1"/>
    <xf numFmtId="0" fontId="8" fillId="2" borderId="0" xfId="4" applyFont="1" applyFill="1" applyBorder="1" applyAlignment="1" applyProtection="1">
      <alignment horizontal="center"/>
    </xf>
    <xf numFmtId="0" fontId="8" fillId="3" borderId="0" xfId="4" applyFont="1" applyFill="1" applyBorder="1" applyAlignment="1" applyProtection="1"/>
    <xf numFmtId="0" fontId="8" fillId="2" borderId="0" xfId="4" applyFont="1" applyFill="1" applyBorder="1" applyAlignment="1" applyProtection="1">
      <alignment horizontal="center" wrapText="1"/>
    </xf>
    <xf numFmtId="0" fontId="8" fillId="2" borderId="0" xfId="4" applyFont="1" applyFill="1" applyBorder="1" applyAlignment="1" applyProtection="1">
      <alignment wrapText="1"/>
    </xf>
    <xf numFmtId="0" fontId="8" fillId="3" borderId="0" xfId="4" applyFont="1" applyFill="1" applyBorder="1" applyAlignment="1" applyProtection="1">
      <alignment wrapText="1"/>
    </xf>
    <xf numFmtId="0" fontId="9" fillId="2" borderId="1" xfId="4" applyFont="1" applyFill="1" applyBorder="1" applyAlignment="1" applyProtection="1">
      <alignment vertical="center" wrapText="1"/>
    </xf>
    <xf numFmtId="0" fontId="10" fillId="2" borderId="1" xfId="4" applyFont="1" applyFill="1" applyBorder="1" applyAlignment="1" applyProtection="1"/>
    <xf numFmtId="0" fontId="10" fillId="3" borderId="1" xfId="4" applyFont="1" applyFill="1" applyBorder="1" applyAlignment="1" applyProtection="1"/>
    <xf numFmtId="0" fontId="10" fillId="2" borderId="1" xfId="4" applyFont="1" applyFill="1" applyBorder="1" applyAlignment="1" applyProtection="1">
      <alignment horizontal="left"/>
    </xf>
    <xf numFmtId="0" fontId="11" fillId="3" borderId="1" xfId="4" applyFont="1" applyFill="1" applyBorder="1" applyAlignment="1" applyProtection="1">
      <alignment horizontal="center" vertical="center" textRotation="90"/>
    </xf>
    <xf numFmtId="0" fontId="12" fillId="3" borderId="1" xfId="4" applyFont="1" applyFill="1" applyBorder="1" applyAlignment="1" applyProtection="1">
      <alignment horizontal="left"/>
      <protection hidden="1"/>
    </xf>
    <xf numFmtId="0" fontId="13" fillId="2" borderId="1" xfId="4" applyFont="1" applyFill="1" applyBorder="1" applyAlignment="1" applyProtection="1">
      <alignment horizontal="left" wrapText="1"/>
      <protection hidden="1"/>
    </xf>
    <xf numFmtId="0" fontId="8" fillId="2" borderId="1" xfId="4" applyFont="1" applyFill="1" applyBorder="1" applyAlignment="1" applyProtection="1">
      <alignment wrapText="1"/>
      <protection hidden="1"/>
    </xf>
    <xf numFmtId="0" fontId="8" fillId="2" borderId="1" xfId="4" applyFont="1" applyFill="1" applyBorder="1" applyAlignment="1" applyProtection="1">
      <alignment wrapText="1"/>
    </xf>
    <xf numFmtId="0" fontId="8" fillId="3" borderId="0" xfId="0" applyFont="1" applyFill="1" applyBorder="1" applyProtection="1"/>
    <xf numFmtId="0" fontId="9" fillId="3" borderId="0" xfId="0" applyFont="1" applyFill="1" applyBorder="1" applyAlignment="1" applyProtection="1">
      <alignment horizontal="center"/>
    </xf>
    <xf numFmtId="0" fontId="9" fillId="3" borderId="0" xfId="0" applyFont="1" applyFill="1" applyBorder="1" applyAlignment="1" applyProtection="1">
      <alignment horizontal="center" vertical="center"/>
    </xf>
    <xf numFmtId="0" fontId="8" fillId="0" borderId="0" xfId="0" applyFont="1" applyProtection="1">
      <protection locked="0"/>
    </xf>
    <xf numFmtId="1" fontId="9" fillId="3" borderId="3" xfId="0" applyNumberFormat="1" applyFont="1" applyFill="1" applyBorder="1" applyAlignment="1" applyProtection="1">
      <alignment horizontal="center" vertical="center"/>
    </xf>
    <xf numFmtId="1" fontId="9" fillId="3" borderId="0" xfId="0" applyNumberFormat="1" applyFont="1" applyFill="1" applyBorder="1" applyAlignment="1" applyProtection="1">
      <alignment horizontal="center" vertical="center"/>
    </xf>
    <xf numFmtId="0" fontId="8" fillId="0" borderId="0" xfId="0" applyFont="1" applyBorder="1" applyProtection="1"/>
    <xf numFmtId="1" fontId="9" fillId="3" borderId="3" xfId="0" applyNumberFormat="1" applyFont="1" applyFill="1" applyBorder="1" applyAlignment="1" applyProtection="1">
      <alignment horizontal="center"/>
    </xf>
    <xf numFmtId="1" fontId="9" fillId="3" borderId="0" xfId="0" applyNumberFormat="1" applyFont="1" applyFill="1" applyBorder="1" applyAlignment="1" applyProtection="1">
      <alignment horizontal="center"/>
    </xf>
    <xf numFmtId="0" fontId="9" fillId="3" borderId="0" xfId="0" applyFont="1" applyFill="1" applyBorder="1" applyAlignment="1" applyProtection="1">
      <alignment horizontal="left"/>
    </xf>
    <xf numFmtId="0" fontId="8" fillId="0" borderId="0" xfId="0" applyFont="1" applyFill="1" applyBorder="1" applyProtection="1"/>
    <xf numFmtId="1" fontId="9" fillId="3" borderId="5" xfId="0" applyNumberFormat="1" applyFont="1" applyFill="1" applyBorder="1" applyAlignment="1" applyProtection="1">
      <alignment horizontal="center"/>
    </xf>
    <xf numFmtId="165" fontId="8" fillId="6" borderId="13" xfId="1" applyNumberFormat="1" applyFont="1" applyFill="1" applyBorder="1" applyProtection="1">
      <protection locked="0"/>
    </xf>
    <xf numFmtId="165" fontId="8" fillId="6" borderId="12" xfId="1" applyNumberFormat="1" applyFont="1" applyFill="1" applyBorder="1" applyProtection="1">
      <protection locked="0"/>
    </xf>
    <xf numFmtId="0" fontId="9" fillId="0" borderId="0" xfId="0" applyFont="1" applyProtection="1"/>
    <xf numFmtId="0" fontId="9" fillId="3" borderId="0" xfId="0" applyFont="1" applyFill="1" applyProtection="1"/>
    <xf numFmtId="168" fontId="9" fillId="3" borderId="15" xfId="1" applyNumberFormat="1" applyFont="1" applyFill="1" applyBorder="1" applyAlignment="1" applyProtection="1">
      <alignment horizontal="right"/>
    </xf>
    <xf numFmtId="165" fontId="9" fillId="3" borderId="9" xfId="1" applyNumberFormat="1" applyFont="1" applyFill="1" applyBorder="1" applyAlignment="1" applyProtection="1">
      <alignment horizontal="center"/>
    </xf>
    <xf numFmtId="165" fontId="9" fillId="3" borderId="0" xfId="1" applyNumberFormat="1" applyFont="1" applyFill="1" applyBorder="1" applyAlignment="1" applyProtection="1">
      <alignment horizontal="center"/>
    </xf>
    <xf numFmtId="165" fontId="9" fillId="3" borderId="4" xfId="1" applyNumberFormat="1" applyFont="1" applyFill="1" applyBorder="1" applyAlignment="1" applyProtection="1">
      <alignment horizontal="center"/>
    </xf>
    <xf numFmtId="165" fontId="9" fillId="3" borderId="5" xfId="1" applyNumberFormat="1" applyFont="1" applyFill="1" applyBorder="1" applyAlignment="1" applyProtection="1">
      <alignment horizontal="center"/>
    </xf>
    <xf numFmtId="166" fontId="8" fillId="6" borderId="13" xfId="1" applyNumberFormat="1" applyFont="1" applyFill="1" applyBorder="1" applyProtection="1">
      <protection locked="0"/>
    </xf>
    <xf numFmtId="166" fontId="8" fillId="6" borderId="11" xfId="1" applyNumberFormat="1" applyFont="1" applyFill="1" applyBorder="1" applyProtection="1">
      <protection locked="0"/>
    </xf>
    <xf numFmtId="0" fontId="5" fillId="3" borderId="6" xfId="0" applyFont="1" applyFill="1" applyBorder="1" applyProtection="1"/>
    <xf numFmtId="168" fontId="8" fillId="6" borderId="16" xfId="1" applyNumberFormat="1" applyFont="1" applyFill="1" applyBorder="1" applyProtection="1">
      <protection locked="0"/>
    </xf>
    <xf numFmtId="168" fontId="8" fillId="6" borderId="17" xfId="1" applyNumberFormat="1" applyFont="1" applyFill="1" applyBorder="1" applyProtection="1">
      <protection locked="0"/>
    </xf>
    <xf numFmtId="168" fontId="8" fillId="6" borderId="13" xfId="1" applyNumberFormat="1" applyFont="1" applyFill="1" applyBorder="1" applyProtection="1">
      <protection locked="0"/>
    </xf>
    <xf numFmtId="166" fontId="8" fillId="6" borderId="14" xfId="1" applyNumberFormat="1" applyFont="1" applyFill="1" applyBorder="1" applyProtection="1">
      <protection locked="0"/>
    </xf>
    <xf numFmtId="165" fontId="9" fillId="3" borderId="10" xfId="1" applyNumberFormat="1" applyFont="1" applyFill="1" applyBorder="1" applyAlignment="1" applyProtection="1">
      <alignment horizontal="center"/>
    </xf>
    <xf numFmtId="168" fontId="8" fillId="6" borderId="18" xfId="1" applyNumberFormat="1" applyFont="1" applyFill="1" applyBorder="1" applyProtection="1">
      <protection locked="0"/>
    </xf>
    <xf numFmtId="0" fontId="5" fillId="3" borderId="0" xfId="0" applyFont="1" applyFill="1" applyBorder="1" applyProtection="1"/>
    <xf numFmtId="165" fontId="9" fillId="3" borderId="0" xfId="1" applyNumberFormat="1" applyFont="1" applyFill="1" applyBorder="1" applyAlignment="1" applyProtection="1">
      <alignment horizontal="right"/>
    </xf>
    <xf numFmtId="165" fontId="9" fillId="3" borderId="0" xfId="1" applyNumberFormat="1" applyFont="1" applyFill="1" applyBorder="1" applyProtection="1"/>
    <xf numFmtId="165" fontId="9" fillId="3" borderId="4" xfId="1" applyNumberFormat="1" applyFont="1" applyFill="1" applyBorder="1" applyAlignment="1" applyProtection="1">
      <alignment horizontal="right"/>
    </xf>
    <xf numFmtId="165" fontId="9" fillId="3" borderId="13" xfId="1" applyNumberFormat="1" applyFont="1" applyFill="1" applyBorder="1" applyProtection="1"/>
    <xf numFmtId="165" fontId="8" fillId="6" borderId="11" xfId="1" applyNumberFormat="1" applyFont="1" applyFill="1" applyBorder="1" applyProtection="1">
      <protection locked="0"/>
    </xf>
    <xf numFmtId="167" fontId="9" fillId="3" borderId="14" xfId="1" applyNumberFormat="1" applyFont="1" applyFill="1" applyBorder="1" applyProtection="1"/>
    <xf numFmtId="1" fontId="9" fillId="3" borderId="4" xfId="0" applyNumberFormat="1" applyFont="1" applyFill="1" applyBorder="1" applyAlignment="1" applyProtection="1">
      <alignment horizontal="right"/>
    </xf>
    <xf numFmtId="164" fontId="9" fillId="3" borderId="0" xfId="0" applyNumberFormat="1" applyFont="1" applyFill="1" applyBorder="1" applyProtection="1"/>
    <xf numFmtId="165" fontId="8" fillId="3" borderId="13" xfId="1" applyNumberFormat="1" applyFont="1" applyFill="1" applyBorder="1" applyAlignment="1" applyProtection="1">
      <alignment horizontal="right"/>
    </xf>
    <xf numFmtId="165" fontId="8" fillId="3" borderId="11" xfId="1" applyNumberFormat="1" applyFont="1" applyFill="1" applyBorder="1" applyAlignment="1" applyProtection="1">
      <alignment horizontal="right"/>
    </xf>
    <xf numFmtId="172" fontId="8" fillId="3" borderId="11" xfId="5" applyNumberFormat="1" applyFont="1" applyFill="1" applyBorder="1" applyAlignment="1" applyProtection="1">
      <alignment horizontal="right"/>
    </xf>
    <xf numFmtId="170" fontId="8" fillId="3" borderId="14" xfId="1" applyNumberFormat="1" applyFont="1" applyFill="1" applyBorder="1" applyAlignment="1" applyProtection="1">
      <alignment horizontal="right"/>
    </xf>
    <xf numFmtId="0" fontId="5" fillId="0" borderId="0" xfId="0" applyFont="1" applyProtection="1"/>
    <xf numFmtId="0" fontId="9" fillId="3" borderId="0" xfId="0" applyFont="1" applyFill="1" applyBorder="1" applyProtection="1"/>
    <xf numFmtId="0" fontId="9" fillId="3" borderId="0" xfId="0" applyNumberFormat="1" applyFont="1" applyFill="1" applyBorder="1" applyAlignment="1" applyProtection="1">
      <alignment horizontal="left" vertical="center"/>
    </xf>
    <xf numFmtId="165" fontId="8" fillId="6" borderId="52" xfId="1" applyNumberFormat="1" applyFont="1" applyFill="1" applyBorder="1" applyProtection="1">
      <protection locked="0"/>
    </xf>
    <xf numFmtId="165" fontId="8" fillId="6" borderId="53" xfId="1" applyNumberFormat="1" applyFont="1" applyFill="1" applyBorder="1" applyProtection="1">
      <protection locked="0"/>
    </xf>
    <xf numFmtId="0" fontId="6" fillId="3" borderId="0" xfId="0" applyFont="1" applyFill="1" applyBorder="1" applyProtection="1"/>
    <xf numFmtId="166" fontId="8" fillId="6" borderId="52" xfId="1" applyNumberFormat="1" applyFont="1" applyFill="1" applyBorder="1" applyProtection="1">
      <protection locked="0"/>
    </xf>
    <xf numFmtId="166" fontId="8" fillId="6" borderId="54" xfId="1" applyNumberFormat="1" applyFont="1" applyFill="1" applyBorder="1" applyProtection="1">
      <protection locked="0"/>
    </xf>
    <xf numFmtId="168" fontId="9" fillId="3" borderId="55" xfId="1" applyNumberFormat="1" applyFont="1" applyFill="1" applyBorder="1" applyAlignment="1" applyProtection="1">
      <alignment horizontal="right"/>
    </xf>
    <xf numFmtId="1" fontId="9" fillId="6" borderId="56" xfId="0" applyNumberFormat="1" applyFont="1" applyFill="1" applyBorder="1" applyAlignment="1" applyProtection="1">
      <alignment horizontal="center" vertical="center"/>
    </xf>
    <xf numFmtId="1" fontId="9" fillId="3" borderId="56" xfId="0" applyNumberFormat="1" applyFont="1" applyFill="1" applyBorder="1" applyAlignment="1" applyProtection="1">
      <alignment horizontal="center"/>
    </xf>
    <xf numFmtId="165" fontId="8" fillId="6" borderId="57" xfId="1" applyNumberFormat="1" applyFont="1" applyFill="1" applyBorder="1" applyProtection="1">
      <protection locked="0"/>
    </xf>
    <xf numFmtId="165" fontId="8" fillId="6" borderId="58" xfId="1" applyNumberFormat="1" applyFont="1" applyFill="1" applyBorder="1" applyProtection="1">
      <protection locked="0"/>
    </xf>
    <xf numFmtId="168" fontId="9" fillId="3" borderId="59" xfId="1" applyNumberFormat="1" applyFont="1" applyFill="1" applyBorder="1" applyAlignment="1" applyProtection="1">
      <alignment horizontal="right"/>
    </xf>
    <xf numFmtId="166" fontId="8" fillId="6" borderId="57" xfId="1" applyNumberFormat="1" applyFont="1" applyFill="1" applyBorder="1" applyProtection="1">
      <protection locked="0"/>
    </xf>
    <xf numFmtId="166" fontId="8" fillId="6" borderId="60" xfId="1" applyNumberFormat="1" applyFont="1" applyFill="1" applyBorder="1" applyProtection="1">
      <protection locked="0"/>
    </xf>
    <xf numFmtId="168" fontId="8" fillId="6" borderId="61" xfId="1" applyNumberFormat="1" applyFont="1" applyFill="1" applyBorder="1" applyProtection="1">
      <protection locked="0"/>
    </xf>
    <xf numFmtId="168" fontId="8" fillId="6" borderId="62" xfId="1" applyNumberFormat="1" applyFont="1" applyFill="1" applyBorder="1" applyProtection="1">
      <protection locked="0"/>
    </xf>
    <xf numFmtId="168" fontId="8" fillId="6" borderId="57" xfId="1" applyNumberFormat="1" applyFont="1" applyFill="1" applyBorder="1" applyProtection="1">
      <protection locked="0"/>
    </xf>
    <xf numFmtId="166" fontId="8" fillId="6" borderId="63" xfId="1" applyNumberFormat="1" applyFont="1" applyFill="1" applyBorder="1" applyProtection="1">
      <protection locked="0"/>
    </xf>
    <xf numFmtId="168" fontId="8" fillId="6" borderId="64" xfId="1" applyNumberFormat="1" applyFont="1" applyFill="1" applyBorder="1" applyProtection="1">
      <protection locked="0"/>
    </xf>
    <xf numFmtId="165" fontId="9" fillId="3" borderId="57" xfId="1" applyNumberFormat="1" applyFont="1" applyFill="1" applyBorder="1" applyProtection="1"/>
    <xf numFmtId="165" fontId="8" fillId="6" borderId="60" xfId="1" applyNumberFormat="1" applyFont="1" applyFill="1" applyBorder="1" applyProtection="1">
      <protection locked="0"/>
    </xf>
    <xf numFmtId="167" fontId="9" fillId="3" borderId="63" xfId="1" applyNumberFormat="1" applyFont="1" applyFill="1" applyBorder="1" applyProtection="1"/>
    <xf numFmtId="165" fontId="8" fillId="3" borderId="57" xfId="1" applyNumberFormat="1" applyFont="1" applyFill="1" applyBorder="1" applyAlignment="1" applyProtection="1">
      <alignment horizontal="right"/>
    </xf>
    <xf numFmtId="165" fontId="8" fillId="3" borderId="60" xfId="1" applyNumberFormat="1" applyFont="1" applyFill="1" applyBorder="1" applyAlignment="1" applyProtection="1">
      <alignment horizontal="right"/>
    </xf>
    <xf numFmtId="172" fontId="8" fillId="3" borderId="60" xfId="5" applyNumberFormat="1" applyFont="1" applyFill="1" applyBorder="1" applyAlignment="1" applyProtection="1">
      <alignment horizontal="right"/>
    </xf>
    <xf numFmtId="170" fontId="8" fillId="3" borderId="63" xfId="1" applyNumberFormat="1" applyFont="1" applyFill="1" applyBorder="1" applyAlignment="1" applyProtection="1">
      <alignment horizontal="right"/>
    </xf>
    <xf numFmtId="1" fontId="9" fillId="3" borderId="65" xfId="0" applyNumberFormat="1" applyFont="1" applyFill="1" applyBorder="1" applyAlignment="1" applyProtection="1">
      <alignment horizontal="center" vertical="center"/>
    </xf>
    <xf numFmtId="1" fontId="9" fillId="3" borderId="65" xfId="0" applyNumberFormat="1" applyFont="1" applyFill="1" applyBorder="1" applyAlignment="1" applyProtection="1">
      <alignment horizontal="center"/>
    </xf>
    <xf numFmtId="168" fontId="8" fillId="6" borderId="66" xfId="1" applyNumberFormat="1" applyFont="1" applyFill="1" applyBorder="1" applyProtection="1">
      <protection locked="0"/>
    </xf>
    <xf numFmtId="168" fontId="8" fillId="6" borderId="67" xfId="1" applyNumberFormat="1" applyFont="1" applyFill="1" applyBorder="1" applyProtection="1">
      <protection locked="0"/>
    </xf>
    <xf numFmtId="168" fontId="8" fillId="6" borderId="52" xfId="1" applyNumberFormat="1" applyFont="1" applyFill="1" applyBorder="1" applyProtection="1">
      <protection locked="0"/>
    </xf>
    <xf numFmtId="166" fontId="8" fillId="6" borderId="68" xfId="1" applyNumberFormat="1" applyFont="1" applyFill="1" applyBorder="1" applyProtection="1">
      <protection locked="0"/>
    </xf>
    <xf numFmtId="168" fontId="8" fillId="6" borderId="69" xfId="1" applyNumberFormat="1" applyFont="1" applyFill="1" applyBorder="1" applyProtection="1">
      <protection locked="0"/>
    </xf>
    <xf numFmtId="165" fontId="9" fillId="3" borderId="52" xfId="1" applyNumberFormat="1" applyFont="1" applyFill="1" applyBorder="1" applyProtection="1"/>
    <xf numFmtId="165" fontId="8" fillId="6" borderId="54" xfId="1" applyNumberFormat="1" applyFont="1" applyFill="1" applyBorder="1" applyProtection="1">
      <protection locked="0"/>
    </xf>
    <xf numFmtId="167" fontId="9" fillId="3" borderId="68" xfId="1" applyNumberFormat="1" applyFont="1" applyFill="1" applyBorder="1" applyProtection="1"/>
    <xf numFmtId="165" fontId="8" fillId="3" borderId="52" xfId="1" applyNumberFormat="1" applyFont="1" applyFill="1" applyBorder="1" applyAlignment="1" applyProtection="1">
      <alignment horizontal="right"/>
    </xf>
    <xf numFmtId="165" fontId="8" fillId="3" borderId="54" xfId="1" applyNumberFormat="1" applyFont="1" applyFill="1" applyBorder="1" applyAlignment="1" applyProtection="1">
      <alignment horizontal="right"/>
    </xf>
    <xf numFmtId="172" fontId="8" fillId="3" borderId="54" xfId="5" applyNumberFormat="1" applyFont="1" applyFill="1" applyBorder="1" applyAlignment="1" applyProtection="1">
      <alignment horizontal="right"/>
    </xf>
    <xf numFmtId="170" fontId="8" fillId="3" borderId="68" xfId="1" applyNumberFormat="1" applyFont="1" applyFill="1" applyBorder="1" applyAlignment="1" applyProtection="1">
      <alignment horizontal="right"/>
    </xf>
    <xf numFmtId="0" fontId="10" fillId="3" borderId="0" xfId="4" applyFont="1" applyFill="1" applyBorder="1" applyAlignment="1" applyProtection="1"/>
    <xf numFmtId="165" fontId="8" fillId="3" borderId="0" xfId="1" applyNumberFormat="1" applyFont="1" applyFill="1" applyBorder="1" applyProtection="1"/>
    <xf numFmtId="168" fontId="9" fillId="3" borderId="0" xfId="1" applyNumberFormat="1" applyFont="1" applyFill="1" applyBorder="1" applyProtection="1"/>
    <xf numFmtId="166" fontId="8" fillId="3" borderId="0" xfId="1" applyNumberFormat="1" applyFont="1" applyFill="1" applyBorder="1" applyProtection="1"/>
    <xf numFmtId="168" fontId="8" fillId="3" borderId="0" xfId="1" applyNumberFormat="1" applyFont="1" applyFill="1" applyBorder="1" applyProtection="1"/>
    <xf numFmtId="167" fontId="8" fillId="3" borderId="0" xfId="1" applyNumberFormat="1" applyFont="1" applyFill="1" applyBorder="1" applyProtection="1"/>
    <xf numFmtId="167" fontId="9" fillId="3" borderId="0" xfId="1" applyNumberFormat="1" applyFont="1" applyFill="1" applyBorder="1" applyProtection="1"/>
    <xf numFmtId="165" fontId="8" fillId="3" borderId="0" xfId="1" applyNumberFormat="1" applyFont="1" applyFill="1" applyBorder="1" applyAlignment="1" applyProtection="1">
      <alignment horizontal="right"/>
    </xf>
    <xf numFmtId="172" fontId="8" fillId="3" borderId="0" xfId="5" applyNumberFormat="1" applyFont="1" applyFill="1" applyBorder="1" applyAlignment="1" applyProtection="1">
      <alignment horizontal="right"/>
    </xf>
    <xf numFmtId="170" fontId="8" fillId="3" borderId="0" xfId="1" applyNumberFormat="1" applyFont="1" applyFill="1" applyBorder="1" applyAlignment="1" applyProtection="1">
      <alignment horizontal="right"/>
    </xf>
    <xf numFmtId="1" fontId="9" fillId="3" borderId="56" xfId="0" applyNumberFormat="1" applyFont="1" applyFill="1" applyBorder="1" applyAlignment="1" applyProtection="1">
      <alignment horizontal="center" vertical="center"/>
    </xf>
    <xf numFmtId="1" fontId="9" fillId="3" borderId="70" xfId="0" applyNumberFormat="1" applyFont="1" applyFill="1" applyBorder="1" applyAlignment="1" applyProtection="1">
      <alignment horizontal="center"/>
    </xf>
    <xf numFmtId="0" fontId="11" fillId="3" borderId="0" xfId="4" applyFont="1" applyFill="1" applyBorder="1" applyAlignment="1" applyProtection="1">
      <alignment horizontal="center" vertical="center" textRotation="90"/>
    </xf>
    <xf numFmtId="164" fontId="8" fillId="3" borderId="0" xfId="0" applyNumberFormat="1" applyFont="1" applyFill="1" applyBorder="1" applyProtection="1"/>
    <xf numFmtId="0" fontId="9" fillId="3" borderId="71" xfId="0" applyFont="1" applyFill="1" applyBorder="1" applyAlignment="1" applyProtection="1">
      <alignment horizontal="center" vertical="center"/>
    </xf>
    <xf numFmtId="0" fontId="9" fillId="3" borderId="72" xfId="0" applyFont="1" applyFill="1" applyBorder="1" applyAlignment="1" applyProtection="1">
      <alignment horizontal="center" vertical="center"/>
    </xf>
    <xf numFmtId="0" fontId="9" fillId="6" borderId="73" xfId="0" applyFont="1" applyFill="1" applyBorder="1" applyAlignment="1" applyProtection="1">
      <alignment horizontal="center" vertical="center"/>
    </xf>
    <xf numFmtId="0" fontId="9" fillId="3" borderId="73" xfId="0" applyFont="1" applyFill="1" applyBorder="1" applyAlignment="1" applyProtection="1">
      <alignment horizontal="center" vertical="center"/>
    </xf>
    <xf numFmtId="0" fontId="14" fillId="3" borderId="0" xfId="0" applyFont="1" applyFill="1" applyBorder="1" applyAlignment="1" applyProtection="1">
      <alignment horizontal="left"/>
    </xf>
    <xf numFmtId="0" fontId="8" fillId="3" borderId="0" xfId="0" applyFont="1" applyFill="1" applyBorder="1" applyAlignment="1" applyProtection="1">
      <alignment horizontal="right"/>
    </xf>
    <xf numFmtId="168" fontId="9" fillId="3" borderId="55" xfId="1" applyNumberFormat="1" applyFont="1" applyFill="1" applyBorder="1" applyAlignment="1" applyProtection="1">
      <alignment horizontal="left"/>
    </xf>
    <xf numFmtId="168" fontId="9" fillId="3" borderId="59" xfId="1" applyNumberFormat="1" applyFont="1" applyFill="1" applyBorder="1" applyAlignment="1" applyProtection="1">
      <alignment horizontal="left"/>
    </xf>
    <xf numFmtId="0" fontId="16" fillId="2" borderId="0" xfId="4" applyFont="1" applyFill="1" applyBorder="1" applyAlignment="1" applyProtection="1">
      <alignment vertical="center"/>
    </xf>
    <xf numFmtId="0" fontId="17" fillId="3" borderId="0" xfId="0" applyNumberFormat="1" applyFont="1" applyFill="1" applyBorder="1" applyAlignment="1" applyProtection="1">
      <alignment vertical="center"/>
    </xf>
    <xf numFmtId="0" fontId="17" fillId="3" borderId="2" xfId="0" applyNumberFormat="1" applyFont="1" applyFill="1" applyBorder="1" applyAlignment="1" applyProtection="1">
      <alignment vertical="center"/>
    </xf>
    <xf numFmtId="49" fontId="18" fillId="3" borderId="0" xfId="0" applyNumberFormat="1" applyFont="1" applyFill="1" applyBorder="1" applyAlignment="1" applyProtection="1">
      <alignment vertical="center"/>
    </xf>
    <xf numFmtId="0" fontId="17" fillId="3" borderId="0" xfId="0" applyFont="1" applyFill="1" applyAlignment="1" applyProtection="1">
      <alignment horizontal="left" vertical="center"/>
      <protection hidden="1"/>
    </xf>
    <xf numFmtId="164" fontId="4" fillId="3" borderId="0" xfId="0" applyNumberFormat="1" applyFont="1" applyFill="1" applyBorder="1" applyAlignment="1" applyProtection="1">
      <alignment vertical="top" wrapText="1"/>
      <protection hidden="1"/>
    </xf>
    <xf numFmtId="164" fontId="4" fillId="3" borderId="0" xfId="0" applyNumberFormat="1" applyFont="1" applyFill="1" applyBorder="1" applyAlignment="1" applyProtection="1">
      <alignment vertical="top" wrapText="1"/>
    </xf>
    <xf numFmtId="0" fontId="12" fillId="3" borderId="0" xfId="4" applyFont="1" applyFill="1" applyBorder="1" applyAlignment="1" applyProtection="1">
      <alignment horizontal="left"/>
      <protection hidden="1"/>
    </xf>
    <xf numFmtId="0" fontId="16" fillId="3" borderId="0" xfId="4" applyFont="1" applyFill="1" applyBorder="1" applyAlignment="1" applyProtection="1">
      <alignment vertical="center"/>
    </xf>
    <xf numFmtId="0" fontId="8" fillId="4" borderId="0" xfId="0" applyFont="1" applyFill="1" applyProtection="1"/>
    <xf numFmtId="0" fontId="9" fillId="3" borderId="65" xfId="0" applyFont="1" applyFill="1" applyBorder="1" applyAlignment="1" applyProtection="1">
      <alignment horizontal="center"/>
    </xf>
    <xf numFmtId="0" fontId="9" fillId="3" borderId="3" xfId="0" applyFont="1" applyFill="1" applyBorder="1" applyAlignment="1" applyProtection="1">
      <alignment horizontal="center"/>
    </xf>
    <xf numFmtId="0" fontId="8" fillId="3" borderId="0" xfId="0" applyFont="1" applyFill="1"/>
    <xf numFmtId="0" fontId="9" fillId="3" borderId="0" xfId="4" applyFont="1" applyFill="1" applyBorder="1" applyAlignment="1" applyProtection="1">
      <alignment vertical="center" wrapText="1"/>
    </xf>
    <xf numFmtId="0" fontId="9" fillId="3" borderId="0" xfId="4" applyFont="1" applyFill="1" applyBorder="1" applyAlignment="1" applyProtection="1">
      <alignment vertical="center"/>
    </xf>
    <xf numFmtId="0" fontId="8" fillId="3" borderId="0" xfId="4" applyFont="1" applyFill="1" applyBorder="1" applyAlignment="1" applyProtection="1">
      <alignment horizontal="center"/>
    </xf>
    <xf numFmtId="0" fontId="8" fillId="3" borderId="0" xfId="4" applyFont="1" applyFill="1" applyBorder="1" applyAlignment="1" applyProtection="1">
      <alignment horizontal="center" wrapText="1"/>
    </xf>
    <xf numFmtId="1" fontId="9" fillId="3" borderId="4" xfId="0" applyNumberFormat="1" applyFont="1" applyFill="1" applyBorder="1" applyAlignment="1" applyProtection="1">
      <alignment horizontal="center"/>
    </xf>
    <xf numFmtId="168" fontId="8" fillId="6" borderId="54" xfId="1" applyNumberFormat="1" applyFont="1" applyFill="1" applyBorder="1" applyProtection="1">
      <protection locked="0"/>
    </xf>
    <xf numFmtId="168" fontId="8" fillId="6" borderId="11" xfId="1" applyNumberFormat="1" applyFont="1" applyFill="1" applyBorder="1" applyProtection="1">
      <protection locked="0"/>
    </xf>
    <xf numFmtId="168" fontId="8" fillId="6" borderId="53" xfId="1" applyNumberFormat="1" applyFont="1" applyFill="1" applyBorder="1" applyProtection="1">
      <protection locked="0"/>
    </xf>
    <xf numFmtId="168" fontId="8" fillId="6" borderId="12" xfId="1" applyNumberFormat="1" applyFont="1" applyFill="1" applyBorder="1" applyProtection="1">
      <protection locked="0"/>
    </xf>
    <xf numFmtId="166" fontId="9" fillId="3" borderId="9" xfId="1" applyNumberFormat="1" applyFont="1" applyFill="1" applyBorder="1" applyAlignment="1" applyProtection="1">
      <alignment horizontal="center"/>
    </xf>
    <xf numFmtId="166" fontId="9" fillId="3" borderId="0" xfId="1" applyNumberFormat="1" applyFont="1" applyFill="1" applyBorder="1" applyAlignment="1" applyProtection="1">
      <alignment horizontal="center"/>
    </xf>
    <xf numFmtId="166" fontId="9" fillId="3" borderId="4" xfId="1" applyNumberFormat="1" applyFont="1" applyFill="1" applyBorder="1" applyAlignment="1" applyProtection="1">
      <alignment horizontal="center"/>
    </xf>
    <xf numFmtId="166" fontId="9" fillId="3" borderId="5" xfId="1" applyNumberFormat="1" applyFont="1" applyFill="1" applyBorder="1" applyAlignment="1" applyProtection="1">
      <alignment horizontal="center"/>
    </xf>
    <xf numFmtId="174" fontId="8" fillId="3" borderId="54" xfId="1" applyNumberFormat="1" applyFont="1" applyFill="1" applyBorder="1" applyAlignment="1" applyProtection="1">
      <alignment horizontal="right"/>
    </xf>
    <xf numFmtId="174" fontId="8" fillId="3" borderId="11" xfId="1" applyNumberFormat="1" applyFont="1" applyFill="1" applyBorder="1" applyAlignment="1" applyProtection="1">
      <alignment horizontal="right"/>
    </xf>
    <xf numFmtId="168" fontId="9" fillId="3" borderId="4" xfId="1" applyNumberFormat="1" applyFont="1" applyFill="1" applyBorder="1" applyAlignment="1" applyProtection="1">
      <alignment horizontal="center"/>
    </xf>
    <xf numFmtId="168" fontId="9" fillId="3" borderId="0" xfId="1" applyNumberFormat="1" applyFont="1" applyFill="1" applyBorder="1" applyAlignment="1" applyProtection="1">
      <alignment horizontal="center"/>
    </xf>
    <xf numFmtId="168" fontId="9" fillId="3" borderId="19" xfId="1" applyNumberFormat="1" applyFont="1" applyFill="1" applyBorder="1" applyAlignment="1" applyProtection="1">
      <alignment horizontal="center"/>
    </xf>
    <xf numFmtId="168" fontId="9" fillId="3" borderId="20" xfId="1" applyNumberFormat="1" applyFont="1" applyFill="1" applyBorder="1" applyAlignment="1" applyProtection="1">
      <alignment horizontal="center"/>
    </xf>
    <xf numFmtId="168" fontId="9" fillId="3" borderId="74" xfId="1" applyNumberFormat="1" applyFont="1" applyFill="1" applyBorder="1" applyAlignment="1" applyProtection="1">
      <alignment horizontal="right"/>
    </xf>
    <xf numFmtId="168" fontId="9" fillId="3" borderId="21" xfId="1" applyNumberFormat="1" applyFont="1" applyFill="1" applyBorder="1" applyAlignment="1" applyProtection="1">
      <alignment horizontal="right"/>
    </xf>
    <xf numFmtId="10" fontId="8" fillId="3" borderId="69" xfId="5" applyNumberFormat="1" applyFont="1" applyFill="1" applyBorder="1" applyAlignment="1" applyProtection="1">
      <alignment horizontal="right"/>
    </xf>
    <xf numFmtId="10" fontId="8" fillId="3" borderId="18" xfId="5" applyNumberFormat="1" applyFont="1" applyFill="1" applyBorder="1" applyAlignment="1" applyProtection="1">
      <alignment horizontal="right"/>
    </xf>
    <xf numFmtId="0" fontId="8" fillId="3" borderId="0" xfId="0" applyFont="1" applyFill="1" applyProtection="1">
      <protection hidden="1"/>
    </xf>
    <xf numFmtId="164" fontId="17" fillId="3" borderId="0" xfId="0" applyNumberFormat="1" applyFont="1" applyFill="1" applyBorder="1" applyAlignment="1" applyProtection="1">
      <alignment vertical="top"/>
      <protection hidden="1"/>
    </xf>
    <xf numFmtId="0" fontId="8" fillId="3" borderId="0" xfId="0" applyFont="1" applyFill="1" applyBorder="1" applyProtection="1">
      <protection hidden="1"/>
    </xf>
    <xf numFmtId="0" fontId="8" fillId="0" borderId="0" xfId="0" applyFont="1" applyProtection="1">
      <protection hidden="1"/>
    </xf>
    <xf numFmtId="173" fontId="19" fillId="3" borderId="75" xfId="0" applyNumberFormat="1" applyFont="1" applyFill="1" applyBorder="1" applyAlignment="1" applyProtection="1">
      <alignment horizontal="right"/>
      <protection hidden="1"/>
    </xf>
    <xf numFmtId="173" fontId="19" fillId="3" borderId="42" xfId="0" applyNumberFormat="1" applyFont="1" applyFill="1" applyBorder="1" applyAlignment="1" applyProtection="1">
      <alignment horizontal="right"/>
      <protection hidden="1"/>
    </xf>
    <xf numFmtId="173" fontId="19" fillId="3" borderId="0" xfId="0" applyNumberFormat="1" applyFont="1" applyFill="1" applyBorder="1" applyAlignment="1" applyProtection="1">
      <alignment horizontal="right"/>
      <protection hidden="1"/>
    </xf>
    <xf numFmtId="0" fontId="9" fillId="3" borderId="0" xfId="0" applyFont="1" applyFill="1" applyBorder="1" applyProtection="1">
      <protection hidden="1"/>
    </xf>
    <xf numFmtId="0" fontId="8" fillId="3" borderId="0" xfId="0" applyFont="1" applyFill="1" applyBorder="1" applyAlignment="1" applyProtection="1">
      <alignment horizontal="right"/>
      <protection hidden="1"/>
    </xf>
    <xf numFmtId="164" fontId="8" fillId="0" borderId="0" xfId="0" applyNumberFormat="1" applyFont="1" applyFill="1" applyBorder="1" applyProtection="1"/>
    <xf numFmtId="0" fontId="9" fillId="3" borderId="0" xfId="0" applyNumberFormat="1" applyFont="1" applyFill="1" applyBorder="1" applyAlignment="1" applyProtection="1">
      <alignment vertical="center"/>
    </xf>
    <xf numFmtId="0" fontId="9" fillId="6" borderId="0" xfId="0" applyNumberFormat="1" applyFont="1" applyFill="1" applyBorder="1" applyAlignment="1" applyProtection="1">
      <alignment vertical="center"/>
      <protection locked="0"/>
    </xf>
    <xf numFmtId="0" fontId="9" fillId="3" borderId="1" xfId="0" applyNumberFormat="1" applyFont="1" applyFill="1" applyBorder="1" applyAlignment="1" applyProtection="1">
      <alignment horizontal="left" vertical="center"/>
    </xf>
    <xf numFmtId="0" fontId="9" fillId="3" borderId="2" xfId="0" applyFont="1" applyFill="1" applyBorder="1" applyAlignment="1" applyProtection="1">
      <alignment horizontal="left"/>
    </xf>
    <xf numFmtId="0" fontId="17" fillId="0" borderId="0" xfId="0" applyFont="1" applyFill="1" applyAlignment="1" applyProtection="1">
      <alignment horizontal="left" vertical="top"/>
    </xf>
    <xf numFmtId="0" fontId="17" fillId="0" borderId="0" xfId="0" applyFont="1" applyFill="1" applyAlignment="1" applyProtection="1">
      <alignment horizontal="left"/>
    </xf>
    <xf numFmtId="0" fontId="8" fillId="0" borderId="0" xfId="4" applyFont="1" applyProtection="1"/>
    <xf numFmtId="0" fontId="9" fillId="3" borderId="0" xfId="4" applyFont="1" applyFill="1" applyProtection="1"/>
    <xf numFmtId="168" fontId="8" fillId="0" borderId="22" xfId="1" applyNumberFormat="1" applyFont="1" applyFill="1" applyBorder="1" applyProtection="1"/>
    <xf numFmtId="0" fontId="8" fillId="3" borderId="0" xfId="4" applyFont="1" applyFill="1" applyBorder="1" applyProtection="1"/>
    <xf numFmtId="168" fontId="8" fillId="0" borderId="23" xfId="1" applyNumberFormat="1" applyFont="1" applyFill="1" applyBorder="1" applyProtection="1"/>
    <xf numFmtId="168" fontId="8" fillId="0" borderId="24" xfId="1" applyNumberFormat="1" applyFont="1" applyFill="1" applyBorder="1" applyProtection="1"/>
    <xf numFmtId="168" fontId="8" fillId="0" borderId="25" xfId="1" applyNumberFormat="1" applyFont="1" applyFill="1" applyBorder="1" applyProtection="1"/>
    <xf numFmtId="168" fontId="8" fillId="0" borderId="26" xfId="1" applyNumberFormat="1" applyFont="1" applyFill="1" applyBorder="1" applyProtection="1"/>
    <xf numFmtId="168" fontId="8" fillId="0" borderId="27" xfId="1" applyNumberFormat="1" applyFont="1" applyFill="1" applyBorder="1" applyProtection="1"/>
    <xf numFmtId="168" fontId="8" fillId="0" borderId="28" xfId="1" applyNumberFormat="1" applyFont="1" applyFill="1" applyBorder="1" applyProtection="1"/>
    <xf numFmtId="168" fontId="8" fillId="6" borderId="26" xfId="1" applyNumberFormat="1" applyFont="1" applyFill="1" applyBorder="1" applyProtection="1">
      <protection locked="0"/>
    </xf>
    <xf numFmtId="168" fontId="8" fillId="6" borderId="27" xfId="1" applyNumberFormat="1" applyFont="1" applyFill="1" applyBorder="1" applyProtection="1">
      <protection locked="0"/>
    </xf>
    <xf numFmtId="168" fontId="8" fillId="6" borderId="28" xfId="1" applyNumberFormat="1" applyFont="1" applyFill="1" applyBorder="1" applyProtection="1">
      <protection locked="0"/>
    </xf>
    <xf numFmtId="168" fontId="8" fillId="6" borderId="29" xfId="1" applyNumberFormat="1" applyFont="1" applyFill="1" applyBorder="1" applyProtection="1">
      <protection locked="0"/>
    </xf>
    <xf numFmtId="168" fontId="8" fillId="0" borderId="30" xfId="1" applyNumberFormat="1" applyFont="1" applyFill="1" applyBorder="1" applyProtection="1"/>
    <xf numFmtId="168" fontId="8" fillId="0" borderId="31" xfId="1" applyNumberFormat="1" applyFont="1" applyFill="1" applyBorder="1" applyProtection="1"/>
    <xf numFmtId="0" fontId="8" fillId="3" borderId="0" xfId="4" applyFont="1" applyFill="1" applyProtection="1"/>
    <xf numFmtId="168" fontId="18" fillId="0" borderId="0" xfId="1" applyNumberFormat="1" applyFont="1" applyBorder="1" applyProtection="1"/>
    <xf numFmtId="168" fontId="18" fillId="0" borderId="0" xfId="1" applyNumberFormat="1" applyFont="1" applyProtection="1"/>
    <xf numFmtId="168" fontId="18" fillId="3" borderId="0" xfId="4" applyNumberFormat="1" applyFont="1" applyFill="1" applyBorder="1" applyProtection="1"/>
    <xf numFmtId="168" fontId="9" fillId="0" borderId="22" xfId="1" applyNumberFormat="1" applyFont="1" applyFill="1" applyBorder="1" applyProtection="1"/>
    <xf numFmtId="168" fontId="8" fillId="0" borderId="0" xfId="1" applyNumberFormat="1" applyFont="1" applyBorder="1" applyProtection="1"/>
    <xf numFmtId="168" fontId="8" fillId="0" borderId="0" xfId="1" applyNumberFormat="1" applyFont="1" applyProtection="1"/>
    <xf numFmtId="168" fontId="8" fillId="3" borderId="0" xfId="4" applyNumberFormat="1" applyFont="1" applyFill="1" applyBorder="1" applyProtection="1"/>
    <xf numFmtId="168" fontId="8" fillId="6" borderId="32" xfId="1" applyNumberFormat="1" applyFont="1" applyFill="1" applyBorder="1" applyProtection="1">
      <protection locked="0"/>
    </xf>
    <xf numFmtId="168" fontId="8" fillId="6" borderId="33" xfId="1" applyNumberFormat="1" applyFont="1" applyFill="1" applyBorder="1" applyProtection="1">
      <protection locked="0"/>
    </xf>
    <xf numFmtId="168" fontId="8" fillId="6" borderId="34" xfId="1" applyNumberFormat="1" applyFont="1" applyFill="1" applyBorder="1" applyProtection="1">
      <protection locked="0"/>
    </xf>
    <xf numFmtId="168" fontId="8" fillId="6" borderId="45" xfId="1" applyNumberFormat="1" applyFont="1" applyFill="1" applyBorder="1" applyProtection="1">
      <protection locked="0"/>
    </xf>
    <xf numFmtId="168" fontId="8" fillId="6" borderId="46" xfId="1" applyNumberFormat="1" applyFont="1" applyFill="1" applyBorder="1" applyProtection="1">
      <protection locked="0"/>
    </xf>
    <xf numFmtId="168" fontId="8" fillId="6" borderId="47" xfId="1" applyNumberFormat="1" applyFont="1" applyFill="1" applyBorder="1" applyProtection="1">
      <protection locked="0"/>
    </xf>
    <xf numFmtId="168" fontId="8" fillId="6" borderId="35" xfId="1" applyNumberFormat="1" applyFont="1" applyFill="1" applyBorder="1" applyProtection="1">
      <protection locked="0"/>
    </xf>
    <xf numFmtId="168" fontId="8" fillId="6" borderId="36" xfId="1" applyNumberFormat="1" applyFont="1" applyFill="1" applyBorder="1" applyProtection="1">
      <protection locked="0"/>
    </xf>
    <xf numFmtId="168" fontId="8" fillId="6" borderId="37" xfId="1" applyNumberFormat="1" applyFont="1" applyFill="1" applyBorder="1" applyProtection="1">
      <protection locked="0"/>
    </xf>
    <xf numFmtId="0" fontId="18" fillId="3" borderId="0" xfId="4" applyFont="1" applyFill="1" applyProtection="1"/>
    <xf numFmtId="166" fontId="18" fillId="0" borderId="0" xfId="1" applyNumberFormat="1" applyFont="1" applyFill="1" applyBorder="1" applyProtection="1"/>
    <xf numFmtId="166" fontId="18" fillId="3" borderId="0" xfId="4" applyNumberFormat="1" applyFont="1" applyFill="1" applyBorder="1" applyProtection="1"/>
    <xf numFmtId="0" fontId="8" fillId="3" borderId="7" xfId="4" applyFont="1" applyFill="1" applyBorder="1" applyProtection="1"/>
    <xf numFmtId="166" fontId="8" fillId="0" borderId="7" xfId="1" applyNumberFormat="1" applyFont="1" applyBorder="1" applyProtection="1"/>
    <xf numFmtId="0" fontId="8" fillId="3" borderId="8" xfId="4" applyFont="1" applyFill="1" applyBorder="1" applyProtection="1"/>
    <xf numFmtId="166" fontId="8" fillId="0" borderId="8" xfId="1" applyNumberFormat="1" applyFont="1" applyBorder="1" applyProtection="1"/>
    <xf numFmtId="166" fontId="8" fillId="3" borderId="0" xfId="4" applyNumberFormat="1" applyFont="1" applyFill="1" applyBorder="1" applyProtection="1"/>
    <xf numFmtId="168" fontId="8" fillId="6" borderId="38" xfId="1" applyNumberFormat="1" applyFont="1" applyFill="1" applyBorder="1" applyProtection="1">
      <protection locked="0"/>
    </xf>
    <xf numFmtId="168" fontId="8" fillId="6" borderId="39" xfId="1" applyNumberFormat="1" applyFont="1" applyFill="1" applyBorder="1" applyProtection="1">
      <protection locked="0"/>
    </xf>
    <xf numFmtId="168" fontId="8" fillId="6" borderId="30" xfId="1" applyNumberFormat="1" applyFont="1" applyFill="1" applyBorder="1" applyProtection="1">
      <protection locked="0"/>
    </xf>
    <xf numFmtId="168" fontId="8" fillId="6" borderId="31" xfId="1" applyNumberFormat="1" applyFont="1" applyFill="1" applyBorder="1" applyProtection="1">
      <protection locked="0"/>
    </xf>
    <xf numFmtId="166" fontId="8" fillId="3" borderId="43" xfId="1" applyNumberFormat="1" applyFont="1" applyFill="1" applyBorder="1" applyProtection="1"/>
    <xf numFmtId="166" fontId="8" fillId="3" borderId="44" xfId="1" applyNumberFormat="1" applyFont="1" applyFill="1" applyBorder="1" applyProtection="1"/>
    <xf numFmtId="166" fontId="8" fillId="3" borderId="0" xfId="0" applyNumberFormat="1" applyFont="1" applyFill="1" applyBorder="1" applyProtection="1"/>
    <xf numFmtId="164" fontId="8" fillId="3" borderId="0" xfId="4" applyNumberFormat="1" applyFont="1" applyFill="1" applyBorder="1" applyAlignment="1" applyProtection="1">
      <alignment horizontal="center"/>
    </xf>
    <xf numFmtId="168" fontId="8" fillId="6" borderId="40" xfId="1" applyNumberFormat="1" applyFont="1" applyFill="1" applyBorder="1" applyProtection="1">
      <protection locked="0"/>
    </xf>
    <xf numFmtId="168" fontId="8" fillId="0" borderId="38" xfId="1" applyNumberFormat="1" applyFont="1" applyFill="1" applyBorder="1" applyProtection="1"/>
    <xf numFmtId="168" fontId="8" fillId="0" borderId="39" xfId="1" applyNumberFormat="1" applyFont="1" applyFill="1" applyBorder="1" applyProtection="1"/>
    <xf numFmtId="0" fontId="8" fillId="3" borderId="0" xfId="4" applyFont="1" applyFill="1" applyBorder="1" applyAlignment="1" applyProtection="1">
      <alignment horizontal="left"/>
    </xf>
    <xf numFmtId="168" fontId="8" fillId="3" borderId="0" xfId="1" applyNumberFormat="1" applyFont="1" applyFill="1" applyProtection="1"/>
    <xf numFmtId="166" fontId="9" fillId="0" borderId="2" xfId="4" applyNumberFormat="1" applyFont="1" applyBorder="1" applyProtection="1"/>
    <xf numFmtId="166" fontId="9" fillId="3" borderId="0" xfId="4" applyNumberFormat="1" applyFont="1" applyFill="1" applyBorder="1" applyProtection="1"/>
    <xf numFmtId="166" fontId="9" fillId="0" borderId="2" xfId="1" applyNumberFormat="1" applyFont="1" applyBorder="1" applyProtection="1"/>
    <xf numFmtId="168" fontId="8" fillId="0" borderId="41" xfId="1" applyNumberFormat="1" applyFont="1" applyFill="1" applyBorder="1" applyProtection="1"/>
    <xf numFmtId="168" fontId="8" fillId="0" borderId="11" xfId="1" applyNumberFormat="1" applyFont="1" applyFill="1" applyBorder="1" applyProtection="1"/>
    <xf numFmtId="169" fontId="8" fillId="0" borderId="14" xfId="1" applyNumberFormat="1" applyFont="1" applyFill="1" applyBorder="1" applyProtection="1"/>
    <xf numFmtId="169" fontId="8" fillId="3" borderId="0" xfId="1" applyNumberFormat="1" applyFont="1" applyFill="1" applyBorder="1" applyProtection="1"/>
    <xf numFmtId="166" fontId="9" fillId="0" borderId="0" xfId="4" applyNumberFormat="1" applyFont="1" applyBorder="1" applyProtection="1"/>
    <xf numFmtId="166" fontId="9" fillId="0" borderId="0" xfId="1" applyNumberFormat="1" applyFont="1" applyBorder="1" applyProtection="1"/>
    <xf numFmtId="0" fontId="8" fillId="0" borderId="0" xfId="4" applyFont="1" applyFill="1" applyProtection="1"/>
    <xf numFmtId="0" fontId="4" fillId="0" borderId="0" xfId="4" applyFont="1" applyFill="1" applyAlignment="1" applyProtection="1">
      <alignment horizontal="right"/>
    </xf>
    <xf numFmtId="166" fontId="8" fillId="0" borderId="0" xfId="4" applyNumberFormat="1" applyFont="1" applyFill="1" applyBorder="1" applyProtection="1"/>
    <xf numFmtId="166" fontId="8" fillId="0" borderId="0" xfId="1" applyNumberFormat="1" applyFont="1" applyFill="1" applyBorder="1" applyProtection="1"/>
    <xf numFmtId="164" fontId="17" fillId="0" borderId="0" xfId="0" applyNumberFormat="1" applyFont="1" applyFill="1" applyBorder="1" applyAlignment="1" applyProtection="1">
      <alignment vertical="top"/>
    </xf>
    <xf numFmtId="166" fontId="17" fillId="0" borderId="0" xfId="4" applyNumberFormat="1" applyFont="1" applyFill="1" applyAlignment="1" applyProtection="1">
      <alignment vertical="top" wrapText="1"/>
    </xf>
    <xf numFmtId="168" fontId="4" fillId="0" borderId="42" xfId="1" applyNumberFormat="1" applyFont="1" applyFill="1" applyBorder="1" applyAlignment="1" applyProtection="1">
      <alignment horizontal="right"/>
    </xf>
    <xf numFmtId="168" fontId="4" fillId="0" borderId="42" xfId="0" applyNumberFormat="1" applyFont="1" applyFill="1" applyBorder="1" applyAlignment="1" applyProtection="1">
      <alignment horizontal="right"/>
    </xf>
    <xf numFmtId="164" fontId="8" fillId="0" borderId="0" xfId="4" applyNumberFormat="1" applyFont="1" applyFill="1" applyBorder="1" applyProtection="1"/>
    <xf numFmtId="164" fontId="8" fillId="3" borderId="0" xfId="4" applyNumberFormat="1" applyFont="1" applyFill="1" applyBorder="1" applyProtection="1"/>
    <xf numFmtId="0" fontId="8" fillId="6" borderId="0" xfId="0" applyFont="1" applyFill="1" applyBorder="1" applyAlignment="1" applyProtection="1">
      <alignment horizontal="right"/>
      <protection locked="0"/>
    </xf>
    <xf numFmtId="168" fontId="8" fillId="0" borderId="76" xfId="1" applyNumberFormat="1" applyFont="1" applyFill="1" applyBorder="1" applyProtection="1"/>
    <xf numFmtId="168" fontId="9" fillId="0" borderId="76" xfId="1" applyNumberFormat="1" applyFont="1" applyFill="1" applyBorder="1" applyProtection="1"/>
    <xf numFmtId="168" fontId="9" fillId="6" borderId="76" xfId="1" applyNumberFormat="1" applyFont="1" applyFill="1" applyBorder="1" applyProtection="1">
      <protection locked="0"/>
    </xf>
    <xf numFmtId="168" fontId="8" fillId="0" borderId="77" xfId="1" applyNumberFormat="1" applyFont="1" applyFill="1" applyBorder="1" applyProtection="1"/>
    <xf numFmtId="168" fontId="8" fillId="0" borderId="54" xfId="1" applyNumberFormat="1" applyFont="1" applyFill="1" applyBorder="1" applyProtection="1"/>
    <xf numFmtId="169" fontId="8" fillId="0" borderId="68" xfId="1" applyNumberFormat="1" applyFont="1" applyFill="1" applyBorder="1" applyProtection="1"/>
    <xf numFmtId="168" fontId="4" fillId="0" borderId="75" xfId="1" applyNumberFormat="1" applyFont="1" applyFill="1" applyBorder="1" applyAlignment="1" applyProtection="1">
      <alignment horizontal="right"/>
    </xf>
    <xf numFmtId="0" fontId="9" fillId="3" borderId="0" xfId="4" applyFont="1" applyFill="1" applyBorder="1" applyProtection="1"/>
    <xf numFmtId="0" fontId="8" fillId="3" borderId="0" xfId="4" applyFont="1" applyFill="1" applyBorder="1" applyAlignment="1" applyProtection="1">
      <alignment vertical="center" wrapText="1"/>
    </xf>
    <xf numFmtId="0" fontId="9" fillId="3" borderId="56" xfId="0" applyFont="1" applyFill="1" applyBorder="1" applyAlignment="1" applyProtection="1">
      <alignment horizontal="center"/>
    </xf>
    <xf numFmtId="168" fontId="8" fillId="6" borderId="60" xfId="1" applyNumberFormat="1" applyFont="1" applyFill="1" applyBorder="1" applyProtection="1">
      <protection locked="0"/>
    </xf>
    <xf numFmtId="168" fontId="8" fillId="6" borderId="58" xfId="1" applyNumberFormat="1" applyFont="1" applyFill="1" applyBorder="1" applyProtection="1">
      <protection locked="0"/>
    </xf>
    <xf numFmtId="174" fontId="8" fillId="3" borderId="60" xfId="1" applyNumberFormat="1" applyFont="1" applyFill="1" applyBorder="1" applyAlignment="1" applyProtection="1">
      <alignment horizontal="right"/>
    </xf>
    <xf numFmtId="168" fontId="9" fillId="3" borderId="78" xfId="1" applyNumberFormat="1" applyFont="1" applyFill="1" applyBorder="1" applyAlignment="1" applyProtection="1">
      <alignment horizontal="right"/>
    </xf>
    <xf numFmtId="10" fontId="8" fillId="3" borderId="64" xfId="5" applyNumberFormat="1" applyFont="1" applyFill="1" applyBorder="1" applyAlignment="1" applyProtection="1">
      <alignment horizontal="right"/>
    </xf>
    <xf numFmtId="173" fontId="19" fillId="3" borderId="79" xfId="0" applyNumberFormat="1" applyFont="1" applyFill="1" applyBorder="1" applyAlignment="1" applyProtection="1">
      <alignment horizontal="right"/>
      <protection hidden="1"/>
    </xf>
    <xf numFmtId="168" fontId="9" fillId="3" borderId="80" xfId="1" applyNumberFormat="1" applyFont="1" applyFill="1" applyBorder="1" applyAlignment="1" applyProtection="1">
      <alignment horizontal="center"/>
    </xf>
    <xf numFmtId="171" fontId="8" fillId="3" borderId="0" xfId="5" applyNumberFormat="1" applyFont="1" applyFill="1" applyBorder="1" applyAlignment="1" applyProtection="1">
      <alignment horizontal="right"/>
    </xf>
    <xf numFmtId="168" fontId="9" fillId="3" borderId="81" xfId="1" applyNumberFormat="1" applyFont="1" applyFill="1" applyBorder="1" applyAlignment="1" applyProtection="1">
      <alignment horizontal="center"/>
    </xf>
    <xf numFmtId="168" fontId="9" fillId="3" borderId="0" xfId="4" applyNumberFormat="1" applyFont="1" applyFill="1" applyBorder="1" applyProtection="1"/>
    <xf numFmtId="0" fontId="8" fillId="3" borderId="0" xfId="4" applyFont="1" applyFill="1" applyBorder="1" applyAlignment="1" applyProtection="1">
      <alignment horizontal="right"/>
    </xf>
    <xf numFmtId="168" fontId="9" fillId="3" borderId="6" xfId="1" applyNumberFormat="1" applyFont="1" applyFill="1" applyBorder="1" applyAlignment="1" applyProtection="1">
      <alignment horizontal="left"/>
    </xf>
    <xf numFmtId="0" fontId="8" fillId="0" borderId="0" xfId="0" applyFont="1" applyBorder="1" applyAlignment="1" applyProtection="1">
      <alignment horizontal="left" vertical="top" wrapText="1"/>
    </xf>
    <xf numFmtId="0" fontId="8" fillId="3" borderId="0" xfId="0" applyFont="1" applyFill="1" applyBorder="1" applyAlignment="1" applyProtection="1">
      <alignment wrapText="1"/>
    </xf>
    <xf numFmtId="0" fontId="8" fillId="3" borderId="0" xfId="0" applyFont="1" applyFill="1" applyAlignment="1" applyProtection="1">
      <alignment wrapText="1"/>
    </xf>
    <xf numFmtId="168" fontId="8" fillId="0" borderId="85" xfId="1" applyNumberFormat="1" applyFont="1" applyFill="1" applyBorder="1" applyProtection="1"/>
    <xf numFmtId="168" fontId="9" fillId="0" borderId="85" xfId="1" applyNumberFormat="1" applyFont="1" applyFill="1" applyBorder="1" applyProtection="1"/>
    <xf numFmtId="168" fontId="8" fillId="0" borderId="86" xfId="1" applyNumberFormat="1" applyFont="1" applyFill="1" applyBorder="1" applyProtection="1"/>
    <xf numFmtId="168" fontId="8" fillId="0" borderId="60" xfId="1" applyNumberFormat="1" applyFont="1" applyFill="1" applyBorder="1" applyProtection="1"/>
    <xf numFmtId="169" fontId="8" fillId="0" borderId="63" xfId="1" applyNumberFormat="1" applyFont="1" applyFill="1" applyBorder="1" applyProtection="1"/>
    <xf numFmtId="168" fontId="4" fillId="0" borderId="79" xfId="0" applyNumberFormat="1" applyFont="1" applyFill="1" applyBorder="1" applyAlignment="1" applyProtection="1">
      <alignment horizontal="right"/>
    </xf>
    <xf numFmtId="168" fontId="8" fillId="3" borderId="0" xfId="0" applyNumberFormat="1" applyFont="1" applyFill="1" applyBorder="1" applyProtection="1"/>
    <xf numFmtId="168" fontId="8" fillId="3" borderId="0" xfId="0" applyNumberFormat="1" applyFont="1" applyFill="1" applyBorder="1" applyAlignment="1" applyProtection="1">
      <alignment horizontal="right"/>
    </xf>
    <xf numFmtId="168" fontId="9" fillId="3" borderId="0" xfId="1" applyNumberFormat="1" applyFont="1" applyFill="1" applyBorder="1" applyAlignment="1" applyProtection="1">
      <alignment horizontal="left"/>
    </xf>
    <xf numFmtId="166" fontId="17" fillId="3" borderId="0" xfId="4" applyNumberFormat="1" applyFont="1" applyFill="1" applyBorder="1" applyAlignment="1" applyProtection="1">
      <alignment vertical="top" wrapText="1"/>
    </xf>
    <xf numFmtId="168" fontId="4" fillId="3" borderId="0" xfId="0" applyNumberFormat="1" applyFont="1" applyFill="1" applyBorder="1" applyAlignment="1" applyProtection="1">
      <alignment horizontal="right"/>
    </xf>
    <xf numFmtId="168" fontId="9" fillId="3" borderId="87" xfId="1" applyNumberFormat="1" applyFont="1" applyFill="1" applyBorder="1" applyAlignment="1" applyProtection="1">
      <alignment horizontal="right"/>
    </xf>
    <xf numFmtId="168" fontId="9" fillId="3" borderId="87" xfId="1" applyNumberFormat="1" applyFont="1" applyFill="1" applyBorder="1" applyAlignment="1" applyProtection="1">
      <alignment horizontal="left"/>
    </xf>
    <xf numFmtId="168" fontId="4" fillId="0" borderId="79" xfId="1" applyNumberFormat="1" applyFont="1" applyFill="1" applyBorder="1" applyAlignment="1" applyProtection="1">
      <alignment horizontal="right"/>
    </xf>
    <xf numFmtId="0" fontId="21" fillId="3" borderId="0" xfId="4" applyFont="1" applyFill="1" applyBorder="1" applyAlignment="1" applyProtection="1">
      <alignment wrapText="1"/>
    </xf>
    <xf numFmtId="0" fontId="21" fillId="2" borderId="0" xfId="4" applyFont="1" applyFill="1" applyBorder="1" applyAlignment="1" applyProtection="1">
      <alignment wrapText="1"/>
    </xf>
    <xf numFmtId="0" fontId="21" fillId="2" borderId="0" xfId="4" applyFont="1" applyFill="1" applyBorder="1" applyAlignment="1" applyProtection="1">
      <alignment vertical="center" wrapText="1"/>
    </xf>
    <xf numFmtId="0" fontId="8" fillId="6" borderId="0" xfId="0" applyFont="1" applyFill="1" applyBorder="1" applyAlignment="1" applyProtection="1">
      <alignment horizontal="center"/>
    </xf>
    <xf numFmtId="0" fontId="8" fillId="6" borderId="83" xfId="0" applyFont="1" applyFill="1" applyBorder="1" applyAlignment="1" applyProtection="1">
      <alignment horizontal="center"/>
    </xf>
    <xf numFmtId="0" fontId="8" fillId="0" borderId="0" xfId="0" applyFont="1" applyBorder="1" applyAlignment="1" applyProtection="1">
      <alignment horizontal="left" vertical="top" wrapText="1"/>
    </xf>
    <xf numFmtId="0" fontId="8" fillId="6" borderId="83" xfId="0" applyFont="1" applyFill="1" applyBorder="1" applyAlignment="1" applyProtection="1">
      <alignment horizontal="left"/>
      <protection locked="0"/>
    </xf>
    <xf numFmtId="0" fontId="8" fillId="0" borderId="0" xfId="0" applyFont="1" applyBorder="1" applyAlignment="1" applyProtection="1">
      <alignment horizontal="right" vertical="top" wrapText="1"/>
    </xf>
    <xf numFmtId="0" fontId="8" fillId="3" borderId="84" xfId="0" applyFont="1" applyFill="1" applyBorder="1" applyAlignment="1" applyProtection="1">
      <alignment horizontal="left" wrapText="1"/>
    </xf>
    <xf numFmtId="0" fontId="8" fillId="3" borderId="0" xfId="0" applyFont="1" applyFill="1" applyBorder="1" applyAlignment="1" applyProtection="1">
      <alignment horizontal="right"/>
    </xf>
    <xf numFmtId="0" fontId="20" fillId="2" borderId="0" xfId="4" applyFont="1" applyFill="1" applyBorder="1" applyAlignment="1" applyProtection="1">
      <alignment horizontal="left" vertical="center"/>
    </xf>
    <xf numFmtId="0" fontId="15" fillId="3" borderId="1" xfId="0" applyFont="1" applyFill="1" applyBorder="1" applyAlignment="1" applyProtection="1">
      <alignment horizontal="left" vertical="center"/>
    </xf>
    <xf numFmtId="0" fontId="9" fillId="3" borderId="2" xfId="0" applyNumberFormat="1" applyFont="1" applyFill="1" applyBorder="1" applyAlignment="1" applyProtection="1">
      <alignment horizontal="left"/>
    </xf>
    <xf numFmtId="0" fontId="14" fillId="6" borderId="1" xfId="0" applyFont="1" applyFill="1" applyBorder="1" applyAlignment="1" applyProtection="1">
      <alignment horizontal="left" vertical="center"/>
      <protection locked="0"/>
    </xf>
    <xf numFmtId="0" fontId="8" fillId="6" borderId="0" xfId="0" applyFont="1" applyFill="1" applyBorder="1" applyAlignment="1" applyProtection="1">
      <alignment horizontal="right"/>
      <protection locked="0"/>
    </xf>
    <xf numFmtId="164" fontId="17" fillId="3" borderId="0" xfId="0" applyNumberFormat="1" applyFont="1" applyFill="1" applyBorder="1" applyAlignment="1" applyProtection="1">
      <alignment horizontal="left" wrapText="1"/>
      <protection hidden="1"/>
    </xf>
    <xf numFmtId="0" fontId="9" fillId="3" borderId="1" xfId="0" applyFont="1" applyFill="1" applyBorder="1" applyAlignment="1" applyProtection="1">
      <alignment horizontal="left" vertical="center"/>
      <protection locked="0"/>
    </xf>
    <xf numFmtId="0" fontId="6" fillId="3" borderId="1" xfId="0" applyFont="1" applyFill="1" applyBorder="1" applyAlignment="1" applyProtection="1">
      <alignment horizontal="left" vertical="center"/>
    </xf>
    <xf numFmtId="0" fontId="6" fillId="3" borderId="82" xfId="0" applyFont="1" applyFill="1" applyBorder="1" applyAlignment="1" applyProtection="1">
      <alignment horizontal="center" vertical="center" textRotation="90" wrapText="1"/>
    </xf>
    <xf numFmtId="169" fontId="8" fillId="0" borderId="10" xfId="1" applyNumberFormat="1" applyFont="1" applyFill="1" applyBorder="1" applyAlignment="1" applyProtection="1">
      <alignment horizontal="right" vertical="center"/>
    </xf>
    <xf numFmtId="164" fontId="8" fillId="3" borderId="0" xfId="4" applyNumberFormat="1" applyFont="1" applyFill="1" applyBorder="1" applyAlignment="1" applyProtection="1">
      <alignment horizontal="center"/>
    </xf>
    <xf numFmtId="0" fontId="5" fillId="5" borderId="48" xfId="0" applyFont="1" applyFill="1" applyBorder="1" applyAlignment="1" applyProtection="1">
      <alignment horizontal="center" vertical="center"/>
    </xf>
    <xf numFmtId="0" fontId="5" fillId="5" borderId="49" xfId="0" applyFont="1" applyFill="1" applyBorder="1" applyAlignment="1" applyProtection="1">
      <alignment horizontal="center" vertical="center"/>
    </xf>
    <xf numFmtId="0" fontId="5" fillId="5" borderId="50" xfId="0" applyFont="1" applyFill="1" applyBorder="1" applyAlignment="1" applyProtection="1">
      <alignment horizontal="center" vertical="center"/>
    </xf>
    <xf numFmtId="0" fontId="5" fillId="5" borderId="5" xfId="0" applyFont="1" applyFill="1" applyBorder="1" applyAlignment="1" applyProtection="1">
      <alignment horizontal="center" vertical="center"/>
    </xf>
    <xf numFmtId="0" fontId="5" fillId="5" borderId="51" xfId="0" applyFont="1" applyFill="1" applyBorder="1" applyAlignment="1" applyProtection="1">
      <alignment horizontal="center" vertical="center"/>
    </xf>
    <xf numFmtId="166" fontId="17" fillId="0" borderId="0" xfId="4" applyNumberFormat="1" applyFont="1" applyFill="1" applyAlignment="1" applyProtection="1">
      <alignment horizontal="left" vertical="top" wrapText="1"/>
    </xf>
    <xf numFmtId="164" fontId="4" fillId="3" borderId="0" xfId="0" applyNumberFormat="1" applyFont="1" applyFill="1" applyBorder="1" applyAlignment="1" applyProtection="1">
      <alignment horizontal="left" vertical="top" wrapText="1"/>
    </xf>
  </cellXfs>
  <cellStyles count="6">
    <cellStyle name="Comma" xfId="1" builtinId="3"/>
    <cellStyle name="Comma 2" xfId="2"/>
    <cellStyle name="Hyperlink 2" xfId="3"/>
    <cellStyle name="Normal" xfId="0" builtinId="0"/>
    <cellStyle name="Normal 2" xfId="4"/>
    <cellStyle name="Percent" xfId="5" builtinId="5"/>
  </cellStyles>
  <dxfs count="11">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M$8" fmlaRange="$M$13:$M$14" noThreeD="1" sel="2" val="0"/>
</file>

<file path=xl/ctrlProps/ctrlProp2.xml><?xml version="1.0" encoding="utf-8"?>
<formControlPr xmlns="http://schemas.microsoft.com/office/spreadsheetml/2009/9/main" objectType="Drop" dropStyle="combo" dx="16" fmlaLink="$M$10" fmlaRange="$M$24:$M$31" noThreeD="1" sel="3"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825497</xdr:colOff>
      <xdr:row>0</xdr:row>
      <xdr:rowOff>63497</xdr:rowOff>
    </xdr:from>
    <xdr:to>
      <xdr:col>11</xdr:col>
      <xdr:colOff>92426</xdr:colOff>
      <xdr:row>3</xdr:row>
      <xdr:rowOff>42333</xdr:rowOff>
    </xdr:to>
    <xdr:pic>
      <xdr:nvPicPr>
        <xdr:cNvPr id="5" name="Picture 4" descr="ME Logo.jpg"/>
        <xdr:cNvPicPr>
          <a:picLocks noChangeAspect="1"/>
        </xdr:cNvPicPr>
      </xdr:nvPicPr>
      <xdr:blipFill>
        <a:blip xmlns:r="http://schemas.openxmlformats.org/officeDocument/2006/relationships" r:embed="rId1" cstate="print"/>
        <a:stretch>
          <a:fillRect/>
        </a:stretch>
      </xdr:blipFill>
      <xdr:spPr>
        <a:xfrm>
          <a:off x="8974664" y="63497"/>
          <a:ext cx="1193095" cy="56091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30480</xdr:colOff>
          <xdr:row>7</xdr:row>
          <xdr:rowOff>30480</xdr:rowOff>
        </xdr:from>
        <xdr:to>
          <xdr:col>6</xdr:col>
          <xdr:colOff>731520</xdr:colOff>
          <xdr:row>7</xdr:row>
          <xdr:rowOff>198120</xdr:rowOff>
        </xdr:to>
        <xdr:sp macro="" textlink="">
          <xdr:nvSpPr>
            <xdr:cNvPr id="1252" name="Drop Down 228" hidden="1">
              <a:extLst>
                <a:ext uri="{63B3BB69-23CF-44E3-9099-C40C66FF867C}">
                  <a14:compatExt spid="_x0000_s12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30480</xdr:rowOff>
        </xdr:from>
        <xdr:to>
          <xdr:col>6</xdr:col>
          <xdr:colOff>731520</xdr:colOff>
          <xdr:row>8</xdr:row>
          <xdr:rowOff>198120</xdr:rowOff>
        </xdr:to>
        <xdr:sp macro="" textlink="">
          <xdr:nvSpPr>
            <xdr:cNvPr id="1258" name="Drop Down 234" hidden="1">
              <a:extLst>
                <a:ext uri="{63B3BB69-23CF-44E3-9099-C40C66FF867C}">
                  <a14:compatExt spid="_x0000_s12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9</xdr:col>
      <xdr:colOff>730250</xdr:colOff>
      <xdr:row>0</xdr:row>
      <xdr:rowOff>0</xdr:rowOff>
    </xdr:from>
    <xdr:to>
      <xdr:col>11</xdr:col>
      <xdr:colOff>88389</xdr:colOff>
      <xdr:row>3</xdr:row>
      <xdr:rowOff>21717</xdr:rowOff>
    </xdr:to>
    <xdr:pic>
      <xdr:nvPicPr>
        <xdr:cNvPr id="4" name="Picture 3" descr="ME Logo.jpg"/>
        <xdr:cNvPicPr>
          <a:picLocks noChangeAspect="1"/>
        </xdr:cNvPicPr>
      </xdr:nvPicPr>
      <xdr:blipFill>
        <a:blip xmlns:r="http://schemas.openxmlformats.org/officeDocument/2006/relationships" r:embed="rId1" cstate="print"/>
        <a:stretch>
          <a:fillRect/>
        </a:stretch>
      </xdr:blipFill>
      <xdr:spPr>
        <a:xfrm>
          <a:off x="8128000" y="0"/>
          <a:ext cx="1284306" cy="603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715463</xdr:colOff>
      <xdr:row>0</xdr:row>
      <xdr:rowOff>21166</xdr:rowOff>
    </xdr:from>
    <xdr:to>
      <xdr:col>12</xdr:col>
      <xdr:colOff>31441</xdr:colOff>
      <xdr:row>3</xdr:row>
      <xdr:rowOff>52916</xdr:rowOff>
    </xdr:to>
    <xdr:pic>
      <xdr:nvPicPr>
        <xdr:cNvPr id="4" name="Picture 3" descr="ME Logo.jpg"/>
        <xdr:cNvPicPr>
          <a:picLocks noChangeAspect="1"/>
        </xdr:cNvPicPr>
      </xdr:nvPicPr>
      <xdr:blipFill>
        <a:blip xmlns:r="http://schemas.openxmlformats.org/officeDocument/2006/relationships" r:embed="rId1" cstate="print"/>
        <a:stretch>
          <a:fillRect/>
        </a:stretch>
      </xdr:blipFill>
      <xdr:spPr>
        <a:xfrm>
          <a:off x="9044546" y="21166"/>
          <a:ext cx="1305645" cy="6138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43"/>
    <pageSetUpPr fitToPage="1"/>
  </sheetPr>
  <dimension ref="A1:IU91"/>
  <sheetViews>
    <sheetView showGridLines="0" tabSelected="1" zoomScale="90" zoomScaleNormal="90" zoomScaleSheetLayoutView="100" workbookViewId="0">
      <pane ySplit="10" topLeftCell="A11" activePane="bottomLeft" state="frozen"/>
      <selection pane="bottomLeft" activeCell="E28" sqref="E28"/>
    </sheetView>
  </sheetViews>
  <sheetFormatPr defaultColWidth="0" defaultRowHeight="14.4" zeroHeight="1" x14ac:dyDescent="0.3"/>
  <cols>
    <col min="1" max="1" width="2.33203125" style="3" customWidth="1"/>
    <col min="2" max="2" width="6.5546875" style="3" customWidth="1"/>
    <col min="3" max="3" width="53.109375" style="3" customWidth="1"/>
    <col min="4" max="4" width="1.109375" style="28" customWidth="1"/>
    <col min="5" max="7" width="14.44140625" style="3" customWidth="1"/>
    <col min="8" max="8" width="1.44140625" style="28" customWidth="1"/>
    <col min="9" max="11" width="14.44140625" style="3" customWidth="1"/>
    <col min="12" max="12" width="3" style="22" customWidth="1"/>
    <col min="13" max="13" width="18.88671875" style="3" hidden="1" customWidth="1"/>
    <col min="14" max="255" width="9.109375" style="3" hidden="1" customWidth="1"/>
    <col min="256" max="16384" width="6.109375" style="3" hidden="1"/>
  </cols>
  <sheetData>
    <row r="1" spans="1:16" s="5" customFormat="1" x14ac:dyDescent="0.3">
      <c r="A1" s="3"/>
      <c r="B1" s="3"/>
      <c r="C1" s="3"/>
      <c r="D1" s="28"/>
      <c r="E1" s="3"/>
      <c r="F1" s="3"/>
      <c r="G1" s="3"/>
      <c r="H1" s="28"/>
      <c r="I1" s="3"/>
      <c r="J1" s="3"/>
      <c r="K1" s="3"/>
      <c r="L1" s="22"/>
    </row>
    <row r="2" spans="1:16" s="11" customFormat="1" ht="19.5" customHeight="1" x14ac:dyDescent="0.3">
      <c r="A2" s="6"/>
      <c r="B2" s="129" t="s">
        <v>116</v>
      </c>
      <c r="C2" s="6"/>
      <c r="D2" s="7"/>
      <c r="E2" s="7"/>
      <c r="F2" s="8"/>
      <c r="G2" s="7"/>
      <c r="H2" s="9"/>
      <c r="I2" s="7"/>
      <c r="J2" s="10"/>
      <c r="L2" s="12"/>
      <c r="M2" s="12"/>
    </row>
    <row r="3" spans="1:16" s="295" customFormat="1" ht="12" customHeight="1" x14ac:dyDescent="0.3">
      <c r="A3" s="296"/>
      <c r="B3" s="304" t="s">
        <v>102</v>
      </c>
      <c r="C3" s="304"/>
      <c r="D3" s="304"/>
      <c r="E3" s="304"/>
      <c r="F3" s="304"/>
      <c r="G3" s="304"/>
      <c r="H3" s="304"/>
      <c r="I3" s="304"/>
      <c r="J3" s="304"/>
      <c r="K3" s="304"/>
      <c r="L3" s="294"/>
    </row>
    <row r="4" spans="1:16" s="21" customFormat="1" ht="6.15" customHeight="1" x14ac:dyDescent="0.3">
      <c r="A4" s="13"/>
      <c r="B4" s="13"/>
      <c r="C4" s="13"/>
      <c r="D4" s="14"/>
      <c r="E4" s="14"/>
      <c r="F4" s="14"/>
      <c r="G4" s="14"/>
      <c r="H4" s="15"/>
      <c r="I4" s="14"/>
      <c r="J4" s="14"/>
      <c r="K4" s="16"/>
      <c r="L4" s="17"/>
      <c r="M4" s="18"/>
      <c r="N4" s="19"/>
      <c r="O4" s="20"/>
      <c r="P4" s="20"/>
    </row>
    <row r="5" spans="1:16" ht="22.5" customHeight="1" x14ac:dyDescent="0.3">
      <c r="B5" s="306" t="s">
        <v>110</v>
      </c>
      <c r="C5" s="306"/>
      <c r="H5" s="22"/>
    </row>
    <row r="6" spans="1:16" ht="22.5" customHeight="1" x14ac:dyDescent="0.3">
      <c r="B6" s="175"/>
      <c r="C6" s="176" t="s">
        <v>118</v>
      </c>
      <c r="H6" s="22"/>
    </row>
    <row r="7" spans="1:16" ht="22.5" customHeight="1" x14ac:dyDescent="0.3">
      <c r="B7" s="306" t="s">
        <v>31</v>
      </c>
      <c r="C7" s="306"/>
      <c r="D7" s="22"/>
      <c r="E7" s="307" t="s">
        <v>114</v>
      </c>
      <c r="F7" s="307"/>
      <c r="G7" s="307"/>
      <c r="H7" s="125"/>
      <c r="I7" s="305" t="s">
        <v>111</v>
      </c>
      <c r="J7" s="305"/>
      <c r="K7" s="305"/>
    </row>
    <row r="8" spans="1:16" ht="22.5" customHeight="1" x14ac:dyDescent="0.3">
      <c r="B8" s="175"/>
      <c r="C8" s="176" t="s">
        <v>119</v>
      </c>
      <c r="D8" s="22"/>
      <c r="E8" s="121" t="s">
        <v>103</v>
      </c>
      <c r="F8" s="122" t="s">
        <v>103</v>
      </c>
      <c r="G8" s="123" t="str">
        <f>IFERROR(INDEX(M13:M15,M8),M17)</f>
        <v>Management</v>
      </c>
      <c r="H8" s="24"/>
      <c r="I8" s="121" t="s">
        <v>0</v>
      </c>
      <c r="J8" s="122" t="s">
        <v>0</v>
      </c>
      <c r="K8" s="124" t="s">
        <v>0</v>
      </c>
      <c r="M8" s="25">
        <v>2</v>
      </c>
    </row>
    <row r="9" spans="1:16" ht="22.5" customHeight="1" x14ac:dyDescent="0.3">
      <c r="B9" s="31"/>
      <c r="C9" s="31"/>
      <c r="D9" s="22"/>
      <c r="E9" s="93">
        <f ca="1">F9-1</f>
        <v>2018</v>
      </c>
      <c r="F9" s="26">
        <f ca="1">G9-1</f>
        <v>2019</v>
      </c>
      <c r="G9" s="74">
        <f ca="1">INDEX(M24:M31,M10)</f>
        <v>2020</v>
      </c>
      <c r="H9" s="27"/>
      <c r="I9" s="93">
        <f ca="1">G9+1</f>
        <v>2021</v>
      </c>
      <c r="J9" s="26">
        <f ca="1">I9+1</f>
        <v>2022</v>
      </c>
      <c r="K9" s="117">
        <f ca="1">+J9+1</f>
        <v>2023</v>
      </c>
      <c r="M9" s="25">
        <v>1</v>
      </c>
    </row>
    <row r="10" spans="1:16" ht="22.5" customHeight="1" x14ac:dyDescent="0.3">
      <c r="A10" s="28"/>
      <c r="B10" s="175"/>
      <c r="C10" s="175"/>
      <c r="D10" s="22"/>
      <c r="E10" s="94" t="s">
        <v>37</v>
      </c>
      <c r="F10" s="29" t="s">
        <v>37</v>
      </c>
      <c r="G10" s="75" t="s">
        <v>37</v>
      </c>
      <c r="H10" s="30"/>
      <c r="I10" s="94" t="s">
        <v>37</v>
      </c>
      <c r="J10" s="29" t="s">
        <v>37</v>
      </c>
      <c r="K10" s="118" t="s">
        <v>37</v>
      </c>
      <c r="M10" s="25">
        <v>3</v>
      </c>
    </row>
    <row r="11" spans="1:16" ht="3.75" customHeight="1" x14ac:dyDescent="0.3">
      <c r="A11" s="28"/>
      <c r="B11" s="31"/>
      <c r="C11" s="31"/>
      <c r="D11" s="32"/>
      <c r="H11" s="22"/>
      <c r="K11" s="28"/>
    </row>
    <row r="12" spans="1:16" ht="15" thickBot="1" x14ac:dyDescent="0.35">
      <c r="B12" s="1" t="s">
        <v>12</v>
      </c>
      <c r="C12" s="45"/>
      <c r="D12" s="66"/>
      <c r="E12" s="33"/>
      <c r="F12" s="33"/>
      <c r="G12" s="33"/>
      <c r="H12" s="30"/>
      <c r="I12" s="33"/>
      <c r="J12" s="33"/>
      <c r="K12" s="33"/>
    </row>
    <row r="13" spans="1:16" x14ac:dyDescent="0.3">
      <c r="B13" s="303" t="s">
        <v>43</v>
      </c>
      <c r="C13" s="303"/>
      <c r="D13" s="66"/>
      <c r="E13" s="68"/>
      <c r="F13" s="34"/>
      <c r="G13" s="76"/>
      <c r="H13" s="108"/>
      <c r="I13" s="68"/>
      <c r="J13" s="34"/>
      <c r="K13" s="76"/>
      <c r="M13" s="3" t="s">
        <v>41</v>
      </c>
    </row>
    <row r="14" spans="1:16" x14ac:dyDescent="0.3">
      <c r="B14" s="303" t="s">
        <v>44</v>
      </c>
      <c r="C14" s="303"/>
      <c r="D14" s="66"/>
      <c r="E14" s="69"/>
      <c r="F14" s="35"/>
      <c r="G14" s="77"/>
      <c r="H14" s="108"/>
      <c r="I14" s="69"/>
      <c r="J14" s="35"/>
      <c r="K14" s="77"/>
      <c r="M14" s="3" t="s">
        <v>42</v>
      </c>
    </row>
    <row r="15" spans="1:16" s="36" customFormat="1" ht="15" thickBot="1" x14ac:dyDescent="0.35">
      <c r="B15" s="4"/>
      <c r="C15" s="37"/>
      <c r="D15" s="66"/>
      <c r="E15" s="73">
        <f>SUM(E13:E14)</f>
        <v>0</v>
      </c>
      <c r="F15" s="38">
        <f>SUM(F13:F14)</f>
        <v>0</v>
      </c>
      <c r="G15" s="78">
        <f>SUM(G13:G14)</f>
        <v>0</v>
      </c>
      <c r="H15" s="109"/>
      <c r="I15" s="73">
        <f>SUM(I13:I14)</f>
        <v>0</v>
      </c>
      <c r="J15" s="38">
        <f>SUM(J13:J14)</f>
        <v>0</v>
      </c>
      <c r="K15" s="78">
        <f>SUM(K13:K14)</f>
        <v>0</v>
      </c>
      <c r="L15" s="66"/>
      <c r="M15" s="3" t="s">
        <v>38</v>
      </c>
    </row>
    <row r="16" spans="1:16" s="28" customFormat="1" ht="7.5" customHeight="1" x14ac:dyDescent="0.3">
      <c r="A16" s="22"/>
      <c r="B16" s="22"/>
      <c r="C16" s="22"/>
      <c r="D16" s="22"/>
      <c r="E16" s="39"/>
      <c r="F16" s="39"/>
      <c r="G16" s="39"/>
      <c r="H16" s="40"/>
      <c r="I16" s="41"/>
      <c r="J16" s="41"/>
      <c r="K16" s="41"/>
      <c r="L16" s="22"/>
    </row>
    <row r="17" spans="1:13" ht="15" thickBot="1" x14ac:dyDescent="0.35">
      <c r="A17" s="4"/>
      <c r="B17" s="1" t="s">
        <v>13</v>
      </c>
      <c r="C17" s="45"/>
      <c r="D17" s="66"/>
      <c r="E17" s="42"/>
      <c r="F17" s="42"/>
      <c r="G17" s="42"/>
      <c r="H17" s="40"/>
      <c r="I17" s="42"/>
      <c r="J17" s="42"/>
      <c r="K17" s="42"/>
      <c r="M17" s="3" t="s">
        <v>39</v>
      </c>
    </row>
    <row r="18" spans="1:13" x14ac:dyDescent="0.3">
      <c r="B18" s="303" t="s">
        <v>45</v>
      </c>
      <c r="C18" s="303"/>
      <c r="D18" s="66"/>
      <c r="E18" s="71"/>
      <c r="F18" s="43"/>
      <c r="G18" s="79"/>
      <c r="H18" s="110"/>
      <c r="I18" s="71"/>
      <c r="J18" s="43"/>
      <c r="K18" s="79"/>
      <c r="M18" s="3" t="s">
        <v>20</v>
      </c>
    </row>
    <row r="19" spans="1:13" x14ac:dyDescent="0.3">
      <c r="B19" s="303" t="s">
        <v>94</v>
      </c>
      <c r="C19" s="303"/>
      <c r="D19" s="66"/>
      <c r="E19" s="72"/>
      <c r="F19" s="44"/>
      <c r="G19" s="80"/>
      <c r="H19" s="110"/>
      <c r="I19" s="72"/>
      <c r="J19" s="44"/>
      <c r="K19" s="80"/>
      <c r="M19" s="3" t="s">
        <v>40</v>
      </c>
    </row>
    <row r="20" spans="1:13" x14ac:dyDescent="0.3">
      <c r="B20" s="303" t="s">
        <v>46</v>
      </c>
      <c r="C20" s="303"/>
      <c r="D20" s="66"/>
      <c r="E20" s="72"/>
      <c r="F20" s="44"/>
      <c r="G20" s="80"/>
      <c r="H20" s="110"/>
      <c r="I20" s="72"/>
      <c r="J20" s="44"/>
      <c r="K20" s="80"/>
      <c r="M20" s="3" t="s">
        <v>38</v>
      </c>
    </row>
    <row r="21" spans="1:13" x14ac:dyDescent="0.3">
      <c r="B21" s="308" t="s">
        <v>47</v>
      </c>
      <c r="C21" s="308"/>
      <c r="D21" s="66"/>
      <c r="E21" s="72"/>
      <c r="F21" s="44"/>
      <c r="G21" s="80"/>
      <c r="H21" s="110"/>
      <c r="I21" s="72"/>
      <c r="J21" s="44"/>
      <c r="K21" s="80"/>
      <c r="L21" s="120"/>
      <c r="M21" s="25">
        <v>1</v>
      </c>
    </row>
    <row r="22" spans="1:13" s="36" customFormat="1" ht="15" thickBot="1" x14ac:dyDescent="0.35">
      <c r="B22" s="22"/>
      <c r="C22" s="66"/>
      <c r="D22" s="66"/>
      <c r="E22" s="73">
        <f t="shared" ref="E22:K22" si="0">SUM(E18:E21)</f>
        <v>0</v>
      </c>
      <c r="F22" s="38">
        <f t="shared" si="0"/>
        <v>0</v>
      </c>
      <c r="G22" s="78">
        <f t="shared" si="0"/>
        <v>0</v>
      </c>
      <c r="H22" s="109"/>
      <c r="I22" s="73">
        <f t="shared" si="0"/>
        <v>0</v>
      </c>
      <c r="J22" s="38">
        <f t="shared" si="0"/>
        <v>0</v>
      </c>
      <c r="K22" s="78">
        <f t="shared" si="0"/>
        <v>0</v>
      </c>
      <c r="L22" s="66"/>
      <c r="M22" s="3"/>
    </row>
    <row r="23" spans="1:13" s="28" customFormat="1" ht="12.75" customHeight="1" x14ac:dyDescent="0.3">
      <c r="A23" s="22"/>
      <c r="B23" s="22"/>
      <c r="C23" s="22"/>
      <c r="D23" s="22"/>
      <c r="E23" s="39"/>
      <c r="F23" s="39"/>
      <c r="G23" s="39"/>
      <c r="H23" s="40"/>
      <c r="I23" s="41"/>
      <c r="J23" s="41"/>
      <c r="K23" s="41"/>
      <c r="L23" s="22"/>
    </row>
    <row r="24" spans="1:13" s="36" customFormat="1" ht="15" thickBot="1" x14ac:dyDescent="0.35">
      <c r="B24" s="127" t="s">
        <v>14</v>
      </c>
      <c r="C24" s="128"/>
      <c r="D24" s="52"/>
      <c r="E24" s="73">
        <f t="shared" ref="E24:K24" si="1">E15+E22</f>
        <v>0</v>
      </c>
      <c r="F24" s="38">
        <f t="shared" si="1"/>
        <v>0</v>
      </c>
      <c r="G24" s="78">
        <f t="shared" si="1"/>
        <v>0</v>
      </c>
      <c r="H24" s="54"/>
      <c r="I24" s="73">
        <f t="shared" si="1"/>
        <v>0</v>
      </c>
      <c r="J24" s="38">
        <f t="shared" si="1"/>
        <v>0</v>
      </c>
      <c r="K24" s="78">
        <f t="shared" si="1"/>
        <v>0</v>
      </c>
      <c r="L24" s="66"/>
      <c r="M24" s="28">
        <f ca="1">M25-1</f>
        <v>2018</v>
      </c>
    </row>
    <row r="25" spans="1:13" s="28" customFormat="1" ht="7.5" customHeight="1" x14ac:dyDescent="0.3">
      <c r="A25" s="22"/>
      <c r="B25" s="22"/>
      <c r="C25" s="22"/>
      <c r="D25" s="22"/>
      <c r="E25" s="39"/>
      <c r="F25" s="39"/>
      <c r="G25" s="39"/>
      <c r="H25" s="40"/>
      <c r="I25" s="41"/>
      <c r="J25" s="41"/>
      <c r="K25" s="41"/>
      <c r="L25" s="22"/>
      <c r="M25" s="28">
        <f ca="1">M26-1</f>
        <v>2019</v>
      </c>
    </row>
    <row r="26" spans="1:13" ht="15" thickBot="1" x14ac:dyDescent="0.35">
      <c r="A26" s="4"/>
      <c r="B26" s="1" t="s">
        <v>15</v>
      </c>
      <c r="C26" s="45"/>
      <c r="D26" s="66"/>
      <c r="E26" s="42"/>
      <c r="F26" s="42"/>
      <c r="G26" s="42"/>
      <c r="H26" s="40"/>
      <c r="I26" s="42"/>
      <c r="J26" s="42"/>
      <c r="K26" s="42"/>
      <c r="M26" s="28">
        <f ca="1">YEAR(NOW())</f>
        <v>2020</v>
      </c>
    </row>
    <row r="27" spans="1:13" x14ac:dyDescent="0.3">
      <c r="B27" s="303" t="s">
        <v>46</v>
      </c>
      <c r="C27" s="303"/>
      <c r="D27" s="66"/>
      <c r="E27" s="71"/>
      <c r="F27" s="43"/>
      <c r="G27" s="79"/>
      <c r="H27" s="108"/>
      <c r="I27" s="71"/>
      <c r="J27" s="43"/>
      <c r="K27" s="79"/>
      <c r="M27" s="3">
        <v>2015</v>
      </c>
    </row>
    <row r="28" spans="1:13" x14ac:dyDescent="0.3">
      <c r="B28" s="303" t="s">
        <v>75</v>
      </c>
      <c r="C28" s="303"/>
      <c r="D28" s="66"/>
      <c r="E28" s="72"/>
      <c r="F28" s="44"/>
      <c r="G28" s="80"/>
      <c r="H28" s="108"/>
      <c r="I28" s="72"/>
      <c r="J28" s="44"/>
      <c r="K28" s="80"/>
      <c r="M28" s="3">
        <v>2016</v>
      </c>
    </row>
    <row r="29" spans="1:13" x14ac:dyDescent="0.3">
      <c r="B29" s="303" t="s">
        <v>95</v>
      </c>
      <c r="C29" s="303"/>
      <c r="D29" s="66"/>
      <c r="E29" s="72"/>
      <c r="F29" s="44"/>
      <c r="G29" s="80"/>
      <c r="H29" s="108"/>
      <c r="I29" s="72"/>
      <c r="J29" s="44"/>
      <c r="K29" s="80"/>
      <c r="M29" s="3">
        <v>2017</v>
      </c>
    </row>
    <row r="30" spans="1:13" x14ac:dyDescent="0.3">
      <c r="B30" s="303" t="s">
        <v>124</v>
      </c>
      <c r="C30" s="303"/>
      <c r="D30" s="66"/>
      <c r="E30" s="72"/>
      <c r="F30" s="44"/>
      <c r="G30" s="80"/>
      <c r="H30" s="108"/>
      <c r="I30" s="72"/>
      <c r="J30" s="44"/>
      <c r="K30" s="80"/>
      <c r="L30" s="120"/>
      <c r="M30" s="25">
        <v>2018</v>
      </c>
    </row>
    <row r="31" spans="1:13" s="36" customFormat="1" ht="15" thickBot="1" x14ac:dyDescent="0.35">
      <c r="B31" s="4"/>
      <c r="C31" s="37"/>
      <c r="D31" s="66"/>
      <c r="E31" s="73">
        <f t="shared" ref="E31:K31" si="2">SUM(E27:E30)</f>
        <v>0</v>
      </c>
      <c r="F31" s="38">
        <f t="shared" si="2"/>
        <v>0</v>
      </c>
      <c r="G31" s="78">
        <f t="shared" si="2"/>
        <v>0</v>
      </c>
      <c r="H31" s="109"/>
      <c r="I31" s="73">
        <f t="shared" si="2"/>
        <v>0</v>
      </c>
      <c r="J31" s="38">
        <f t="shared" si="2"/>
        <v>0</v>
      </c>
      <c r="K31" s="78">
        <f t="shared" si="2"/>
        <v>0</v>
      </c>
      <c r="L31" s="66"/>
      <c r="M31" s="3">
        <v>2019</v>
      </c>
    </row>
    <row r="32" spans="1:13" s="28" customFormat="1" ht="12.75" customHeight="1" x14ac:dyDescent="0.3">
      <c r="A32" s="22"/>
      <c r="B32" s="22"/>
      <c r="C32" s="22"/>
      <c r="D32" s="22"/>
      <c r="E32" s="39"/>
      <c r="F32" s="39"/>
      <c r="G32" s="39"/>
      <c r="H32" s="40"/>
      <c r="I32" s="41"/>
      <c r="J32" s="41"/>
      <c r="K32" s="41"/>
      <c r="L32" s="22"/>
    </row>
    <row r="33" spans="1:13" s="36" customFormat="1" ht="15" thickBot="1" x14ac:dyDescent="0.35">
      <c r="B33" s="127" t="s">
        <v>16</v>
      </c>
      <c r="C33" s="128"/>
      <c r="D33" s="52"/>
      <c r="E33" s="73">
        <f t="shared" ref="E33:K33" si="3">E24+E31</f>
        <v>0</v>
      </c>
      <c r="F33" s="38">
        <f t="shared" si="3"/>
        <v>0</v>
      </c>
      <c r="G33" s="78">
        <f t="shared" si="3"/>
        <v>0</v>
      </c>
      <c r="H33" s="109"/>
      <c r="I33" s="73">
        <f t="shared" si="3"/>
        <v>0</v>
      </c>
      <c r="J33" s="38">
        <f t="shared" si="3"/>
        <v>0</v>
      </c>
      <c r="K33" s="78">
        <f t="shared" si="3"/>
        <v>0</v>
      </c>
      <c r="L33" s="66"/>
      <c r="M33" s="3"/>
    </row>
    <row r="34" spans="1:13" s="28" customFormat="1" ht="7.5" customHeight="1" x14ac:dyDescent="0.3">
      <c r="A34" s="22"/>
      <c r="B34" s="303"/>
      <c r="C34" s="303"/>
      <c r="D34" s="22"/>
      <c r="E34" s="39"/>
      <c r="F34" s="39"/>
      <c r="G34" s="39"/>
      <c r="H34" s="40"/>
      <c r="I34" s="41"/>
      <c r="J34" s="41"/>
      <c r="K34" s="41"/>
      <c r="L34" s="22"/>
    </row>
    <row r="35" spans="1:13" x14ac:dyDescent="0.3">
      <c r="B35" s="303" t="s">
        <v>99</v>
      </c>
      <c r="C35" s="303"/>
      <c r="D35" s="66"/>
      <c r="E35" s="95"/>
      <c r="F35" s="46"/>
      <c r="G35" s="81"/>
      <c r="H35" s="111"/>
      <c r="I35" s="95"/>
      <c r="J35" s="46"/>
      <c r="K35" s="81"/>
    </row>
    <row r="36" spans="1:13" x14ac:dyDescent="0.3">
      <c r="B36" s="308" t="s">
        <v>98</v>
      </c>
      <c r="C36" s="308"/>
      <c r="D36" s="66"/>
      <c r="E36" s="96"/>
      <c r="F36" s="47"/>
      <c r="G36" s="82"/>
      <c r="H36" s="111"/>
      <c r="I36" s="96"/>
      <c r="J36" s="47"/>
      <c r="K36" s="82"/>
      <c r="L36" s="120"/>
    </row>
    <row r="37" spans="1:13" s="28" customFormat="1" ht="7.5" customHeight="1" x14ac:dyDescent="0.3">
      <c r="A37" s="22"/>
      <c r="B37" s="22"/>
      <c r="C37" s="22"/>
      <c r="D37" s="22"/>
      <c r="E37" s="40"/>
      <c r="F37" s="40"/>
      <c r="G37" s="40"/>
      <c r="H37" s="40"/>
      <c r="I37" s="41"/>
      <c r="J37" s="41"/>
      <c r="K37" s="41"/>
      <c r="L37" s="22"/>
    </row>
    <row r="38" spans="1:13" s="36" customFormat="1" ht="15" thickBot="1" x14ac:dyDescent="0.35">
      <c r="B38" s="127" t="s">
        <v>76</v>
      </c>
      <c r="C38" s="128"/>
      <c r="D38" s="52"/>
      <c r="E38" s="73">
        <f t="shared" ref="E38:K38" si="4">SUM(E33:E36)</f>
        <v>0</v>
      </c>
      <c r="F38" s="38">
        <f t="shared" si="4"/>
        <v>0</v>
      </c>
      <c r="G38" s="78">
        <f t="shared" si="4"/>
        <v>0</v>
      </c>
      <c r="H38" s="109"/>
      <c r="I38" s="73">
        <f t="shared" si="4"/>
        <v>0</v>
      </c>
      <c r="J38" s="38">
        <f t="shared" si="4"/>
        <v>0</v>
      </c>
      <c r="K38" s="78">
        <f t="shared" si="4"/>
        <v>0</v>
      </c>
      <c r="L38" s="66"/>
    </row>
    <row r="39" spans="1:13" s="28" customFormat="1" ht="7.5" customHeight="1" x14ac:dyDescent="0.3">
      <c r="A39" s="22"/>
      <c r="B39" s="22"/>
      <c r="C39" s="22"/>
      <c r="D39" s="22"/>
      <c r="E39" s="39"/>
      <c r="F39" s="39"/>
      <c r="G39" s="39"/>
      <c r="H39" s="40"/>
      <c r="I39" s="41"/>
      <c r="J39" s="41"/>
      <c r="K39" s="41"/>
      <c r="L39" s="22"/>
    </row>
    <row r="40" spans="1:13" x14ac:dyDescent="0.3">
      <c r="B40" s="303" t="s">
        <v>1</v>
      </c>
      <c r="C40" s="303"/>
      <c r="D40" s="66"/>
      <c r="E40" s="97"/>
      <c r="F40" s="48"/>
      <c r="G40" s="83"/>
      <c r="H40" s="111"/>
      <c r="I40" s="97"/>
      <c r="J40" s="48"/>
      <c r="K40" s="83"/>
    </row>
    <row r="41" spans="1:13" x14ac:dyDescent="0.3">
      <c r="B41" s="303" t="s">
        <v>2</v>
      </c>
      <c r="C41" s="303"/>
      <c r="D41" s="66"/>
      <c r="E41" s="98"/>
      <c r="F41" s="49"/>
      <c r="G41" s="84"/>
      <c r="H41" s="110"/>
      <c r="I41" s="98"/>
      <c r="J41" s="49"/>
      <c r="K41" s="84"/>
    </row>
    <row r="42" spans="1:13" s="28" customFormat="1" ht="7.5" customHeight="1" x14ac:dyDescent="0.3">
      <c r="A42" s="22"/>
      <c r="B42" s="22"/>
      <c r="C42" s="22"/>
      <c r="D42" s="22"/>
      <c r="E42" s="50"/>
      <c r="F42" s="50"/>
      <c r="G42" s="50"/>
      <c r="H42" s="40"/>
      <c r="I42" s="41"/>
      <c r="J42" s="41"/>
      <c r="K42" s="41"/>
      <c r="L42" s="22"/>
    </row>
    <row r="43" spans="1:13" s="36" customFormat="1" ht="15" thickBot="1" x14ac:dyDescent="0.35">
      <c r="B43" s="1" t="s">
        <v>17</v>
      </c>
      <c r="C43" s="2"/>
      <c r="D43" s="52"/>
      <c r="E43" s="73">
        <f t="shared" ref="E43:K43" si="5">SUM(E38:E41)</f>
        <v>0</v>
      </c>
      <c r="F43" s="38">
        <f t="shared" si="5"/>
        <v>0</v>
      </c>
      <c r="G43" s="78">
        <f t="shared" si="5"/>
        <v>0</v>
      </c>
      <c r="H43" s="109"/>
      <c r="I43" s="73">
        <f t="shared" si="5"/>
        <v>0</v>
      </c>
      <c r="J43" s="38">
        <f t="shared" si="5"/>
        <v>0</v>
      </c>
      <c r="K43" s="78">
        <f t="shared" si="5"/>
        <v>0</v>
      </c>
      <c r="L43" s="66"/>
    </row>
    <row r="44" spans="1:13" s="28" customFormat="1" ht="7.5" customHeight="1" x14ac:dyDescent="0.3">
      <c r="A44" s="22"/>
      <c r="B44" s="22"/>
      <c r="C44" s="22"/>
      <c r="D44" s="22"/>
      <c r="E44" s="39"/>
      <c r="F44" s="39"/>
      <c r="G44" s="39"/>
      <c r="H44" s="40"/>
      <c r="I44" s="41"/>
      <c r="J44" s="41"/>
      <c r="K44" s="41"/>
      <c r="L44" s="22"/>
    </row>
    <row r="45" spans="1:13" ht="15" thickBot="1" x14ac:dyDescent="0.35">
      <c r="B45" s="303" t="s">
        <v>35</v>
      </c>
      <c r="C45" s="303"/>
      <c r="D45" s="66"/>
      <c r="E45" s="99"/>
      <c r="F45" s="51"/>
      <c r="G45" s="85"/>
      <c r="H45" s="111"/>
      <c r="I45" s="99"/>
      <c r="J45" s="51"/>
      <c r="K45" s="85"/>
    </row>
    <row r="46" spans="1:13" s="28" customFormat="1" ht="7.5" customHeight="1" x14ac:dyDescent="0.3">
      <c r="A46" s="22"/>
      <c r="B46" s="22"/>
      <c r="C46" s="22"/>
      <c r="D46" s="22"/>
      <c r="E46" s="39"/>
      <c r="F46" s="39"/>
      <c r="G46" s="39"/>
      <c r="H46" s="40"/>
      <c r="I46" s="41"/>
      <c r="J46" s="41"/>
      <c r="K46" s="41"/>
      <c r="L46" s="22"/>
    </row>
    <row r="47" spans="1:13" s="36" customFormat="1" ht="15" thickBot="1" x14ac:dyDescent="0.35">
      <c r="B47" s="1" t="s">
        <v>18</v>
      </c>
      <c r="C47" s="2"/>
      <c r="D47" s="52"/>
      <c r="E47" s="73">
        <f t="shared" ref="E47:K47" si="6">SUM(E43:E45)</f>
        <v>0</v>
      </c>
      <c r="F47" s="38">
        <f t="shared" si="6"/>
        <v>0</v>
      </c>
      <c r="G47" s="78">
        <f t="shared" si="6"/>
        <v>0</v>
      </c>
      <c r="H47" s="109"/>
      <c r="I47" s="73">
        <f t="shared" si="6"/>
        <v>0</v>
      </c>
      <c r="J47" s="38">
        <f t="shared" si="6"/>
        <v>0</v>
      </c>
      <c r="K47" s="78">
        <f t="shared" si="6"/>
        <v>0</v>
      </c>
      <c r="L47" s="66"/>
    </row>
    <row r="48" spans="1:13" s="36" customFormat="1" ht="2.25" customHeight="1" x14ac:dyDescent="0.3">
      <c r="B48" s="22"/>
      <c r="C48" s="22"/>
      <c r="D48" s="52"/>
      <c r="E48" s="53"/>
      <c r="F48" s="53"/>
      <c r="G48" s="53"/>
      <c r="H48" s="54"/>
      <c r="I48" s="53"/>
      <c r="J48" s="53"/>
      <c r="K48" s="53"/>
      <c r="L48" s="66"/>
    </row>
    <row r="49" spans="2:12" s="36" customFormat="1" x14ac:dyDescent="0.3">
      <c r="B49" s="22"/>
      <c r="C49" s="22"/>
      <c r="D49" s="52"/>
      <c r="E49" s="55"/>
      <c r="F49" s="55"/>
      <c r="G49" s="55"/>
      <c r="H49" s="54"/>
      <c r="I49" s="55"/>
      <c r="J49" s="55"/>
      <c r="K49" s="55"/>
      <c r="L49" s="66"/>
    </row>
    <row r="50" spans="2:12" ht="15" thickBot="1" x14ac:dyDescent="0.35">
      <c r="B50" s="1" t="s">
        <v>19</v>
      </c>
      <c r="C50" s="2"/>
      <c r="D50" s="66"/>
      <c r="E50" s="2"/>
      <c r="F50" s="2"/>
      <c r="G50" s="2"/>
      <c r="H50" s="2"/>
      <c r="I50" s="2"/>
      <c r="J50" s="2"/>
      <c r="K50" s="2"/>
    </row>
    <row r="51" spans="2:12" x14ac:dyDescent="0.3">
      <c r="B51" s="303" t="s">
        <v>77</v>
      </c>
      <c r="C51" s="303"/>
      <c r="D51" s="66"/>
      <c r="E51" s="100">
        <f t="shared" ref="E51:K51" si="7">-SUM(E19+E28)</f>
        <v>0</v>
      </c>
      <c r="F51" s="56">
        <f t="shared" si="7"/>
        <v>0</v>
      </c>
      <c r="G51" s="86">
        <f t="shared" si="7"/>
        <v>0</v>
      </c>
      <c r="H51" s="54"/>
      <c r="I51" s="100">
        <f t="shared" si="7"/>
        <v>0</v>
      </c>
      <c r="J51" s="56">
        <f t="shared" si="7"/>
        <v>0</v>
      </c>
      <c r="K51" s="86">
        <f t="shared" si="7"/>
        <v>0</v>
      </c>
    </row>
    <row r="52" spans="2:12" x14ac:dyDescent="0.3">
      <c r="B52" s="303" t="s">
        <v>78</v>
      </c>
      <c r="C52" s="303"/>
      <c r="D52" s="66"/>
      <c r="E52" s="101"/>
      <c r="F52" s="57"/>
      <c r="G52" s="87"/>
      <c r="H52" s="108"/>
      <c r="I52" s="101"/>
      <c r="J52" s="57"/>
      <c r="K52" s="87"/>
    </row>
    <row r="53" spans="2:12" x14ac:dyDescent="0.3">
      <c r="B53" s="303" t="s">
        <v>79</v>
      </c>
      <c r="C53" s="303"/>
      <c r="D53" s="66"/>
      <c r="E53" s="101"/>
      <c r="F53" s="57"/>
      <c r="G53" s="87"/>
      <c r="H53" s="112"/>
      <c r="I53" s="101"/>
      <c r="J53" s="57"/>
      <c r="K53" s="87"/>
    </row>
    <row r="54" spans="2:12" x14ac:dyDescent="0.3">
      <c r="B54" s="303" t="s">
        <v>48</v>
      </c>
      <c r="C54" s="303"/>
      <c r="D54" s="66"/>
      <c r="E54" s="102">
        <f t="shared" ref="E54:K54" si="8">E52+0.5*E53</f>
        <v>0</v>
      </c>
      <c r="F54" s="58">
        <f t="shared" si="8"/>
        <v>0</v>
      </c>
      <c r="G54" s="88">
        <f t="shared" si="8"/>
        <v>0</v>
      </c>
      <c r="H54" s="113"/>
      <c r="I54" s="102">
        <f t="shared" si="8"/>
        <v>0</v>
      </c>
      <c r="J54" s="58">
        <f t="shared" si="8"/>
        <v>0</v>
      </c>
      <c r="K54" s="88">
        <f t="shared" si="8"/>
        <v>0</v>
      </c>
    </row>
    <row r="55" spans="2:12" s="36" customFormat="1" x14ac:dyDescent="0.3">
      <c r="B55" s="22"/>
      <c r="C55" s="22"/>
      <c r="D55" s="52"/>
      <c r="E55" s="59"/>
      <c r="F55" s="59"/>
      <c r="G55" s="59"/>
      <c r="H55" s="60"/>
      <c r="I55" s="59"/>
      <c r="J55" s="59"/>
      <c r="K55" s="59"/>
      <c r="L55" s="66"/>
    </row>
    <row r="56" spans="2:12" ht="15" thickBot="1" x14ac:dyDescent="0.35">
      <c r="B56" s="1" t="s">
        <v>5</v>
      </c>
      <c r="C56" s="2"/>
      <c r="D56" s="66"/>
      <c r="E56" s="2"/>
      <c r="F56" s="2"/>
      <c r="G56" s="2"/>
      <c r="H56" s="2"/>
      <c r="I56" s="2"/>
      <c r="J56" s="2"/>
      <c r="K56" s="2"/>
    </row>
    <row r="57" spans="2:12" x14ac:dyDescent="0.3">
      <c r="B57" s="303" t="s">
        <v>49</v>
      </c>
      <c r="C57" s="303"/>
      <c r="D57" s="66"/>
      <c r="E57" s="103" t="str">
        <f>IF(ISERROR(E15/E54),"-",E15/E54)</f>
        <v>-</v>
      </c>
      <c r="F57" s="61" t="str">
        <f>IF(ISERROR(F15/F54),"-",F15/F54)</f>
        <v>-</v>
      </c>
      <c r="G57" s="89" t="str">
        <f>IF(ISERROR(G15/G54),"-",G15/G54)</f>
        <v>-</v>
      </c>
      <c r="H57" s="114"/>
      <c r="I57" s="103" t="str">
        <f>IF(ISERROR(I15/I54),"-",I15/I54)</f>
        <v>-</v>
      </c>
      <c r="J57" s="61" t="str">
        <f>IF(ISERROR(J15/J54),"-",J15/J54)</f>
        <v>-</v>
      </c>
      <c r="K57" s="89" t="str">
        <f>IF(ISERROR(K15/K54),"-",K15/K54)</f>
        <v>-</v>
      </c>
    </row>
    <row r="58" spans="2:12" x14ac:dyDescent="0.3">
      <c r="B58" s="303" t="s">
        <v>50</v>
      </c>
      <c r="C58" s="303"/>
      <c r="D58" s="66"/>
      <c r="E58" s="104" t="str">
        <f t="shared" ref="E58:K58" si="9">IF(ISERROR(E51/E54),"-",E51/E54)</f>
        <v>-</v>
      </c>
      <c r="F58" s="62" t="str">
        <f t="shared" si="9"/>
        <v>-</v>
      </c>
      <c r="G58" s="90" t="str">
        <f t="shared" si="9"/>
        <v>-</v>
      </c>
      <c r="H58" s="114"/>
      <c r="I58" s="104" t="str">
        <f t="shared" si="9"/>
        <v>-</v>
      </c>
      <c r="J58" s="62" t="str">
        <f t="shared" si="9"/>
        <v>-</v>
      </c>
      <c r="K58" s="90" t="str">
        <f t="shared" si="9"/>
        <v>-</v>
      </c>
    </row>
    <row r="59" spans="2:12" x14ac:dyDescent="0.3">
      <c r="B59" s="303" t="s">
        <v>80</v>
      </c>
      <c r="C59" s="303"/>
      <c r="D59" s="66"/>
      <c r="E59" s="105" t="str">
        <f t="shared" ref="E59:K59" si="10">IF(ISERROR(E14/E15),"-",E14/E15)</f>
        <v>-</v>
      </c>
      <c r="F59" s="63" t="str">
        <f t="shared" si="10"/>
        <v>-</v>
      </c>
      <c r="G59" s="91" t="str">
        <f t="shared" si="10"/>
        <v>-</v>
      </c>
      <c r="H59" s="115"/>
      <c r="I59" s="105" t="str">
        <f t="shared" si="10"/>
        <v>-</v>
      </c>
      <c r="J59" s="63" t="str">
        <f t="shared" si="10"/>
        <v>-</v>
      </c>
      <c r="K59" s="91" t="str">
        <f t="shared" si="10"/>
        <v>-</v>
      </c>
    </row>
    <row r="60" spans="2:12" x14ac:dyDescent="0.3">
      <c r="B60" s="303" t="s">
        <v>51</v>
      </c>
      <c r="C60" s="303"/>
      <c r="D60" s="66"/>
      <c r="E60" s="105" t="str">
        <f>IF(ISERROR(E33/E15),"-",E33/E15)</f>
        <v>-</v>
      </c>
      <c r="F60" s="63" t="str">
        <f>IF(ISERROR(F33/F15),"-",F33/F15)</f>
        <v>-</v>
      </c>
      <c r="G60" s="91" t="str">
        <f>IF(ISERROR(G33/G15),"-",G33/G15)</f>
        <v>-</v>
      </c>
      <c r="H60" s="115"/>
      <c r="I60" s="105" t="str">
        <f>IF(ISERROR(I33/I15),"-",I33/I15)</f>
        <v>-</v>
      </c>
      <c r="J60" s="63" t="str">
        <f>IF(ISERROR(J33/J15),"-",J33/J15)</f>
        <v>-</v>
      </c>
      <c r="K60" s="91" t="str">
        <f>IF(ISERROR(K33/K15),"-",K33/K15)</f>
        <v>-</v>
      </c>
    </row>
    <row r="61" spans="2:12" x14ac:dyDescent="0.3">
      <c r="B61" s="303" t="s">
        <v>52</v>
      </c>
      <c r="C61" s="303"/>
      <c r="D61" s="66"/>
      <c r="E61" s="105" t="str">
        <f>IF(ISERROR(E47/E15),"-",E47/E15)</f>
        <v>-</v>
      </c>
      <c r="F61" s="63" t="str">
        <f>IF(ISERROR(F47/F15),"-",F47/F15)</f>
        <v>-</v>
      </c>
      <c r="G61" s="91" t="str">
        <f>IF(ISERROR(G47/G15),"-",G47/G15)</f>
        <v>-</v>
      </c>
      <c r="H61" s="115"/>
      <c r="I61" s="105" t="str">
        <f>IF(ISERROR(I47/I15),"-",I47/I15)</f>
        <v>-</v>
      </c>
      <c r="J61" s="63" t="str">
        <f>IF(ISERROR(J47/J15),"-",J47/J15)</f>
        <v>-</v>
      </c>
      <c r="K61" s="91" t="str">
        <f>IF(ISERROR(K47/K15),"-",K47/K15)</f>
        <v>-</v>
      </c>
    </row>
    <row r="62" spans="2:12" x14ac:dyDescent="0.3">
      <c r="B62" s="303" t="s">
        <v>53</v>
      </c>
      <c r="C62" s="303"/>
      <c r="D62" s="66"/>
      <c r="E62" s="106" t="str">
        <f t="shared" ref="E62:K62" si="11">IF(ISERROR(-E38/-E41),"-",E38/-E41)</f>
        <v>-</v>
      </c>
      <c r="F62" s="64" t="str">
        <f t="shared" si="11"/>
        <v>-</v>
      </c>
      <c r="G62" s="92" t="str">
        <f t="shared" si="11"/>
        <v>-</v>
      </c>
      <c r="H62" s="116"/>
      <c r="I62" s="106" t="str">
        <f t="shared" si="11"/>
        <v>-</v>
      </c>
      <c r="J62" s="64" t="str">
        <f t="shared" si="11"/>
        <v>-</v>
      </c>
      <c r="K62" s="92" t="str">
        <f t="shared" si="11"/>
        <v>-</v>
      </c>
    </row>
    <row r="63" spans="2:12" x14ac:dyDescent="0.3">
      <c r="H63" s="22"/>
    </row>
    <row r="64" spans="2:12" x14ac:dyDescent="0.3">
      <c r="H64" s="3"/>
    </row>
    <row r="65" spans="3:11" x14ac:dyDescent="0.3">
      <c r="E65" s="252"/>
      <c r="F65" s="252"/>
      <c r="G65" s="252"/>
      <c r="H65" s="253"/>
      <c r="I65" s="300"/>
      <c r="J65" s="300"/>
      <c r="K65" s="300"/>
    </row>
    <row r="66" spans="3:11" x14ac:dyDescent="0.3">
      <c r="E66" s="252"/>
      <c r="F66" s="252"/>
      <c r="G66" s="252"/>
      <c r="H66" s="253"/>
      <c r="I66" s="301" t="s">
        <v>70</v>
      </c>
      <c r="J66" s="301"/>
      <c r="K66" s="301"/>
    </row>
    <row r="67" spans="3:11" x14ac:dyDescent="0.3">
      <c r="E67" s="252"/>
      <c r="F67" s="252"/>
      <c r="G67" s="252"/>
      <c r="H67" s="253"/>
      <c r="I67" s="277"/>
      <c r="J67" s="277"/>
      <c r="K67" s="277"/>
    </row>
    <row r="68" spans="3:11" x14ac:dyDescent="0.3">
      <c r="E68" s="300"/>
      <c r="F68" s="300"/>
      <c r="G68" s="300"/>
      <c r="H68" s="22"/>
      <c r="I68" s="300"/>
      <c r="J68" s="300"/>
      <c r="K68" s="300"/>
    </row>
    <row r="69" spans="3:11" x14ac:dyDescent="0.3">
      <c r="C69" s="65" t="s">
        <v>114</v>
      </c>
      <c r="E69" s="181" t="s">
        <v>121</v>
      </c>
      <c r="F69" s="181"/>
      <c r="G69" s="181"/>
      <c r="H69" s="22"/>
      <c r="I69" s="299" t="s">
        <v>120</v>
      </c>
      <c r="J69" s="299"/>
      <c r="K69" s="299"/>
    </row>
    <row r="70" spans="3:11" x14ac:dyDescent="0.3">
      <c r="C70" s="65" t="s">
        <v>111</v>
      </c>
      <c r="E70" s="4"/>
      <c r="F70" s="4"/>
      <c r="G70" s="4"/>
      <c r="H70" s="22"/>
      <c r="I70" s="4"/>
      <c r="J70" s="4"/>
      <c r="K70" s="4"/>
    </row>
    <row r="71" spans="3:11" ht="24.75" customHeight="1" x14ac:dyDescent="0.3">
      <c r="C71" s="65" t="s">
        <v>112</v>
      </c>
      <c r="E71" s="300"/>
      <c r="F71" s="300"/>
      <c r="G71" s="300"/>
      <c r="H71" s="22"/>
      <c r="I71" s="279"/>
      <c r="J71" s="279"/>
      <c r="K71" s="279"/>
    </row>
    <row r="72" spans="3:11" x14ac:dyDescent="0.3">
      <c r="C72" s="65" t="s">
        <v>113</v>
      </c>
      <c r="E72" s="299" t="s">
        <v>122</v>
      </c>
      <c r="F72" s="299"/>
      <c r="G72" s="299"/>
      <c r="H72" s="22"/>
      <c r="I72" s="181"/>
      <c r="J72" s="278"/>
      <c r="K72" s="278"/>
    </row>
    <row r="73" spans="3:11" x14ac:dyDescent="0.3">
      <c r="E73" s="4"/>
      <c r="F73" s="4"/>
      <c r="G73" s="4"/>
      <c r="H73" s="22"/>
      <c r="I73" s="279"/>
      <c r="J73" s="279"/>
      <c r="K73" s="279"/>
    </row>
    <row r="74" spans="3:11" x14ac:dyDescent="0.3">
      <c r="E74" s="297"/>
      <c r="F74" s="297"/>
      <c r="G74" s="297"/>
      <c r="H74" s="184"/>
      <c r="I74" s="297"/>
      <c r="J74" s="297"/>
      <c r="K74" s="297"/>
    </row>
    <row r="75" spans="3:11" x14ac:dyDescent="0.3">
      <c r="E75" s="298"/>
      <c r="F75" s="298"/>
      <c r="G75" s="298"/>
      <c r="H75" s="184"/>
      <c r="I75" s="298"/>
      <c r="J75" s="298"/>
      <c r="K75" s="298"/>
    </row>
    <row r="76" spans="3:11" ht="15" customHeight="1" x14ac:dyDescent="0.3">
      <c r="E76" s="302" t="s">
        <v>109</v>
      </c>
      <c r="F76" s="302"/>
      <c r="G76" s="302"/>
      <c r="H76" s="184"/>
      <c r="I76" s="299" t="s">
        <v>123</v>
      </c>
      <c r="J76" s="299"/>
      <c r="K76" s="299"/>
    </row>
    <row r="77" spans="3:11" x14ac:dyDescent="0.3">
      <c r="H77" s="22"/>
    </row>
    <row r="78" spans="3:11" x14ac:dyDescent="0.3"/>
    <row r="79" spans="3:11" hidden="1" x14ac:dyDescent="0.3"/>
    <row r="80" spans="3:11"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sheetData>
  <sheetProtection password="CC6A" sheet="1" objects="1" scenarios="1" selectLockedCells="1"/>
  <mergeCells count="42">
    <mergeCell ref="B52:C52"/>
    <mergeCell ref="B53:C53"/>
    <mergeCell ref="B54:C54"/>
    <mergeCell ref="B57:C57"/>
    <mergeCell ref="B35:C35"/>
    <mergeCell ref="B36:C36"/>
    <mergeCell ref="B40:C40"/>
    <mergeCell ref="B41:C41"/>
    <mergeCell ref="B51:C51"/>
    <mergeCell ref="B45:C45"/>
    <mergeCell ref="B30:C30"/>
    <mergeCell ref="B3:K3"/>
    <mergeCell ref="I7:K7"/>
    <mergeCell ref="B5:C5"/>
    <mergeCell ref="B34:C34"/>
    <mergeCell ref="B19:C19"/>
    <mergeCell ref="B20:C20"/>
    <mergeCell ref="B27:C27"/>
    <mergeCell ref="B28:C28"/>
    <mergeCell ref="B29:C29"/>
    <mergeCell ref="B7:C7"/>
    <mergeCell ref="E7:G7"/>
    <mergeCell ref="B13:C13"/>
    <mergeCell ref="B14:C14"/>
    <mergeCell ref="B21:C21"/>
    <mergeCell ref="B18:C18"/>
    <mergeCell ref="B58:C58"/>
    <mergeCell ref="B59:C59"/>
    <mergeCell ref="B60:C60"/>
    <mergeCell ref="B61:C61"/>
    <mergeCell ref="B62:C62"/>
    <mergeCell ref="I74:K75"/>
    <mergeCell ref="I76:K76"/>
    <mergeCell ref="I65:K65"/>
    <mergeCell ref="I66:K66"/>
    <mergeCell ref="E68:G68"/>
    <mergeCell ref="I68:K68"/>
    <mergeCell ref="I69:K69"/>
    <mergeCell ref="E71:G71"/>
    <mergeCell ref="E76:G76"/>
    <mergeCell ref="E72:G72"/>
    <mergeCell ref="E74:G75"/>
  </mergeCells>
  <phoneticPr fontId="0" type="noConversion"/>
  <conditionalFormatting sqref="B6">
    <cfRule type="cellIs" dxfId="10" priority="8" stopIfTrue="1" operator="equal">
      <formula>"Please enter enterprise name in Annex 1."</formula>
    </cfRule>
  </conditionalFormatting>
  <conditionalFormatting sqref="B8 B10:C10">
    <cfRule type="cellIs" dxfId="9" priority="6" stopIfTrue="1" operator="equal">
      <formula>"Please enter enterprise registration number in Annex 1."</formula>
    </cfRule>
  </conditionalFormatting>
  <conditionalFormatting sqref="B8">
    <cfRule type="cellIs" dxfId="8" priority="4" stopIfTrue="1" operator="equal">
      <formula>"Please enter enterprise name in Annex 1."</formula>
    </cfRule>
  </conditionalFormatting>
  <conditionalFormatting sqref="B10:C10">
    <cfRule type="cellIs" dxfId="7" priority="3" stopIfTrue="1" operator="equal">
      <formula>"Please enter enterprise name in Annex 1."</formula>
    </cfRule>
  </conditionalFormatting>
  <conditionalFormatting sqref="B8">
    <cfRule type="cellIs" dxfId="6" priority="2" stopIfTrue="1" operator="equal">
      <formula>"Please enter enterprise name in Annex 1."</formula>
    </cfRule>
  </conditionalFormatting>
  <conditionalFormatting sqref="B10:C10">
    <cfRule type="cellIs" dxfId="5" priority="1" stopIfTrue="1" operator="equal">
      <formula>"Please enter enterprise name in Annex 1."</formula>
    </cfRule>
  </conditionalFormatting>
  <dataValidations count="8">
    <dataValidation type="list" allowBlank="1" showInputMessage="1" showErrorMessage="1" sqref="H8">
      <formula1>$M$13:$M$15</formula1>
    </dataValidation>
    <dataValidation type="whole" operator="lessThanOrEqual" allowBlank="1" showInputMessage="1" showErrorMessage="1" errorTitle="VALUE ERROR" error="Cost of Sales should be negative" sqref="E18:G21 I18:K21">
      <formula1>0</formula1>
    </dataValidation>
    <dataValidation type="whole" operator="lessThanOrEqual" allowBlank="1" showInputMessage="1" showErrorMessage="1" errorTitle="VALUE ERROR" error="Overheads should be negative" sqref="I27:K30 E27:G30">
      <formula1>0</formula1>
    </dataValidation>
    <dataValidation type="whole" operator="greaterThanOrEqual" allowBlank="1" showInputMessage="1" showErrorMessage="1" errorTitle="VALUE ERROR" error="Interest receivable should be positive. " sqref="E40:G40 I40:K40">
      <formula1>0</formula1>
    </dataValidation>
    <dataValidation type="whole" operator="lessThanOrEqual" allowBlank="1" showInputMessage="1" showErrorMessage="1" errorTitle="VALUE ERROR" error="Interest payable should be negative" sqref="E41:G41 I41:K41">
      <formula1>0</formula1>
    </dataValidation>
    <dataValidation type="whole" operator="greaterThanOrEqual" allowBlank="1" showInputMessage="1" showErrorMessage="1" errorTitle="VALUE ERROR" error="Number of employees should be positive" sqref="E52:G53 I52:K53">
      <formula1>0</formula1>
    </dataValidation>
    <dataValidation type="whole" operator="greaterThanOrEqual" allowBlank="1" showInputMessage="1" showErrorMessage="1" errorTitle="VALUE ERROR" error="Turnover should be positive" sqref="E13:G14 I13:K14">
      <formula1>0</formula1>
    </dataValidation>
    <dataValidation type="list" allowBlank="1" showInputMessage="1" showErrorMessage="1" sqref="E7:G7">
      <formula1>Choose1</formula1>
    </dataValidation>
  </dataValidations>
  <pageMargins left="0.70866141732283472" right="0.31496062992125984" top="0.98425196850393704" bottom="0.98425196850393704" header="0.51181102362204722" footer="0.51181102362204722"/>
  <pageSetup paperSize="9" scale="63" orientation="portrait" r:id="rId1"/>
  <headerFooter alignWithMargins="0">
    <oddFooter>&amp;L&amp;"Arial,Bold"V9/08&amp;"Arial,Regular". &amp;A&amp;F&amp;R&amp;D</oddFooter>
  </headerFooter>
  <ignoredErrors>
    <ignoredError sqref="I22:K22 E51:G51 E54:G54 I51:J51 K51 I54:K54 K57:K59 J57:J59 I57:I59 E57:G62 K62 I62 J62 J60:J61 I60:I61 K60:K6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252" r:id="rId4" name="Drop Down 228">
              <controlPr defaultSize="0" autoLine="0" autoPict="0">
                <anchor moveWithCells="1">
                  <from>
                    <xdr:col>6</xdr:col>
                    <xdr:colOff>30480</xdr:colOff>
                    <xdr:row>7</xdr:row>
                    <xdr:rowOff>30480</xdr:rowOff>
                  </from>
                  <to>
                    <xdr:col>6</xdr:col>
                    <xdr:colOff>731520</xdr:colOff>
                    <xdr:row>7</xdr:row>
                    <xdr:rowOff>198120</xdr:rowOff>
                  </to>
                </anchor>
              </controlPr>
            </control>
          </mc:Choice>
        </mc:AlternateContent>
        <mc:AlternateContent xmlns:mc="http://schemas.openxmlformats.org/markup-compatibility/2006">
          <mc:Choice Requires="x14">
            <control shapeId="1258" r:id="rId5" name="Drop Down 234">
              <controlPr defaultSize="0" autoLine="0" autoPict="0">
                <anchor moveWithCells="1">
                  <from>
                    <xdr:col>6</xdr:col>
                    <xdr:colOff>38100</xdr:colOff>
                    <xdr:row>8</xdr:row>
                    <xdr:rowOff>30480</xdr:rowOff>
                  </from>
                  <to>
                    <xdr:col>6</xdr:col>
                    <xdr:colOff>731520</xdr:colOff>
                    <xdr:row>8</xdr:row>
                    <xdr:rowOff>198120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3"/>
    <pageSetUpPr fitToPage="1"/>
  </sheetPr>
  <dimension ref="A1:P97"/>
  <sheetViews>
    <sheetView showGridLines="0" zoomScale="90" zoomScaleNormal="90" zoomScaleSheetLayoutView="100" workbookViewId="0">
      <pane ySplit="10" topLeftCell="A14" activePane="bottomLeft" state="frozen"/>
      <selection pane="bottomLeft" activeCell="E7" sqref="E7:G7"/>
    </sheetView>
  </sheetViews>
  <sheetFormatPr defaultColWidth="0" defaultRowHeight="14.4" zeroHeight="1" x14ac:dyDescent="0.3"/>
  <cols>
    <col min="1" max="1" width="1.88671875" style="4" customWidth="1"/>
    <col min="2" max="2" width="5.109375" style="4" customWidth="1"/>
    <col min="3" max="3" width="49.33203125" style="4" customWidth="1"/>
    <col min="4" max="4" width="1.6640625" style="22" customWidth="1"/>
    <col min="5" max="7" width="14.44140625" style="4" customWidth="1"/>
    <col min="8" max="8" width="1.44140625" style="22" customWidth="1"/>
    <col min="9" max="11" width="14.44140625" style="4" customWidth="1"/>
    <col min="12" max="12" width="2.33203125" style="22" customWidth="1"/>
    <col min="13" max="16384" width="0" style="3" hidden="1"/>
  </cols>
  <sheetData>
    <row r="1" spans="1:16" s="141" customFormat="1" x14ac:dyDescent="0.3">
      <c r="A1" s="4"/>
      <c r="B1" s="4"/>
      <c r="C1" s="4"/>
      <c r="D1" s="22"/>
      <c r="E1" s="4"/>
      <c r="F1" s="4"/>
      <c r="G1" s="4"/>
      <c r="H1" s="22"/>
      <c r="I1" s="4"/>
      <c r="J1" s="4"/>
      <c r="K1" s="4"/>
      <c r="L1" s="22"/>
    </row>
    <row r="2" spans="1:16" s="12" customFormat="1" ht="19.5" customHeight="1" x14ac:dyDescent="0.3">
      <c r="A2" s="142"/>
      <c r="B2" s="137" t="s">
        <v>117</v>
      </c>
      <c r="C2" s="142"/>
      <c r="D2" s="9"/>
      <c r="E2" s="9"/>
      <c r="F2" s="144"/>
      <c r="G2" s="9"/>
      <c r="H2" s="9"/>
      <c r="I2" s="9"/>
      <c r="J2" s="145"/>
    </row>
    <row r="3" spans="1:16" s="295" customFormat="1" ht="12" customHeight="1" x14ac:dyDescent="0.3">
      <c r="A3" s="296"/>
      <c r="B3" s="304" t="s">
        <v>102</v>
      </c>
      <c r="C3" s="304"/>
      <c r="D3" s="304"/>
      <c r="E3" s="304"/>
      <c r="F3" s="304"/>
      <c r="G3" s="304"/>
      <c r="H3" s="304"/>
      <c r="I3" s="304"/>
      <c r="J3" s="304"/>
      <c r="K3" s="304"/>
      <c r="L3" s="294"/>
    </row>
    <row r="4" spans="1:16" s="21" customFormat="1" ht="6.15" customHeight="1" x14ac:dyDescent="0.3">
      <c r="A4" s="13"/>
      <c r="B4" s="13"/>
      <c r="C4" s="13"/>
      <c r="D4" s="14"/>
      <c r="E4" s="14"/>
      <c r="F4" s="14"/>
      <c r="G4" s="14"/>
      <c r="H4" s="107"/>
      <c r="I4" s="14"/>
      <c r="J4" s="14"/>
      <c r="K4" s="16"/>
      <c r="L4" s="119"/>
      <c r="M4" s="18"/>
      <c r="N4" s="19"/>
      <c r="O4" s="20"/>
      <c r="P4" s="20"/>
    </row>
    <row r="5" spans="1:16" s="4" customFormat="1" ht="22.5" customHeight="1" x14ac:dyDescent="0.3">
      <c r="B5" s="31" t="s">
        <v>110</v>
      </c>
      <c r="C5" s="31"/>
      <c r="D5" s="22"/>
      <c r="E5" s="130" t="str">
        <f>(IF(SUMSQ(E60:K60,F64:K64),"THIS SHEET CONTAINS ONE OR MORE ERRORS.",""))</f>
        <v/>
      </c>
      <c r="F5" s="131"/>
      <c r="G5" s="131"/>
      <c r="H5" s="130"/>
      <c r="I5" s="131"/>
      <c r="J5" s="132"/>
      <c r="K5" s="132"/>
      <c r="L5" s="22"/>
    </row>
    <row r="6" spans="1:16" s="4" customFormat="1" ht="22.5" customHeight="1" x14ac:dyDescent="0.3">
      <c r="B6" s="177"/>
      <c r="C6" s="177" t="str">
        <f>'Profit &amp; loss'!C6</f>
        <v>Inset Name in P&amp;L sheet</v>
      </c>
      <c r="D6" s="22"/>
      <c r="E6" s="22"/>
      <c r="F6" s="22"/>
      <c r="G6" s="22"/>
      <c r="H6" s="22"/>
      <c r="I6" s="22"/>
      <c r="L6" s="22"/>
    </row>
    <row r="7" spans="1:16" s="138" customFormat="1" ht="22.5" customHeight="1" x14ac:dyDescent="0.3">
      <c r="A7" s="4"/>
      <c r="B7" s="31" t="s">
        <v>31</v>
      </c>
      <c r="C7" s="31"/>
      <c r="D7" s="22"/>
      <c r="E7" s="310" t="str">
        <f>'Profit &amp; loss'!E7:G7</f>
        <v>Choose One</v>
      </c>
      <c r="F7" s="310"/>
      <c r="G7" s="310"/>
      <c r="H7" s="31"/>
      <c r="I7" s="311" t="str">
        <f>'Profit &amp; loss'!I7:K7</f>
        <v>Applicant Undertaking</v>
      </c>
      <c r="J7" s="311"/>
      <c r="K7" s="311"/>
      <c r="L7" s="22"/>
    </row>
    <row r="8" spans="1:16" s="138" customFormat="1" ht="22.5" customHeight="1" x14ac:dyDescent="0.3">
      <c r="A8" s="4"/>
      <c r="B8" s="177"/>
      <c r="C8" s="177" t="str">
        <f>'Profit &amp; loss'!C8</f>
        <v>Inset Registration/ Identification Number in P&amp;L sheet</v>
      </c>
      <c r="D8" s="22"/>
      <c r="E8" s="139" t="str">
        <f>'Profit &amp; loss'!E8</f>
        <v>Audited</v>
      </c>
      <c r="F8" s="140" t="str">
        <f>'Profit &amp; loss'!F8</f>
        <v>Audited</v>
      </c>
      <c r="G8" s="264" t="str">
        <f>'Profit &amp; loss'!G8</f>
        <v>Management</v>
      </c>
      <c r="H8" s="23"/>
      <c r="I8" s="139" t="str">
        <f>'Profit &amp; loss'!I8</f>
        <v>Forecast</v>
      </c>
      <c r="J8" s="140" t="str">
        <f>'Profit &amp; loss'!J8</f>
        <v>Forecast</v>
      </c>
      <c r="K8" s="264" t="str">
        <f>'Profit &amp; loss'!K8</f>
        <v>Forecast</v>
      </c>
      <c r="L8" s="22"/>
    </row>
    <row r="9" spans="1:16" s="138" customFormat="1" ht="22.5" customHeight="1" x14ac:dyDescent="0.3">
      <c r="A9" s="4"/>
      <c r="B9" s="178"/>
      <c r="C9" s="178"/>
      <c r="D9" s="22"/>
      <c r="E9" s="94">
        <f ca="1">'Profit &amp; loss'!E9</f>
        <v>2018</v>
      </c>
      <c r="F9" s="29">
        <f ca="1">E9+1</f>
        <v>2019</v>
      </c>
      <c r="G9" s="75">
        <f ca="1">F9+1</f>
        <v>2020</v>
      </c>
      <c r="H9" s="30"/>
      <c r="I9" s="94">
        <f ca="1">G9+1</f>
        <v>2021</v>
      </c>
      <c r="J9" s="29">
        <f ca="1">I9+1</f>
        <v>2022</v>
      </c>
      <c r="K9" s="75">
        <f ca="1">J9+1</f>
        <v>2023</v>
      </c>
      <c r="L9" s="22"/>
    </row>
    <row r="10" spans="1:16" s="138" customFormat="1" ht="22.5" customHeight="1" x14ac:dyDescent="0.3">
      <c r="A10" s="4"/>
      <c r="B10" s="177"/>
      <c r="C10" s="177"/>
      <c r="D10" s="22"/>
      <c r="E10" s="94" t="s">
        <v>37</v>
      </c>
      <c r="F10" s="29" t="s">
        <v>37</v>
      </c>
      <c r="G10" s="75" t="s">
        <v>37</v>
      </c>
      <c r="H10" s="30"/>
      <c r="I10" s="94" t="s">
        <v>37</v>
      </c>
      <c r="J10" s="29" t="s">
        <v>37</v>
      </c>
      <c r="K10" s="75" t="s">
        <v>37</v>
      </c>
      <c r="L10" s="22"/>
    </row>
    <row r="11" spans="1:16" s="28" customFormat="1" ht="7.5" customHeight="1" x14ac:dyDescent="0.3">
      <c r="A11" s="22"/>
      <c r="B11" s="22"/>
      <c r="C11" s="22"/>
      <c r="D11" s="22"/>
      <c r="E11" s="146"/>
      <c r="F11" s="146"/>
      <c r="G11" s="146"/>
      <c r="H11" s="30"/>
      <c r="I11" s="146"/>
      <c r="J11" s="146"/>
      <c r="K11" s="146"/>
      <c r="L11" s="22"/>
    </row>
    <row r="12" spans="1:16" ht="15" thickBot="1" x14ac:dyDescent="0.35">
      <c r="B12" s="1" t="s">
        <v>7</v>
      </c>
      <c r="C12" s="45"/>
      <c r="D12" s="66"/>
      <c r="E12" s="33"/>
      <c r="F12" s="33"/>
      <c r="G12" s="33"/>
      <c r="H12" s="30"/>
      <c r="I12" s="33"/>
      <c r="J12" s="33"/>
      <c r="K12" s="33"/>
    </row>
    <row r="13" spans="1:16" x14ac:dyDescent="0.3">
      <c r="B13" s="303" t="s">
        <v>96</v>
      </c>
      <c r="C13" s="303"/>
      <c r="D13" s="66"/>
      <c r="E13" s="97"/>
      <c r="F13" s="48"/>
      <c r="G13" s="83"/>
      <c r="H13" s="111"/>
      <c r="I13" s="97"/>
      <c r="J13" s="48"/>
      <c r="K13" s="83"/>
    </row>
    <row r="14" spans="1:16" x14ac:dyDescent="0.3">
      <c r="B14" s="303" t="s">
        <v>54</v>
      </c>
      <c r="C14" s="303"/>
      <c r="D14" s="66"/>
      <c r="E14" s="147"/>
      <c r="F14" s="148"/>
      <c r="G14" s="265"/>
      <c r="H14" s="111"/>
      <c r="I14" s="147"/>
      <c r="J14" s="148"/>
      <c r="K14" s="265"/>
    </row>
    <row r="15" spans="1:16" x14ac:dyDescent="0.3">
      <c r="B15" s="303" t="s">
        <v>55</v>
      </c>
      <c r="C15" s="303"/>
      <c r="D15" s="66"/>
      <c r="E15" s="147"/>
      <c r="F15" s="148"/>
      <c r="G15" s="265"/>
      <c r="H15" s="111"/>
      <c r="I15" s="147"/>
      <c r="J15" s="148"/>
      <c r="K15" s="265"/>
    </row>
    <row r="16" spans="1:16" x14ac:dyDescent="0.3">
      <c r="B16" s="303" t="s">
        <v>56</v>
      </c>
      <c r="C16" s="303"/>
      <c r="D16" s="66"/>
      <c r="E16" s="149"/>
      <c r="F16" s="150"/>
      <c r="G16" s="266"/>
      <c r="H16" s="111"/>
      <c r="I16" s="149"/>
      <c r="J16" s="150"/>
      <c r="K16" s="266"/>
    </row>
    <row r="17" spans="1:12" ht="15" thickBot="1" x14ac:dyDescent="0.35">
      <c r="C17" s="37"/>
      <c r="D17" s="66"/>
      <c r="E17" s="73">
        <f t="shared" ref="E17:K17" si="0">SUM(E13:E16)</f>
        <v>0</v>
      </c>
      <c r="F17" s="38">
        <f t="shared" si="0"/>
        <v>0</v>
      </c>
      <c r="G17" s="78">
        <f t="shared" si="0"/>
        <v>0</v>
      </c>
      <c r="H17" s="109"/>
      <c r="I17" s="73">
        <f t="shared" si="0"/>
        <v>0</v>
      </c>
      <c r="J17" s="38">
        <f t="shared" si="0"/>
        <v>0</v>
      </c>
      <c r="K17" s="78">
        <f t="shared" si="0"/>
        <v>0</v>
      </c>
    </row>
    <row r="18" spans="1:12" s="28" customFormat="1" ht="7.5" customHeight="1" x14ac:dyDescent="0.3">
      <c r="A18" s="22"/>
      <c r="B18" s="22"/>
      <c r="C18" s="22"/>
      <c r="D18" s="22"/>
      <c r="E18" s="151"/>
      <c r="F18" s="151"/>
      <c r="G18" s="151"/>
      <c r="H18" s="152"/>
      <c r="I18" s="153"/>
      <c r="J18" s="153"/>
      <c r="K18" s="153"/>
      <c r="L18" s="22"/>
    </row>
    <row r="19" spans="1:12" ht="15" thickBot="1" x14ac:dyDescent="0.35">
      <c r="B19" s="1" t="s">
        <v>3</v>
      </c>
      <c r="C19" s="45"/>
      <c r="D19" s="66"/>
      <c r="E19" s="154"/>
      <c r="F19" s="154"/>
      <c r="G19" s="154"/>
      <c r="H19" s="152"/>
      <c r="I19" s="154"/>
      <c r="J19" s="154"/>
      <c r="K19" s="154"/>
    </row>
    <row r="20" spans="1:12" x14ac:dyDescent="0.3">
      <c r="B20" s="303" t="s">
        <v>57</v>
      </c>
      <c r="C20" s="303"/>
      <c r="D20" s="66"/>
      <c r="E20" s="97"/>
      <c r="F20" s="48"/>
      <c r="G20" s="83"/>
      <c r="H20" s="111"/>
      <c r="I20" s="97"/>
      <c r="J20" s="48"/>
      <c r="K20" s="83"/>
    </row>
    <row r="21" spans="1:12" x14ac:dyDescent="0.3">
      <c r="B21" s="303" t="s">
        <v>58</v>
      </c>
      <c r="C21" s="303"/>
      <c r="D21" s="66"/>
      <c r="E21" s="147"/>
      <c r="F21" s="148"/>
      <c r="G21" s="265"/>
      <c r="H21" s="111"/>
      <c r="I21" s="147"/>
      <c r="J21" s="148"/>
      <c r="K21" s="265"/>
    </row>
    <row r="22" spans="1:12" x14ac:dyDescent="0.3">
      <c r="B22" s="303" t="s">
        <v>59</v>
      </c>
      <c r="C22" s="303"/>
      <c r="D22" s="66"/>
      <c r="E22" s="147"/>
      <c r="F22" s="148"/>
      <c r="G22" s="265"/>
      <c r="H22" s="111"/>
      <c r="I22" s="147"/>
      <c r="J22" s="148"/>
      <c r="K22" s="265"/>
    </row>
    <row r="23" spans="1:12" x14ac:dyDescent="0.3">
      <c r="B23" s="303" t="s">
        <v>104</v>
      </c>
      <c r="C23" s="303"/>
      <c r="D23" s="66"/>
      <c r="E23" s="149"/>
      <c r="F23" s="150"/>
      <c r="G23" s="266"/>
      <c r="H23" s="111"/>
      <c r="I23" s="149"/>
      <c r="J23" s="150"/>
      <c r="K23" s="266"/>
    </row>
    <row r="24" spans="1:12" x14ac:dyDescent="0.3">
      <c r="B24" s="303" t="s">
        <v>60</v>
      </c>
      <c r="C24" s="303"/>
      <c r="D24" s="66"/>
      <c r="E24" s="149"/>
      <c r="F24" s="150"/>
      <c r="G24" s="266"/>
      <c r="H24" s="111"/>
      <c r="I24" s="149"/>
      <c r="J24" s="150"/>
      <c r="K24" s="266"/>
    </row>
    <row r="25" spans="1:12" ht="15" thickBot="1" x14ac:dyDescent="0.35">
      <c r="C25" s="37"/>
      <c r="D25" s="66"/>
      <c r="E25" s="73">
        <f t="shared" ref="E25:K25" si="1">SUM(E20:E24)</f>
        <v>0</v>
      </c>
      <c r="F25" s="38">
        <f t="shared" si="1"/>
        <v>0</v>
      </c>
      <c r="G25" s="78">
        <f t="shared" si="1"/>
        <v>0</v>
      </c>
      <c r="H25" s="109"/>
      <c r="I25" s="73">
        <f t="shared" si="1"/>
        <v>0</v>
      </c>
      <c r="J25" s="38">
        <f t="shared" si="1"/>
        <v>0</v>
      </c>
      <c r="K25" s="78">
        <f t="shared" si="1"/>
        <v>0</v>
      </c>
    </row>
    <row r="26" spans="1:12" s="28" customFormat="1" ht="7.5" customHeight="1" x14ac:dyDescent="0.3">
      <c r="A26" s="22"/>
      <c r="B26" s="22"/>
      <c r="C26" s="22"/>
      <c r="D26" s="22"/>
      <c r="E26" s="151"/>
      <c r="F26" s="151"/>
      <c r="G26" s="151"/>
      <c r="H26" s="152"/>
      <c r="I26" s="153"/>
      <c r="J26" s="153"/>
      <c r="K26" s="153"/>
      <c r="L26" s="22"/>
    </row>
    <row r="27" spans="1:12" ht="12.9" customHeight="1" thickBot="1" x14ac:dyDescent="0.35">
      <c r="B27" s="1" t="s">
        <v>9</v>
      </c>
      <c r="C27" s="45"/>
      <c r="D27" s="66"/>
      <c r="E27" s="154"/>
      <c r="F27" s="154"/>
      <c r="G27" s="154"/>
      <c r="H27" s="152"/>
      <c r="I27" s="154"/>
      <c r="J27" s="154"/>
      <c r="K27" s="154"/>
    </row>
    <row r="28" spans="1:12" x14ac:dyDescent="0.3">
      <c r="B28" s="303" t="s">
        <v>61</v>
      </c>
      <c r="C28" s="303"/>
      <c r="D28" s="66"/>
      <c r="E28" s="97"/>
      <c r="F28" s="48"/>
      <c r="G28" s="83"/>
      <c r="H28" s="110"/>
      <c r="I28" s="97"/>
      <c r="J28" s="48"/>
      <c r="K28" s="83"/>
    </row>
    <row r="29" spans="1:12" x14ac:dyDescent="0.3">
      <c r="B29" s="303" t="s">
        <v>62</v>
      </c>
      <c r="C29" s="303"/>
      <c r="D29" s="66"/>
      <c r="E29" s="147"/>
      <c r="F29" s="148"/>
      <c r="G29" s="265"/>
      <c r="H29" s="110"/>
      <c r="I29" s="147"/>
      <c r="J29" s="148"/>
      <c r="K29" s="265"/>
    </row>
    <row r="30" spans="1:12" x14ac:dyDescent="0.3">
      <c r="B30" s="303" t="s">
        <v>105</v>
      </c>
      <c r="C30" s="303"/>
      <c r="D30" s="66"/>
      <c r="E30" s="147"/>
      <c r="F30" s="148"/>
      <c r="G30" s="265"/>
      <c r="H30" s="110"/>
      <c r="I30" s="147"/>
      <c r="J30" s="148"/>
      <c r="K30" s="265"/>
    </row>
    <row r="31" spans="1:12" x14ac:dyDescent="0.3">
      <c r="B31" s="303" t="s">
        <v>63</v>
      </c>
      <c r="C31" s="303"/>
      <c r="D31" s="66"/>
      <c r="E31" s="155" t="s">
        <v>81</v>
      </c>
      <c r="F31" s="156" t="s">
        <v>81</v>
      </c>
      <c r="G31" s="267" t="s">
        <v>81</v>
      </c>
      <c r="H31" s="110"/>
      <c r="I31" s="147"/>
      <c r="J31" s="148"/>
      <c r="K31" s="265"/>
    </row>
    <row r="32" spans="1:12" x14ac:dyDescent="0.3">
      <c r="B32" s="303" t="s">
        <v>64</v>
      </c>
      <c r="C32" s="303"/>
      <c r="D32" s="66"/>
      <c r="E32" s="147"/>
      <c r="F32" s="148"/>
      <c r="G32" s="265"/>
      <c r="H32" s="110"/>
      <c r="I32" s="147"/>
      <c r="J32" s="148"/>
      <c r="K32" s="265"/>
    </row>
    <row r="33" spans="1:12" x14ac:dyDescent="0.3">
      <c r="B33" s="303" t="s">
        <v>65</v>
      </c>
      <c r="C33" s="303"/>
      <c r="D33" s="66"/>
      <c r="E33" s="149"/>
      <c r="F33" s="150"/>
      <c r="G33" s="266"/>
      <c r="H33" s="110"/>
      <c r="I33" s="149"/>
      <c r="J33" s="150"/>
      <c r="K33" s="266"/>
    </row>
    <row r="34" spans="1:12" ht="15" thickBot="1" x14ac:dyDescent="0.35">
      <c r="B34" s="37"/>
      <c r="C34" s="37"/>
      <c r="D34" s="66"/>
      <c r="E34" s="73">
        <f>SUM(E28:E33)</f>
        <v>0</v>
      </c>
      <c r="F34" s="38">
        <f t="shared" ref="F34:K34" si="2">SUM(F28:F33)</f>
        <v>0</v>
      </c>
      <c r="G34" s="78">
        <f t="shared" si="2"/>
        <v>0</v>
      </c>
      <c r="H34" s="109"/>
      <c r="I34" s="73">
        <f t="shared" si="2"/>
        <v>0</v>
      </c>
      <c r="J34" s="38">
        <f t="shared" si="2"/>
        <v>0</v>
      </c>
      <c r="K34" s="78">
        <f t="shared" si="2"/>
        <v>0</v>
      </c>
    </row>
    <row r="35" spans="1:12" s="28" customFormat="1" ht="12.75" customHeight="1" x14ac:dyDescent="0.3">
      <c r="A35" s="22"/>
      <c r="B35" s="22"/>
      <c r="C35" s="22"/>
      <c r="D35" s="22"/>
      <c r="E35" s="157"/>
      <c r="F35" s="157"/>
      <c r="G35" s="157"/>
      <c r="H35" s="158"/>
      <c r="I35" s="157"/>
      <c r="J35" s="157"/>
      <c r="K35" s="157"/>
      <c r="L35" s="22"/>
    </row>
    <row r="36" spans="1:12" ht="15" thickBot="1" x14ac:dyDescent="0.35">
      <c r="B36" s="127" t="s">
        <v>8</v>
      </c>
      <c r="C36" s="128"/>
      <c r="D36" s="52"/>
      <c r="E36" s="73">
        <f>E25+E34</f>
        <v>0</v>
      </c>
      <c r="F36" s="38">
        <f>F25+F34</f>
        <v>0</v>
      </c>
      <c r="G36" s="78">
        <f>G25+G34</f>
        <v>0</v>
      </c>
      <c r="H36" s="109"/>
      <c r="I36" s="73">
        <f>I25+I34</f>
        <v>0</v>
      </c>
      <c r="J36" s="38">
        <f>J25+J34</f>
        <v>0</v>
      </c>
      <c r="K36" s="78">
        <f>K25+K34</f>
        <v>0</v>
      </c>
    </row>
    <row r="37" spans="1:12" ht="12.75" customHeight="1" x14ac:dyDescent="0.3">
      <c r="E37" s="159"/>
      <c r="F37" s="159"/>
      <c r="G37" s="159"/>
      <c r="H37" s="158"/>
      <c r="I37" s="271"/>
      <c r="J37" s="160"/>
      <c r="K37" s="273"/>
    </row>
    <row r="38" spans="1:12" ht="15" thickBot="1" x14ac:dyDescent="0.35">
      <c r="B38" s="127" t="s">
        <v>6</v>
      </c>
      <c r="C38" s="128"/>
      <c r="D38" s="52"/>
      <c r="E38" s="73">
        <f>E17+E36</f>
        <v>0</v>
      </c>
      <c r="F38" s="38">
        <f>F17+F36</f>
        <v>0</v>
      </c>
      <c r="G38" s="78">
        <f>G17+G36</f>
        <v>0</v>
      </c>
      <c r="H38" s="109"/>
      <c r="I38" s="73">
        <f>I17+I36</f>
        <v>0</v>
      </c>
      <c r="J38" s="38">
        <f>J17+J36</f>
        <v>0</v>
      </c>
      <c r="K38" s="78">
        <f>K17+K36</f>
        <v>0</v>
      </c>
    </row>
    <row r="39" spans="1:12" s="28" customFormat="1" ht="12.75" customHeight="1" x14ac:dyDescent="0.3">
      <c r="A39" s="22"/>
      <c r="B39" s="22"/>
      <c r="C39" s="22"/>
      <c r="D39" s="22"/>
      <c r="E39" s="151"/>
      <c r="F39" s="151"/>
      <c r="G39" s="151"/>
      <c r="H39" s="152"/>
      <c r="I39" s="153"/>
      <c r="J39" s="153"/>
      <c r="K39" s="153"/>
      <c r="L39" s="22"/>
    </row>
    <row r="40" spans="1:12" ht="12.75" customHeight="1" thickBot="1" x14ac:dyDescent="0.35">
      <c r="B40" s="1" t="s">
        <v>10</v>
      </c>
      <c r="C40" s="45"/>
      <c r="D40" s="66"/>
      <c r="E40" s="154"/>
      <c r="F40" s="154"/>
      <c r="G40" s="154"/>
      <c r="H40" s="152"/>
      <c r="I40" s="154"/>
      <c r="J40" s="154"/>
      <c r="K40" s="154"/>
    </row>
    <row r="41" spans="1:12" x14ac:dyDescent="0.3">
      <c r="B41" s="303" t="s">
        <v>61</v>
      </c>
      <c r="C41" s="303"/>
      <c r="D41" s="66"/>
      <c r="E41" s="97"/>
      <c r="F41" s="48"/>
      <c r="G41" s="83"/>
      <c r="H41" s="110"/>
      <c r="I41" s="97"/>
      <c r="J41" s="48"/>
      <c r="K41" s="83"/>
    </row>
    <row r="42" spans="1:12" x14ac:dyDescent="0.3">
      <c r="B42" s="303" t="s">
        <v>66</v>
      </c>
      <c r="C42" s="303"/>
      <c r="D42" s="66"/>
      <c r="E42" s="147"/>
      <c r="F42" s="148"/>
      <c r="G42" s="265"/>
      <c r="H42" s="110"/>
      <c r="I42" s="147"/>
      <c r="J42" s="148"/>
      <c r="K42" s="265"/>
    </row>
    <row r="43" spans="1:12" x14ac:dyDescent="0.3">
      <c r="B43" s="303" t="s">
        <v>63</v>
      </c>
      <c r="C43" s="303"/>
      <c r="D43" s="66"/>
      <c r="E43" s="155" t="s">
        <v>81</v>
      </c>
      <c r="F43" s="156" t="s">
        <v>81</v>
      </c>
      <c r="G43" s="267" t="s">
        <v>81</v>
      </c>
      <c r="H43" s="110"/>
      <c r="I43" s="147"/>
      <c r="J43" s="148"/>
      <c r="K43" s="265"/>
    </row>
    <row r="44" spans="1:12" x14ac:dyDescent="0.3">
      <c r="B44" s="303" t="s">
        <v>64</v>
      </c>
      <c r="C44" s="303"/>
      <c r="D44" s="66"/>
      <c r="E44" s="147"/>
      <c r="F44" s="148"/>
      <c r="G44" s="265"/>
      <c r="H44" s="110"/>
      <c r="I44" s="147"/>
      <c r="J44" s="148"/>
      <c r="K44" s="265"/>
    </row>
    <row r="45" spans="1:12" x14ac:dyDescent="0.3">
      <c r="B45" s="303" t="s">
        <v>56</v>
      </c>
      <c r="C45" s="303"/>
      <c r="D45" s="66"/>
      <c r="E45" s="149"/>
      <c r="F45" s="150"/>
      <c r="G45" s="266"/>
      <c r="H45" s="110"/>
      <c r="I45" s="149"/>
      <c r="J45" s="150"/>
      <c r="K45" s="266"/>
    </row>
    <row r="46" spans="1:12" ht="15" thickBot="1" x14ac:dyDescent="0.35">
      <c r="C46" s="37"/>
      <c r="D46" s="66"/>
      <c r="E46" s="73">
        <f>SUM(E41:E45)</f>
        <v>0</v>
      </c>
      <c r="F46" s="38">
        <f t="shared" ref="F46:K46" si="3">SUM(F41:F45)</f>
        <v>0</v>
      </c>
      <c r="G46" s="78">
        <f t="shared" si="3"/>
        <v>0</v>
      </c>
      <c r="H46" s="109"/>
      <c r="I46" s="73">
        <f t="shared" si="3"/>
        <v>0</v>
      </c>
      <c r="J46" s="38">
        <f t="shared" si="3"/>
        <v>0</v>
      </c>
      <c r="K46" s="78">
        <f t="shared" si="3"/>
        <v>0</v>
      </c>
    </row>
    <row r="47" spans="1:12" s="28" customFormat="1" ht="12.75" customHeight="1" x14ac:dyDescent="0.3">
      <c r="A47" s="22"/>
      <c r="B47" s="22"/>
      <c r="C47" s="22"/>
      <c r="D47" s="22"/>
      <c r="E47" s="157"/>
      <c r="F47" s="157"/>
      <c r="G47" s="157"/>
      <c r="H47" s="158"/>
      <c r="I47" s="157"/>
      <c r="J47" s="157"/>
      <c r="K47" s="157"/>
      <c r="L47" s="22"/>
    </row>
    <row r="48" spans="1:12" ht="15" thickBot="1" x14ac:dyDescent="0.35">
      <c r="B48" s="1" t="s">
        <v>11</v>
      </c>
      <c r="C48" s="45"/>
      <c r="D48" s="52"/>
      <c r="E48" s="73">
        <f t="shared" ref="E48:K48" si="4">E38+E46</f>
        <v>0</v>
      </c>
      <c r="F48" s="38">
        <f t="shared" si="4"/>
        <v>0</v>
      </c>
      <c r="G48" s="78">
        <f t="shared" si="4"/>
        <v>0</v>
      </c>
      <c r="H48" s="109"/>
      <c r="I48" s="73">
        <f t="shared" si="4"/>
        <v>0</v>
      </c>
      <c r="J48" s="38">
        <f t="shared" si="4"/>
        <v>0</v>
      </c>
      <c r="K48" s="78">
        <f t="shared" si="4"/>
        <v>0</v>
      </c>
    </row>
    <row r="49" spans="1:12" s="28" customFormat="1" ht="7.5" customHeight="1" x14ac:dyDescent="0.3">
      <c r="A49" s="22"/>
      <c r="B49" s="22"/>
      <c r="C49" s="22"/>
      <c r="D49" s="22"/>
      <c r="E49" s="151"/>
      <c r="F49" s="151"/>
      <c r="G49" s="151"/>
      <c r="H49" s="152"/>
      <c r="I49" s="153"/>
      <c r="J49" s="153"/>
      <c r="K49" s="153"/>
      <c r="L49" s="22"/>
    </row>
    <row r="50" spans="1:12" ht="15" thickBot="1" x14ac:dyDescent="0.35">
      <c r="B50" s="1" t="s">
        <v>4</v>
      </c>
      <c r="C50" s="45"/>
      <c r="D50" s="66"/>
      <c r="E50" s="154"/>
      <c r="F50" s="154"/>
      <c r="G50" s="154"/>
      <c r="H50" s="152"/>
      <c r="I50" s="154"/>
      <c r="J50" s="154"/>
      <c r="K50" s="154"/>
    </row>
    <row r="51" spans="1:12" x14ac:dyDescent="0.3">
      <c r="B51" s="303" t="s">
        <v>67</v>
      </c>
      <c r="C51" s="303"/>
      <c r="D51" s="66"/>
      <c r="E51" s="97"/>
      <c r="F51" s="48"/>
      <c r="G51" s="83"/>
      <c r="H51" s="111"/>
      <c r="I51" s="97"/>
      <c r="J51" s="48"/>
      <c r="K51" s="83"/>
    </row>
    <row r="52" spans="1:12" x14ac:dyDescent="0.3">
      <c r="B52" s="303" t="s">
        <v>68</v>
      </c>
      <c r="C52" s="303"/>
      <c r="D52" s="66"/>
      <c r="E52" s="147"/>
      <c r="F52" s="148"/>
      <c r="G52" s="265"/>
      <c r="H52" s="111"/>
      <c r="I52" s="147"/>
      <c r="J52" s="148"/>
      <c r="K52" s="265"/>
    </row>
    <row r="53" spans="1:12" x14ac:dyDescent="0.3">
      <c r="B53" s="303" t="s">
        <v>69</v>
      </c>
      <c r="C53" s="303"/>
      <c r="D53" s="66"/>
      <c r="E53" s="149"/>
      <c r="F53" s="150"/>
      <c r="G53" s="266"/>
      <c r="H53" s="111"/>
      <c r="I53" s="149"/>
      <c r="J53" s="150"/>
      <c r="K53" s="266"/>
    </row>
    <row r="54" spans="1:12" ht="15" thickBot="1" x14ac:dyDescent="0.35">
      <c r="C54" s="37"/>
      <c r="D54" s="66"/>
      <c r="E54" s="161">
        <f t="shared" ref="E54:K54" si="5">SUM(E51:E53)</f>
        <v>0</v>
      </c>
      <c r="F54" s="162">
        <f t="shared" si="5"/>
        <v>0</v>
      </c>
      <c r="G54" s="268">
        <f t="shared" si="5"/>
        <v>0</v>
      </c>
      <c r="H54" s="109"/>
      <c r="I54" s="161">
        <f t="shared" si="5"/>
        <v>0</v>
      </c>
      <c r="J54" s="162">
        <f t="shared" si="5"/>
        <v>0</v>
      </c>
      <c r="K54" s="268">
        <f t="shared" si="5"/>
        <v>0</v>
      </c>
    </row>
    <row r="55" spans="1:12" s="28" customFormat="1" ht="12.75" customHeight="1" thickTop="1" x14ac:dyDescent="0.3">
      <c r="A55" s="22"/>
      <c r="B55" s="22"/>
      <c r="C55" s="22"/>
      <c r="D55" s="22"/>
      <c r="E55" s="151"/>
      <c r="F55" s="151"/>
      <c r="G55" s="151"/>
      <c r="H55" s="152"/>
      <c r="I55" s="153"/>
      <c r="J55" s="153"/>
      <c r="K55" s="153"/>
      <c r="L55" s="22"/>
    </row>
    <row r="56" spans="1:12" ht="15" thickBot="1" x14ac:dyDescent="0.35">
      <c r="B56" s="127" t="s">
        <v>33</v>
      </c>
      <c r="C56" s="128"/>
      <c r="D56" s="66"/>
      <c r="E56" s="163" t="str">
        <f>IF(ISERROR('Profit &amp; loss'!E38/E38),"-",'Profit &amp; loss'!E38/E38)</f>
        <v>-</v>
      </c>
      <c r="F56" s="164" t="str">
        <f>IF(ISERROR('Profit &amp; loss'!F38/F38),"-",'Profit &amp; loss'!F38/F38)</f>
        <v>-</v>
      </c>
      <c r="G56" s="269" t="str">
        <f>IF(ISERROR('Profit &amp; loss'!G38/G38),"-",'Profit &amp; loss'!G38/G38)</f>
        <v>-</v>
      </c>
      <c r="H56" s="272"/>
      <c r="I56" s="163" t="str">
        <f>IF(ISERROR('Profit &amp; loss'!I38/I38),"-",'Profit &amp; loss'!I38/I38)</f>
        <v>-</v>
      </c>
      <c r="J56" s="164" t="str">
        <f>IF(ISERROR('Profit &amp; loss'!J38/J38),"-",'Profit &amp; loss'!J38/J38)</f>
        <v>-</v>
      </c>
      <c r="K56" s="269" t="str">
        <f>IF(ISERROR('Profit &amp; loss'!K38/K38),"-",'Profit &amp; loss'!K38/K38)</f>
        <v>-</v>
      </c>
    </row>
    <row r="57" spans="1:12" x14ac:dyDescent="0.3">
      <c r="E57" s="60"/>
      <c r="F57" s="60"/>
      <c r="G57" s="60"/>
      <c r="H57" s="60"/>
      <c r="I57" s="60"/>
      <c r="J57" s="60"/>
      <c r="K57" s="60"/>
    </row>
    <row r="58" spans="1:12" s="168" customFormat="1" ht="18.75" customHeight="1" x14ac:dyDescent="0.3">
      <c r="A58" s="165"/>
      <c r="B58" s="166"/>
      <c r="C58" s="133"/>
      <c r="D58" s="167"/>
      <c r="E58" s="309" t="str">
        <f>"The Net Assets/ (Liability) Value and Shareholders funds should be equal.  The values below should return to zero. "</f>
        <v xml:space="preserve">The Net Assets/ (Liability) Value and Shareholders funds should be equal.  The values below should return to zero. </v>
      </c>
      <c r="F58" s="309"/>
      <c r="G58" s="309"/>
      <c r="H58" s="309"/>
      <c r="I58" s="309"/>
      <c r="J58" s="309"/>
      <c r="K58" s="309"/>
      <c r="L58" s="167"/>
    </row>
    <row r="59" spans="1:12" s="168" customFormat="1" ht="18" customHeight="1" x14ac:dyDescent="0.3">
      <c r="A59" s="165"/>
      <c r="B59" s="134"/>
      <c r="C59" s="134"/>
      <c r="D59" s="167"/>
      <c r="E59" s="309"/>
      <c r="F59" s="309"/>
      <c r="G59" s="309"/>
      <c r="H59" s="309"/>
      <c r="I59" s="309"/>
      <c r="J59" s="309"/>
      <c r="K59" s="309"/>
      <c r="L59" s="167"/>
    </row>
    <row r="60" spans="1:12" s="168" customFormat="1" ht="18" customHeight="1" x14ac:dyDescent="0.3">
      <c r="A60" s="165"/>
      <c r="B60" s="134"/>
      <c r="C60" s="134"/>
      <c r="D60" s="167"/>
      <c r="E60" s="169">
        <f>E48-E54</f>
        <v>0</v>
      </c>
      <c r="F60" s="170">
        <f>F48-F54</f>
        <v>0</v>
      </c>
      <c r="G60" s="270">
        <f>G48-G54</f>
        <v>0</v>
      </c>
      <c r="H60" s="171"/>
      <c r="I60" s="169">
        <f>I48-I54</f>
        <v>0</v>
      </c>
      <c r="J60" s="170">
        <f>J48-J54</f>
        <v>0</v>
      </c>
      <c r="K60" s="270">
        <f>K48-K54</f>
        <v>0</v>
      </c>
      <c r="L60" s="167"/>
    </row>
    <row r="61" spans="1:12" s="168" customFormat="1" ht="18" customHeight="1" x14ac:dyDescent="0.3">
      <c r="A61" s="165"/>
      <c r="B61" s="134"/>
      <c r="C61" s="134"/>
      <c r="D61" s="167"/>
      <c r="E61" s="309" t="s">
        <v>100</v>
      </c>
      <c r="F61" s="309"/>
      <c r="G61" s="309"/>
      <c r="H61" s="309"/>
      <c r="I61" s="309"/>
      <c r="J61" s="309"/>
      <c r="K61" s="309"/>
      <c r="L61" s="167"/>
    </row>
    <row r="62" spans="1:12" s="168" customFormat="1" ht="18" customHeight="1" x14ac:dyDescent="0.3">
      <c r="A62" s="165"/>
      <c r="B62" s="134"/>
      <c r="C62" s="134"/>
      <c r="D62" s="167"/>
      <c r="E62" s="309"/>
      <c r="F62" s="309"/>
      <c r="G62" s="309"/>
      <c r="H62" s="309"/>
      <c r="I62" s="309"/>
      <c r="J62" s="309"/>
      <c r="K62" s="309"/>
      <c r="L62" s="167"/>
    </row>
    <row r="63" spans="1:12" s="165" customFormat="1" ht="18" customHeight="1" x14ac:dyDescent="0.3">
      <c r="B63" s="134"/>
      <c r="C63" s="134"/>
      <c r="D63" s="167"/>
      <c r="E63" s="309"/>
      <c r="F63" s="309"/>
      <c r="G63" s="309"/>
      <c r="H63" s="309"/>
      <c r="I63" s="309"/>
      <c r="J63" s="309"/>
      <c r="K63" s="309"/>
      <c r="L63" s="167"/>
    </row>
    <row r="64" spans="1:12" s="165" customFormat="1" ht="18" customHeight="1" x14ac:dyDescent="0.3">
      <c r="B64" s="134"/>
      <c r="C64" s="134"/>
      <c r="D64" s="172"/>
      <c r="E64" s="173"/>
      <c r="F64" s="170">
        <f>SUM(F52:F53)-'Cash flow'!G43-'Profit &amp; loss'!F47-SUM('Balance sheet'!E52:E53)</f>
        <v>0</v>
      </c>
      <c r="G64" s="270">
        <f>SUM(G52:G53)-'Cash flow'!H43-'Profit &amp; loss'!G47-SUM('Balance sheet'!F52:F53)</f>
        <v>0</v>
      </c>
      <c r="H64" s="171"/>
      <c r="I64" s="169">
        <f>SUM(I52:I53)-'Cash flow'!J43-'Profit &amp; loss'!I47-SUM('Balance sheet'!G52:G53)</f>
        <v>0</v>
      </c>
      <c r="J64" s="170">
        <f>SUM(J52:J53)-'Cash flow'!K43-'Profit &amp; loss'!J47-SUM('Balance sheet'!I52:I53)</f>
        <v>0</v>
      </c>
      <c r="K64" s="270">
        <f>SUM(K52:K53)-'Cash flow'!L43-'Profit &amp; loss'!K47-SUM('Balance sheet'!J52:J53)</f>
        <v>0</v>
      </c>
      <c r="L64" s="167"/>
    </row>
    <row r="65" spans="2:14" ht="18" customHeight="1" x14ac:dyDescent="0.3">
      <c r="B65" s="135"/>
      <c r="C65" s="135"/>
      <c r="G65" s="22"/>
      <c r="I65" s="120"/>
      <c r="J65" s="120"/>
      <c r="K65" s="120"/>
      <c r="L65" s="120"/>
      <c r="M65" s="174"/>
      <c r="N65" s="174"/>
    </row>
    <row r="66" spans="2:14" x14ac:dyDescent="0.3">
      <c r="B66" s="135"/>
      <c r="C66" s="135"/>
      <c r="E66" s="252"/>
      <c r="F66" s="252"/>
      <c r="G66" s="252"/>
      <c r="H66" s="253"/>
      <c r="I66" s="300"/>
      <c r="J66" s="300"/>
      <c r="K66" s="300"/>
      <c r="M66" s="28"/>
      <c r="N66" s="28"/>
    </row>
    <row r="67" spans="2:14" x14ac:dyDescent="0.3">
      <c r="B67" s="135"/>
      <c r="C67" s="135"/>
      <c r="E67" s="252"/>
      <c r="F67" s="252"/>
      <c r="G67" s="252"/>
      <c r="H67" s="253"/>
      <c r="I67" s="301" t="s">
        <v>70</v>
      </c>
      <c r="J67" s="301"/>
      <c r="K67" s="301"/>
    </row>
    <row r="68" spans="2:14" x14ac:dyDescent="0.3">
      <c r="B68" s="135"/>
      <c r="C68" s="135"/>
      <c r="E68" s="252"/>
      <c r="F68" s="252"/>
      <c r="G68" s="252"/>
      <c r="H68" s="253"/>
      <c r="I68" s="277"/>
      <c r="J68" s="277"/>
      <c r="K68" s="277"/>
    </row>
    <row r="69" spans="2:14" x14ac:dyDescent="0.3">
      <c r="B69" s="135"/>
      <c r="C69" s="135"/>
      <c r="E69" s="300"/>
      <c r="F69" s="300"/>
      <c r="G69" s="300"/>
      <c r="I69" s="300"/>
      <c r="J69" s="300"/>
      <c r="K69" s="300"/>
    </row>
    <row r="70" spans="2:14" x14ac:dyDescent="0.3">
      <c r="B70" s="135"/>
      <c r="C70" s="135"/>
      <c r="E70" s="181" t="s">
        <v>121</v>
      </c>
      <c r="F70" s="181"/>
      <c r="G70" s="181"/>
      <c r="I70" s="299" t="s">
        <v>120</v>
      </c>
      <c r="J70" s="299"/>
      <c r="K70" s="299"/>
    </row>
    <row r="71" spans="2:14" x14ac:dyDescent="0.3">
      <c r="B71" s="135"/>
      <c r="C71" s="135"/>
    </row>
    <row r="72" spans="2:14" x14ac:dyDescent="0.3">
      <c r="B72" s="135"/>
      <c r="C72" s="135"/>
      <c r="E72" s="300"/>
      <c r="F72" s="300"/>
      <c r="G72" s="300"/>
      <c r="I72" s="279"/>
      <c r="J72" s="279"/>
      <c r="K72" s="279"/>
    </row>
    <row r="73" spans="2:14" x14ac:dyDescent="0.3">
      <c r="B73" s="135"/>
      <c r="C73" s="135"/>
      <c r="E73" s="299" t="s">
        <v>122</v>
      </c>
      <c r="F73" s="299"/>
      <c r="G73" s="299"/>
      <c r="I73" s="181"/>
      <c r="J73" s="278"/>
      <c r="K73" s="278"/>
    </row>
    <row r="74" spans="2:14" x14ac:dyDescent="0.3">
      <c r="B74" s="135"/>
      <c r="C74" s="135"/>
      <c r="I74" s="279"/>
      <c r="J74" s="279"/>
      <c r="K74" s="279"/>
    </row>
    <row r="75" spans="2:14" x14ac:dyDescent="0.3">
      <c r="B75" s="135"/>
      <c r="C75" s="135"/>
      <c r="E75" s="297"/>
      <c r="F75" s="297"/>
      <c r="G75" s="297"/>
      <c r="H75" s="184"/>
      <c r="I75" s="297"/>
      <c r="J75" s="297"/>
      <c r="K75" s="297"/>
    </row>
    <row r="76" spans="2:14" x14ac:dyDescent="0.3">
      <c r="B76" s="135"/>
      <c r="C76" s="135"/>
      <c r="E76" s="298"/>
      <c r="F76" s="298"/>
      <c r="G76" s="298"/>
      <c r="H76" s="184"/>
      <c r="I76" s="298"/>
      <c r="J76" s="298"/>
      <c r="K76" s="298"/>
    </row>
    <row r="77" spans="2:14" x14ac:dyDescent="0.3">
      <c r="B77" s="135"/>
      <c r="C77" s="135"/>
      <c r="E77" s="302" t="s">
        <v>109</v>
      </c>
      <c r="F77" s="302"/>
      <c r="G77" s="302"/>
      <c r="H77" s="184"/>
      <c r="I77" s="299" t="s">
        <v>123</v>
      </c>
      <c r="J77" s="299"/>
      <c r="K77" s="299"/>
    </row>
    <row r="78" spans="2:14" x14ac:dyDescent="0.3">
      <c r="D78" s="4"/>
      <c r="H78" s="4"/>
      <c r="L78" s="4"/>
    </row>
    <row r="79" spans="2:14" x14ac:dyDescent="0.3"/>
    <row r="80" spans="2:14" ht="15" hidden="1" customHeight="1" x14ac:dyDescent="0.3"/>
    <row r="81" hidden="1" x14ac:dyDescent="0.3"/>
    <row r="82" hidden="1" x14ac:dyDescent="0.3"/>
    <row r="83" hidden="1" x14ac:dyDescent="0.3"/>
    <row r="84" hidden="1" x14ac:dyDescent="0.3"/>
    <row r="85" hidden="1" x14ac:dyDescent="0.3"/>
    <row r="86" hidden="1" x14ac:dyDescent="0.3"/>
    <row r="87" hidden="1" x14ac:dyDescent="0.3"/>
    <row r="88" ht="0.75" customHeight="1" x14ac:dyDescent="0.3"/>
    <row r="89" hidden="1" x14ac:dyDescent="0.3"/>
    <row r="90" hidden="1" x14ac:dyDescent="0.3"/>
    <row r="91" hidden="1" x14ac:dyDescent="0.3"/>
    <row r="92" hidden="1" x14ac:dyDescent="0.3"/>
    <row r="93" hidden="1" x14ac:dyDescent="0.3"/>
    <row r="94" hidden="1" x14ac:dyDescent="0.3"/>
    <row r="95" hidden="1" x14ac:dyDescent="0.3"/>
    <row r="96" x14ac:dyDescent="0.3"/>
    <row r="97" x14ac:dyDescent="0.3"/>
  </sheetData>
  <sheetProtection password="CC6A" sheet="1" objects="1" scenarios="1" selectLockedCells="1"/>
  <mergeCells count="39">
    <mergeCell ref="B3:K3"/>
    <mergeCell ref="E61:K63"/>
    <mergeCell ref="E7:G7"/>
    <mergeCell ref="I7:K7"/>
    <mergeCell ref="E58:K59"/>
    <mergeCell ref="B13:C13"/>
    <mergeCell ref="B14:C14"/>
    <mergeCell ref="B15:C15"/>
    <mergeCell ref="B16:C16"/>
    <mergeCell ref="B20:C20"/>
    <mergeCell ref="B21:C21"/>
    <mergeCell ref="B22:C22"/>
    <mergeCell ref="B23:C23"/>
    <mergeCell ref="B24:C24"/>
    <mergeCell ref="B28:C28"/>
    <mergeCell ref="B29:C29"/>
    <mergeCell ref="B30:C30"/>
    <mergeCell ref="B31:C31"/>
    <mergeCell ref="B32:C32"/>
    <mergeCell ref="B33:C33"/>
    <mergeCell ref="B41:C41"/>
    <mergeCell ref="B52:C52"/>
    <mergeCell ref="B53:C53"/>
    <mergeCell ref="E69:G69"/>
    <mergeCell ref="B42:C42"/>
    <mergeCell ref="B43:C43"/>
    <mergeCell ref="B44:C44"/>
    <mergeCell ref="B45:C45"/>
    <mergeCell ref="B51:C51"/>
    <mergeCell ref="E75:G76"/>
    <mergeCell ref="I75:K76"/>
    <mergeCell ref="E77:G77"/>
    <mergeCell ref="I77:K77"/>
    <mergeCell ref="I66:K66"/>
    <mergeCell ref="I67:K67"/>
    <mergeCell ref="I70:K70"/>
    <mergeCell ref="E72:G72"/>
    <mergeCell ref="E73:G73"/>
    <mergeCell ref="I69:K69"/>
  </mergeCells>
  <phoneticPr fontId="0" type="noConversion"/>
  <conditionalFormatting sqref="B6">
    <cfRule type="cellIs" dxfId="4" priority="4" stopIfTrue="1" operator="equal">
      <formula>"Please enter enterprise name in Annex 1."</formula>
    </cfRule>
  </conditionalFormatting>
  <conditionalFormatting sqref="B8">
    <cfRule type="cellIs" dxfId="3" priority="2" stopIfTrue="1" operator="equal">
      <formula>"Please enter enterprise registration number in Annex 1."</formula>
    </cfRule>
  </conditionalFormatting>
  <conditionalFormatting sqref="B10">
    <cfRule type="cellIs" dxfId="2" priority="1" stopIfTrue="1" operator="equal">
      <formula>"Please enter enterprise registration number in Annex 1."</formula>
    </cfRule>
  </conditionalFormatting>
  <dataValidations disablePrompts="1" count="3">
    <dataValidation type="whole" operator="lessThanOrEqual" allowBlank="1" showInputMessage="1" showErrorMessage="1" errorTitle="VALUE ERROR" error="Value of liabilities should be negative." sqref="E32:G33 E28:G30 I28:K33 I41:K45 E44:G45 E41:G42">
      <formula1>0</formula1>
    </dataValidation>
    <dataValidation type="whole" operator="greaterThanOrEqual" allowBlank="1" showInputMessage="1" showErrorMessage="1" errorTitle="VALUE ERROR" error="Value of share capital should be positive" sqref="E51:G51 I51:K51">
      <formula1>0</formula1>
    </dataValidation>
    <dataValidation type="whole" operator="greaterThanOrEqual" allowBlank="1" showInputMessage="1" showErrorMessage="1" errorTitle="VALUE ERROR" error="Value of Assets should be positive" sqref="E13:G16 E20:G24 I13:K16 I20:K24">
      <formula1>0</formula1>
    </dataValidation>
  </dataValidations>
  <pageMargins left="0.70866141732283472" right="0.31496062992125984" top="0.98425196850393704" bottom="0.98425196850393704" header="0.51181102362204722" footer="0.51181102362204722"/>
  <pageSetup paperSize="9" scale="60" orientation="portrait" r:id="rId1"/>
  <headerFooter alignWithMargins="0">
    <oddFooter>&amp;L&amp;"Arial,Bold"V2018/1. &amp;A&amp;F&amp;R&amp;D</oddFooter>
  </headerFooter>
  <ignoredErrors>
    <ignoredError sqref="F64:G64 J64:K64" formulaRange="1"/>
    <ignoredError sqref="F56:G56 I56:K56" unlockedFormula="1"/>
    <ignoredError sqref="I64" formulaRange="1"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3"/>
    <pageSetUpPr fitToPage="1"/>
  </sheetPr>
  <dimension ref="A1:P161"/>
  <sheetViews>
    <sheetView showGridLines="0" zoomScale="90" zoomScaleNormal="90" workbookViewId="0">
      <pane ySplit="10" topLeftCell="A11" activePane="bottomLeft" state="frozen"/>
      <selection pane="bottomLeft" activeCell="J66" sqref="J66:L66"/>
    </sheetView>
  </sheetViews>
  <sheetFormatPr defaultColWidth="0" defaultRowHeight="14.4" zeroHeight="1" x14ac:dyDescent="0.3"/>
  <cols>
    <col min="1" max="1" width="2.109375" style="181" customWidth="1"/>
    <col min="2" max="2" width="5.5546875" style="181" customWidth="1"/>
    <col min="3" max="3" width="0.44140625" style="181" customWidth="1"/>
    <col min="4" max="4" width="53.109375" style="181" customWidth="1"/>
    <col min="5" max="5" width="1.33203125" style="184" customWidth="1"/>
    <col min="6" max="8" width="14.88671875" style="181" customWidth="1"/>
    <col min="9" max="9" width="1.5546875" style="184" customWidth="1"/>
    <col min="10" max="12" width="14.88671875" style="181" customWidth="1"/>
    <col min="13" max="13" width="3.33203125" style="184" customWidth="1"/>
    <col min="14" max="16384" width="0" style="181" hidden="1"/>
  </cols>
  <sheetData>
    <row r="1" spans="1:16" s="4" customFormat="1" x14ac:dyDescent="0.3">
      <c r="E1" s="22"/>
      <c r="I1" s="22"/>
      <c r="J1" s="22"/>
      <c r="M1" s="22"/>
    </row>
    <row r="2" spans="1:16" s="12" customFormat="1" ht="19.5" customHeight="1" x14ac:dyDescent="0.3">
      <c r="A2" s="142"/>
      <c r="B2" s="137" t="s">
        <v>115</v>
      </c>
      <c r="C2" s="143"/>
      <c r="D2" s="142"/>
      <c r="E2" s="9"/>
      <c r="F2" s="9"/>
      <c r="G2" s="144"/>
      <c r="H2" s="9"/>
      <c r="I2" s="9"/>
      <c r="J2" s="9"/>
      <c r="K2" s="9"/>
      <c r="L2" s="145"/>
    </row>
    <row r="3" spans="1:16" s="295" customFormat="1" ht="12" customHeight="1" x14ac:dyDescent="0.3">
      <c r="A3" s="296"/>
      <c r="B3" s="304" t="s">
        <v>102</v>
      </c>
      <c r="C3" s="304"/>
      <c r="D3" s="304"/>
      <c r="E3" s="304"/>
      <c r="F3" s="304"/>
      <c r="G3" s="304"/>
      <c r="H3" s="304"/>
      <c r="I3" s="304"/>
      <c r="J3" s="304"/>
      <c r="K3" s="304"/>
      <c r="L3" s="294"/>
      <c r="M3" s="294"/>
    </row>
    <row r="4" spans="1:16" s="21" customFormat="1" ht="6.15" customHeight="1" x14ac:dyDescent="0.3">
      <c r="A4" s="13"/>
      <c r="B4" s="13"/>
      <c r="C4" s="13"/>
      <c r="D4" s="14"/>
      <c r="E4" s="107"/>
      <c r="F4" s="14"/>
      <c r="G4" s="14"/>
      <c r="H4" s="15"/>
      <c r="I4" s="107"/>
      <c r="J4" s="14"/>
      <c r="K4" s="16"/>
      <c r="L4" s="17"/>
      <c r="M4" s="136"/>
      <c r="N4" s="19"/>
      <c r="O4" s="20"/>
      <c r="P4" s="20"/>
    </row>
    <row r="5" spans="1:16" s="4" customFormat="1" ht="22.5" customHeight="1" x14ac:dyDescent="0.3">
      <c r="B5" s="31" t="s">
        <v>110</v>
      </c>
      <c r="C5" s="31"/>
      <c r="D5" s="31"/>
      <c r="E5" s="22"/>
      <c r="F5" s="130" t="str">
        <f>(IF(SUMSQ(F64:L64),"THIS SHEET CONTAINS ONE OR MORE ERRORS.",""))</f>
        <v/>
      </c>
      <c r="G5" s="130" t="str">
        <f t="shared" ref="G5:L5" si="0">(IF(SUMSQ(G64:M64),"THIS SHEET CONTAINS ONE OR MORE ERRORS.",""))</f>
        <v/>
      </c>
      <c r="H5" s="130" t="str">
        <f t="shared" si="0"/>
        <v/>
      </c>
      <c r="I5" s="130" t="str">
        <f t="shared" si="0"/>
        <v/>
      </c>
      <c r="J5" s="130" t="str">
        <f t="shared" si="0"/>
        <v/>
      </c>
      <c r="K5" s="130" t="str">
        <f t="shared" si="0"/>
        <v/>
      </c>
      <c r="L5" s="130" t="str">
        <f t="shared" si="0"/>
        <v/>
      </c>
      <c r="M5" s="132"/>
    </row>
    <row r="6" spans="1:16" s="4" customFormat="1" ht="22.5" customHeight="1" x14ac:dyDescent="0.3">
      <c r="B6" s="177"/>
      <c r="C6" s="177"/>
      <c r="D6" s="177" t="str">
        <f>'Profit &amp; loss'!C6</f>
        <v>Inset Name in P&amp;L sheet</v>
      </c>
      <c r="E6" s="22"/>
      <c r="F6" s="22"/>
      <c r="G6" s="22"/>
      <c r="H6" s="22"/>
      <c r="I6" s="22"/>
      <c r="J6" s="22"/>
      <c r="K6" s="22"/>
      <c r="M6" s="22"/>
    </row>
    <row r="7" spans="1:16" s="138" customFormat="1" ht="22.5" customHeight="1" x14ac:dyDescent="0.3">
      <c r="A7" s="4"/>
      <c r="B7" s="31" t="s">
        <v>31</v>
      </c>
      <c r="C7" s="31"/>
      <c r="D7" s="31"/>
      <c r="E7" s="22"/>
      <c r="F7" s="318" t="str">
        <f>'Profit &amp; loss'!E7</f>
        <v>Choose One</v>
      </c>
      <c r="G7" s="318"/>
      <c r="H7" s="319"/>
      <c r="I7" s="52"/>
      <c r="J7" s="315" t="str">
        <f>'Profit &amp; loss'!I7</f>
        <v>Applicant Undertaking</v>
      </c>
      <c r="K7" s="316"/>
      <c r="L7" s="317"/>
      <c r="M7" s="22"/>
    </row>
    <row r="8" spans="1:16" s="138" customFormat="1" ht="22.5" customHeight="1" x14ac:dyDescent="0.3">
      <c r="A8" s="4"/>
      <c r="B8" s="177"/>
      <c r="C8" s="177"/>
      <c r="D8" s="177" t="str">
        <f>'Profit &amp; loss'!C8</f>
        <v>Inset Registration/ Identification Number in P&amp;L sheet</v>
      </c>
      <c r="E8" s="22"/>
      <c r="F8" s="139" t="str">
        <f>'Profit &amp; loss'!E8</f>
        <v>Audited</v>
      </c>
      <c r="G8" s="140" t="str">
        <f>'Profit &amp; loss'!F8</f>
        <v>Audited</v>
      </c>
      <c r="H8" s="264" t="str">
        <f>'Profit &amp; loss'!G8</f>
        <v>Management</v>
      </c>
      <c r="I8" s="23"/>
      <c r="J8" s="139" t="str">
        <f>'Profit &amp; loss'!I8</f>
        <v>Forecast</v>
      </c>
      <c r="K8" s="140" t="str">
        <f>'Profit &amp; loss'!J8</f>
        <v>Forecast</v>
      </c>
      <c r="L8" s="264" t="str">
        <f>'Profit &amp; loss'!K8</f>
        <v>Forecast</v>
      </c>
      <c r="M8" s="22"/>
    </row>
    <row r="9" spans="1:16" s="138" customFormat="1" ht="22.5" customHeight="1" x14ac:dyDescent="0.3">
      <c r="A9" s="4"/>
      <c r="B9" s="31"/>
      <c r="C9" s="31"/>
      <c r="D9" s="31"/>
      <c r="E9" s="22"/>
      <c r="F9" s="94">
        <f ca="1">'Profit &amp; loss'!E9</f>
        <v>2018</v>
      </c>
      <c r="G9" s="29">
        <f ca="1">F9+1</f>
        <v>2019</v>
      </c>
      <c r="H9" s="75">
        <f ca="1">G9+1</f>
        <v>2020</v>
      </c>
      <c r="I9" s="30"/>
      <c r="J9" s="94">
        <f ca="1">H9+1</f>
        <v>2021</v>
      </c>
      <c r="K9" s="29">
        <f ca="1">J9+1</f>
        <v>2022</v>
      </c>
      <c r="L9" s="75">
        <f ca="1">K9+1</f>
        <v>2023</v>
      </c>
      <c r="M9" s="22"/>
    </row>
    <row r="10" spans="1:16" s="138" customFormat="1" ht="22.5" customHeight="1" x14ac:dyDescent="0.3">
      <c r="A10" s="4"/>
      <c r="B10" s="67"/>
      <c r="C10" s="67"/>
      <c r="D10" s="67"/>
      <c r="E10" s="22"/>
      <c r="F10" s="94" t="s">
        <v>37</v>
      </c>
      <c r="G10" s="29" t="s">
        <v>37</v>
      </c>
      <c r="H10" s="75" t="s">
        <v>37</v>
      </c>
      <c r="I10" s="30"/>
      <c r="J10" s="94" t="s">
        <v>37</v>
      </c>
      <c r="K10" s="29" t="s">
        <v>37</v>
      </c>
      <c r="L10" s="75" t="s">
        <v>37</v>
      </c>
      <c r="M10" s="22"/>
    </row>
    <row r="11" spans="1:16" s="28" customFormat="1" ht="7.5" customHeight="1" x14ac:dyDescent="0.3">
      <c r="A11" s="22"/>
      <c r="B11" s="22"/>
      <c r="C11" s="22"/>
      <c r="D11" s="22"/>
      <c r="E11" s="22"/>
      <c r="F11" s="146"/>
      <c r="G11" s="146"/>
      <c r="H11" s="146"/>
      <c r="I11" s="30"/>
      <c r="J11" s="30"/>
      <c r="K11" s="146"/>
      <c r="L11" s="146"/>
      <c r="M11" s="30"/>
    </row>
    <row r="12" spans="1:16" ht="12.75" customHeight="1" thickBot="1" x14ac:dyDescent="0.35">
      <c r="B12" s="312" t="s">
        <v>21</v>
      </c>
      <c r="C12" s="182"/>
      <c r="D12" s="291" t="s">
        <v>32</v>
      </c>
      <c r="E12" s="52"/>
      <c r="F12" s="255">
        <f>'Profit &amp; loss'!E38</f>
        <v>0</v>
      </c>
      <c r="G12" s="183">
        <f>'Profit &amp; loss'!F38</f>
        <v>0</v>
      </c>
      <c r="H12" s="280">
        <f>'Profit &amp; loss'!G38</f>
        <v>0</v>
      </c>
      <c r="I12" s="204"/>
      <c r="J12" s="255">
        <f>'Profit &amp; loss'!I38</f>
        <v>0</v>
      </c>
      <c r="K12" s="183">
        <f>'Profit &amp; loss'!J38</f>
        <v>0</v>
      </c>
      <c r="L12" s="280">
        <f>'Profit &amp; loss'!K38</f>
        <v>0</v>
      </c>
    </row>
    <row r="13" spans="1:16" x14ac:dyDescent="0.3">
      <c r="B13" s="312"/>
      <c r="C13" s="182"/>
      <c r="D13" s="126" t="s">
        <v>46</v>
      </c>
      <c r="E13" s="22"/>
      <c r="F13" s="185">
        <f>IFERROR(-'Profit &amp; loss'!E20-'Profit &amp; loss'!E27,0)</f>
        <v>0</v>
      </c>
      <c r="G13" s="186">
        <f>-'Profit &amp; loss'!F20-'Profit &amp; loss'!F27</f>
        <v>0</v>
      </c>
      <c r="H13" s="187">
        <f>-'Profit &amp; loss'!G20-'Profit &amp; loss'!G27</f>
        <v>0</v>
      </c>
      <c r="I13" s="204"/>
      <c r="J13" s="188">
        <f>-'Profit &amp; loss'!I20-'Profit &amp; loss'!I27</f>
        <v>0</v>
      </c>
      <c r="K13" s="189">
        <f>-'Profit &amp; loss'!J20-'Profit &amp; loss'!J27</f>
        <v>0</v>
      </c>
      <c r="L13" s="190">
        <f>-'Profit &amp; loss'!K20-'Profit &amp; loss'!K27</f>
        <v>0</v>
      </c>
    </row>
    <row r="14" spans="1:16" x14ac:dyDescent="0.3">
      <c r="B14" s="312"/>
      <c r="C14" s="182"/>
      <c r="D14" s="126" t="s">
        <v>97</v>
      </c>
      <c r="E14" s="22"/>
      <c r="F14" s="188">
        <f>-'Profit &amp; loss'!E35</f>
        <v>0</v>
      </c>
      <c r="G14" s="189">
        <f>-'Profit &amp; loss'!F35</f>
        <v>0</v>
      </c>
      <c r="H14" s="190">
        <f>-'Profit &amp; loss'!G35</f>
        <v>0</v>
      </c>
      <c r="I14" s="204"/>
      <c r="J14" s="188">
        <f>-'Profit &amp; loss'!I35</f>
        <v>0</v>
      </c>
      <c r="K14" s="189">
        <f>-'Profit &amp; loss'!J35</f>
        <v>0</v>
      </c>
      <c r="L14" s="190">
        <f>-'Profit &amp; loss'!K35</f>
        <v>0</v>
      </c>
    </row>
    <row r="15" spans="1:16" x14ac:dyDescent="0.3">
      <c r="B15" s="312"/>
      <c r="C15" s="182"/>
      <c r="D15" s="254" t="s">
        <v>82</v>
      </c>
      <c r="E15" s="22"/>
      <c r="F15" s="191"/>
      <c r="G15" s="192"/>
      <c r="H15" s="193"/>
      <c r="I15" s="204"/>
      <c r="J15" s="191"/>
      <c r="K15" s="192"/>
      <c r="L15" s="193"/>
    </row>
    <row r="16" spans="1:16" x14ac:dyDescent="0.3">
      <c r="B16" s="312"/>
      <c r="C16" s="182"/>
      <c r="D16" s="126" t="s">
        <v>83</v>
      </c>
      <c r="E16" s="22"/>
      <c r="F16" s="191"/>
      <c r="G16" s="189">
        <f>-'Balance sheet'!F20+'Balance sheet'!E20</f>
        <v>0</v>
      </c>
      <c r="H16" s="190">
        <f>-'Balance sheet'!G20+'Balance sheet'!F20</f>
        <v>0</v>
      </c>
      <c r="I16" s="204"/>
      <c r="J16" s="191">
        <f>-'Balance sheet'!I20+'Balance sheet'!G20</f>
        <v>0</v>
      </c>
      <c r="K16" s="189">
        <f>-'Balance sheet'!J20+'Balance sheet'!I20</f>
        <v>0</v>
      </c>
      <c r="L16" s="190">
        <f>-'Balance sheet'!K20+'Balance sheet'!J20</f>
        <v>0</v>
      </c>
    </row>
    <row r="17" spans="2:13" x14ac:dyDescent="0.3">
      <c r="B17" s="312"/>
      <c r="C17" s="182"/>
      <c r="D17" s="126" t="s">
        <v>84</v>
      </c>
      <c r="E17" s="22"/>
      <c r="F17" s="191"/>
      <c r="G17" s="189">
        <f>-'Balance sheet'!F21+'Balance sheet'!E21</f>
        <v>0</v>
      </c>
      <c r="H17" s="190">
        <f>-'Balance sheet'!G21+'Balance sheet'!F21</f>
        <v>0</v>
      </c>
      <c r="I17" s="204"/>
      <c r="J17" s="191">
        <f>-'Balance sheet'!I21+'Balance sheet'!G21</f>
        <v>0</v>
      </c>
      <c r="K17" s="189">
        <f>-'Balance sheet'!J21+'Balance sheet'!I21</f>
        <v>0</v>
      </c>
      <c r="L17" s="190">
        <f>-'Balance sheet'!K21+'Balance sheet'!J21</f>
        <v>0</v>
      </c>
    </row>
    <row r="18" spans="2:13" x14ac:dyDescent="0.3">
      <c r="B18" s="312"/>
      <c r="C18" s="182"/>
      <c r="D18" s="126" t="s">
        <v>85</v>
      </c>
      <c r="E18" s="22"/>
      <c r="F18" s="194"/>
      <c r="G18" s="195">
        <f>-'Balance sheet'!F28+'Balance sheet'!E28-'Balance sheet'!F41+'Balance sheet'!E41</f>
        <v>0</v>
      </c>
      <c r="H18" s="196">
        <f>-'Balance sheet'!G28+'Balance sheet'!F28-'Balance sheet'!G41+'Balance sheet'!F41</f>
        <v>0</v>
      </c>
      <c r="I18" s="204"/>
      <c r="J18" s="194">
        <f>-'Balance sheet'!I28+'Balance sheet'!G28-'Balance sheet'!I41+'Balance sheet'!G41</f>
        <v>0</v>
      </c>
      <c r="K18" s="195">
        <f>-'Balance sheet'!J28+'Balance sheet'!I28-'Balance sheet'!J41+'Balance sheet'!I41</f>
        <v>0</v>
      </c>
      <c r="L18" s="196">
        <f>-'Balance sheet'!K28+'Balance sheet'!J28-'Balance sheet'!K41+'Balance sheet'!J41</f>
        <v>0</v>
      </c>
    </row>
    <row r="19" spans="2:13" ht="7.5" customHeight="1" x14ac:dyDescent="0.3">
      <c r="B19" s="312"/>
      <c r="C19" s="182"/>
      <c r="D19" s="197"/>
      <c r="F19" s="198"/>
      <c r="G19" s="199"/>
      <c r="H19" s="198"/>
      <c r="I19" s="200"/>
      <c r="J19" s="199"/>
      <c r="K19" s="199"/>
      <c r="L19" s="198"/>
    </row>
    <row r="20" spans="2:13" ht="15" thickBot="1" x14ac:dyDescent="0.35">
      <c r="B20" s="312"/>
      <c r="C20" s="182"/>
      <c r="D20" s="291" t="s">
        <v>22</v>
      </c>
      <c r="E20" s="52"/>
      <c r="F20" s="256">
        <f>SUM(F12:F18)</f>
        <v>0</v>
      </c>
      <c r="G20" s="201">
        <f t="shared" ref="G20:L20" si="1">SUM(G12:G18)</f>
        <v>0</v>
      </c>
      <c r="H20" s="281">
        <f t="shared" si="1"/>
        <v>0</v>
      </c>
      <c r="I20" s="274"/>
      <c r="J20" s="256">
        <f t="shared" si="1"/>
        <v>0</v>
      </c>
      <c r="K20" s="201">
        <f t="shared" si="1"/>
        <v>0</v>
      </c>
      <c r="L20" s="281">
        <f t="shared" si="1"/>
        <v>0</v>
      </c>
    </row>
    <row r="21" spans="2:13" ht="7.5" customHeight="1" x14ac:dyDescent="0.3">
      <c r="B21" s="312"/>
      <c r="C21" s="182"/>
      <c r="D21" s="182"/>
      <c r="E21" s="262"/>
      <c r="F21" s="202"/>
      <c r="G21" s="203"/>
      <c r="H21" s="202"/>
      <c r="I21" s="204"/>
      <c r="J21" s="203"/>
      <c r="K21" s="203"/>
      <c r="L21" s="202"/>
    </row>
    <row r="22" spans="2:13" x14ac:dyDescent="0.3">
      <c r="B22" s="312"/>
      <c r="C22" s="182"/>
      <c r="D22" s="126" t="s">
        <v>107</v>
      </c>
      <c r="E22" s="22"/>
      <c r="F22" s="205"/>
      <c r="G22" s="206"/>
      <c r="H22" s="207"/>
      <c r="I22" s="204"/>
      <c r="J22" s="205"/>
      <c r="K22" s="206"/>
      <c r="L22" s="207"/>
    </row>
    <row r="23" spans="2:13" x14ac:dyDescent="0.3">
      <c r="B23" s="312"/>
      <c r="C23" s="182"/>
      <c r="D23" s="126" t="s">
        <v>86</v>
      </c>
      <c r="E23" s="22"/>
      <c r="F23" s="208"/>
      <c r="G23" s="209"/>
      <c r="H23" s="210"/>
      <c r="I23" s="204"/>
      <c r="J23" s="208"/>
      <c r="K23" s="209"/>
      <c r="L23" s="210"/>
    </row>
    <row r="24" spans="2:13" ht="13.5" customHeight="1" x14ac:dyDescent="0.3">
      <c r="B24" s="312"/>
      <c r="C24" s="182"/>
      <c r="D24" s="126" t="s">
        <v>106</v>
      </c>
      <c r="E24" s="22"/>
      <c r="F24" s="211"/>
      <c r="G24" s="212"/>
      <c r="H24" s="213"/>
      <c r="I24" s="204"/>
      <c r="J24" s="211"/>
      <c r="K24" s="212"/>
      <c r="L24" s="213"/>
    </row>
    <row r="25" spans="2:13" ht="7.5" customHeight="1" x14ac:dyDescent="0.3">
      <c r="B25" s="312"/>
      <c r="C25" s="182"/>
      <c r="D25" s="214"/>
      <c r="E25" s="262"/>
      <c r="F25" s="215"/>
      <c r="G25" s="215"/>
      <c r="H25" s="215"/>
      <c r="I25" s="216"/>
      <c r="J25" s="215"/>
      <c r="K25" s="215"/>
      <c r="L25" s="215"/>
    </row>
    <row r="26" spans="2:13" ht="15" thickBot="1" x14ac:dyDescent="0.35">
      <c r="B26" s="312"/>
      <c r="C26" s="182"/>
      <c r="D26" s="291" t="s">
        <v>23</v>
      </c>
      <c r="E26" s="52"/>
      <c r="F26" s="256">
        <f>SUM(F20:F24)</f>
        <v>0</v>
      </c>
      <c r="G26" s="201">
        <f>SUM(G20:G24)</f>
        <v>0</v>
      </c>
      <c r="H26" s="281">
        <f>SUM(H20:H24)</f>
        <v>0</v>
      </c>
      <c r="I26" s="274"/>
      <c r="J26" s="256">
        <f>SUM(J20:J24)</f>
        <v>0</v>
      </c>
      <c r="K26" s="201">
        <f>SUM(K20:K24)</f>
        <v>0</v>
      </c>
      <c r="L26" s="281">
        <f>SUM(L20:L24)</f>
        <v>0</v>
      </c>
    </row>
    <row r="27" spans="2:13" ht="7.5" customHeight="1" x14ac:dyDescent="0.3">
      <c r="B27" s="217"/>
      <c r="C27" s="197"/>
      <c r="D27" s="217"/>
      <c r="F27" s="218"/>
      <c r="G27" s="218"/>
      <c r="H27" s="218"/>
      <c r="I27" s="221"/>
      <c r="J27" s="218"/>
      <c r="K27" s="218"/>
      <c r="L27" s="218"/>
    </row>
    <row r="28" spans="2:13" ht="7.5" customHeight="1" x14ac:dyDescent="0.3">
      <c r="B28" s="197"/>
      <c r="C28" s="197"/>
      <c r="D28" s="219"/>
      <c r="F28" s="220"/>
      <c r="G28" s="220"/>
      <c r="H28" s="220"/>
      <c r="I28" s="221"/>
      <c r="J28" s="220"/>
      <c r="K28" s="220"/>
      <c r="L28" s="220"/>
    </row>
    <row r="29" spans="2:13" ht="15" customHeight="1" x14ac:dyDescent="0.3">
      <c r="B29" s="312" t="s">
        <v>24</v>
      </c>
      <c r="C29" s="197"/>
      <c r="D29" s="275" t="s">
        <v>71</v>
      </c>
      <c r="F29" s="230"/>
      <c r="G29" s="222"/>
      <c r="H29" s="223"/>
      <c r="I29" s="286"/>
      <c r="J29" s="230"/>
      <c r="K29" s="222"/>
      <c r="L29" s="223"/>
      <c r="M29" s="314"/>
    </row>
    <row r="30" spans="2:13" x14ac:dyDescent="0.3">
      <c r="B30" s="312"/>
      <c r="C30" s="197"/>
      <c r="D30" s="275" t="s">
        <v>72</v>
      </c>
      <c r="F30" s="191"/>
      <c r="G30" s="192"/>
      <c r="H30" s="193"/>
      <c r="I30" s="286"/>
      <c r="J30" s="191"/>
      <c r="K30" s="192"/>
      <c r="L30" s="193"/>
      <c r="M30" s="314"/>
    </row>
    <row r="31" spans="2:13" x14ac:dyDescent="0.3">
      <c r="B31" s="312"/>
      <c r="C31" s="197"/>
      <c r="D31" s="275" t="s">
        <v>73</v>
      </c>
      <c r="F31" s="194"/>
      <c r="G31" s="224"/>
      <c r="H31" s="225"/>
      <c r="I31" s="286"/>
      <c r="J31" s="194"/>
      <c r="K31" s="224"/>
      <c r="L31" s="225"/>
      <c r="M31" s="314"/>
    </row>
    <row r="32" spans="2:13" s="197" customFormat="1" ht="7.5" customHeight="1" x14ac:dyDescent="0.3">
      <c r="B32" s="312"/>
      <c r="D32" s="275"/>
      <c r="E32" s="184"/>
      <c r="F32" s="226"/>
      <c r="G32" s="226"/>
      <c r="H32" s="227"/>
      <c r="I32" s="228"/>
      <c r="J32" s="226"/>
      <c r="K32" s="226"/>
      <c r="L32" s="110"/>
      <c r="M32" s="229"/>
    </row>
    <row r="33" spans="2:13" x14ac:dyDescent="0.3">
      <c r="B33" s="312"/>
      <c r="C33" s="197"/>
      <c r="D33" s="275" t="s">
        <v>87</v>
      </c>
      <c r="F33" s="230"/>
      <c r="G33" s="222"/>
      <c r="H33" s="223"/>
      <c r="I33" s="286"/>
      <c r="J33" s="230"/>
      <c r="K33" s="222"/>
      <c r="L33" s="223"/>
    </row>
    <row r="34" spans="2:13" x14ac:dyDescent="0.3">
      <c r="B34" s="312"/>
      <c r="C34" s="197"/>
      <c r="D34" s="275" t="s">
        <v>88</v>
      </c>
      <c r="F34" s="194"/>
      <c r="G34" s="224"/>
      <c r="H34" s="225"/>
      <c r="I34" s="204"/>
      <c r="J34" s="194"/>
      <c r="K34" s="224"/>
      <c r="L34" s="225"/>
    </row>
    <row r="35" spans="2:13" ht="7.5" customHeight="1" x14ac:dyDescent="0.3">
      <c r="B35" s="312"/>
      <c r="C35" s="214"/>
      <c r="D35" s="197"/>
      <c r="E35" s="262"/>
      <c r="F35" s="215"/>
      <c r="G35" s="215"/>
      <c r="H35" s="215"/>
      <c r="I35" s="216"/>
      <c r="J35" s="215"/>
      <c r="K35" s="215"/>
      <c r="L35" s="215"/>
    </row>
    <row r="36" spans="2:13" ht="15" thickBot="1" x14ac:dyDescent="0.35">
      <c r="B36" s="312"/>
      <c r="C36" s="182"/>
      <c r="D36" s="291" t="s">
        <v>25</v>
      </c>
      <c r="E36" s="52"/>
      <c r="F36" s="256">
        <f t="shared" ref="F36:L36" si="2">SUM(F29:F34)</f>
        <v>0</v>
      </c>
      <c r="G36" s="201">
        <f t="shared" si="2"/>
        <v>0</v>
      </c>
      <c r="H36" s="281">
        <f t="shared" si="2"/>
        <v>0</v>
      </c>
      <c r="I36" s="274"/>
      <c r="J36" s="256">
        <f t="shared" si="2"/>
        <v>0</v>
      </c>
      <c r="K36" s="201">
        <f t="shared" si="2"/>
        <v>0</v>
      </c>
      <c r="L36" s="281">
        <f t="shared" si="2"/>
        <v>0</v>
      </c>
    </row>
    <row r="37" spans="2:13" ht="7.5" customHeight="1" x14ac:dyDescent="0.3">
      <c r="B37" s="217"/>
      <c r="C37" s="197"/>
      <c r="D37" s="217"/>
      <c r="F37" s="218"/>
      <c r="G37" s="218"/>
      <c r="H37" s="218"/>
      <c r="I37" s="221"/>
      <c r="J37" s="218"/>
      <c r="K37" s="218"/>
      <c r="L37" s="218"/>
    </row>
    <row r="38" spans="2:13" ht="7.5" customHeight="1" x14ac:dyDescent="0.3">
      <c r="B38" s="197"/>
      <c r="C38" s="197"/>
      <c r="D38" s="219"/>
      <c r="F38" s="220"/>
      <c r="G38" s="220"/>
      <c r="H38" s="220"/>
      <c r="I38" s="221"/>
      <c r="J38" s="220"/>
      <c r="K38" s="220"/>
      <c r="L38" s="220"/>
    </row>
    <row r="39" spans="2:13" ht="12.75" customHeight="1" x14ac:dyDescent="0.3">
      <c r="B39" s="312" t="s">
        <v>74</v>
      </c>
      <c r="C39" s="197"/>
      <c r="D39" s="275" t="s">
        <v>89</v>
      </c>
      <c r="F39" s="230"/>
      <c r="G39" s="231">
        <f>'Balance sheet'!F51-'Balance sheet'!E51</f>
        <v>0</v>
      </c>
      <c r="H39" s="232">
        <f>'Balance sheet'!G51-'Balance sheet'!F51</f>
        <v>0</v>
      </c>
      <c r="I39" s="204"/>
      <c r="J39" s="230">
        <f>'Balance sheet'!I51-'Balance sheet'!G51</f>
        <v>0</v>
      </c>
      <c r="K39" s="231">
        <f>'Balance sheet'!J51-'Balance sheet'!I51</f>
        <v>0</v>
      </c>
      <c r="L39" s="232">
        <f>'Balance sheet'!K51-'Balance sheet'!J51</f>
        <v>0</v>
      </c>
    </row>
    <row r="40" spans="2:13" x14ac:dyDescent="0.3">
      <c r="B40" s="312"/>
      <c r="C40" s="233"/>
      <c r="D40" s="275" t="s">
        <v>90</v>
      </c>
      <c r="E40" s="233"/>
      <c r="F40" s="191"/>
      <c r="G40" s="189">
        <f>-'Balance sheet'!F42+'Balance sheet'!E42</f>
        <v>0</v>
      </c>
      <c r="H40" s="190">
        <f>-'Balance sheet'!G42+'Balance sheet'!F42</f>
        <v>0</v>
      </c>
      <c r="I40" s="204"/>
      <c r="J40" s="191">
        <f>-'Balance sheet'!I42+'Balance sheet'!G42</f>
        <v>0</v>
      </c>
      <c r="K40" s="189">
        <f>-'Balance sheet'!J42+'Balance sheet'!I42</f>
        <v>0</v>
      </c>
      <c r="L40" s="190">
        <f>-'Balance sheet'!K42+'Balance sheet'!J42</f>
        <v>0</v>
      </c>
    </row>
    <row r="41" spans="2:13" x14ac:dyDescent="0.3">
      <c r="B41" s="312"/>
      <c r="C41" s="233"/>
      <c r="D41" s="275" t="s">
        <v>91</v>
      </c>
      <c r="E41" s="233"/>
      <c r="F41" s="155" t="s">
        <v>81</v>
      </c>
      <c r="G41" s="156" t="s">
        <v>81</v>
      </c>
      <c r="H41" s="267" t="s">
        <v>81</v>
      </c>
      <c r="I41" s="287"/>
      <c r="J41" s="188">
        <f>-'Balance sheet'!I31-'Balance sheet'!I43</f>
        <v>0</v>
      </c>
      <c r="K41" s="189">
        <f>-'Balance sheet'!J31+'Balance sheet'!I31-'Balance sheet'!J43+'Balance sheet'!I43</f>
        <v>0</v>
      </c>
      <c r="L41" s="190">
        <f>-'Balance sheet'!K31+'Balance sheet'!J31-'Balance sheet'!K43+'Balance sheet'!J43</f>
        <v>0</v>
      </c>
    </row>
    <row r="42" spans="2:13" x14ac:dyDescent="0.3">
      <c r="B42" s="312"/>
      <c r="C42" s="233"/>
      <c r="D42" s="275" t="s">
        <v>92</v>
      </c>
      <c r="E42" s="233"/>
      <c r="F42" s="191"/>
      <c r="G42" s="189">
        <f>-'Balance sheet'!F32+'Balance sheet'!E32-'Balance sheet'!F44+'Balance sheet'!E44</f>
        <v>0</v>
      </c>
      <c r="H42" s="190">
        <f>-'Balance sheet'!G32+'Balance sheet'!F32-'Balance sheet'!G44+'Balance sheet'!F44</f>
        <v>0</v>
      </c>
      <c r="I42" s="204"/>
      <c r="J42" s="191">
        <f>-'Balance sheet'!I32+'Balance sheet'!G32-'Balance sheet'!I44+'Balance sheet'!G44</f>
        <v>0</v>
      </c>
      <c r="K42" s="189">
        <f>-'Balance sheet'!J32+'Balance sheet'!I32-'Balance sheet'!J44+'Balance sheet'!I44</f>
        <v>0</v>
      </c>
      <c r="L42" s="190">
        <f>-'Balance sheet'!K32+'Balance sheet'!J32-'Balance sheet'!K44+'Balance sheet'!J44</f>
        <v>0</v>
      </c>
    </row>
    <row r="43" spans="2:13" ht="13.5" customHeight="1" x14ac:dyDescent="0.3">
      <c r="B43" s="312"/>
      <c r="C43" s="197"/>
      <c r="D43" s="275" t="s">
        <v>93</v>
      </c>
      <c r="F43" s="194"/>
      <c r="G43" s="224"/>
      <c r="H43" s="225"/>
      <c r="I43" s="286"/>
      <c r="J43" s="194"/>
      <c r="K43" s="224"/>
      <c r="L43" s="225"/>
    </row>
    <row r="44" spans="2:13" ht="7.5" customHeight="1" x14ac:dyDescent="0.3">
      <c r="B44" s="312"/>
      <c r="C44" s="214"/>
      <c r="D44" s="197"/>
      <c r="E44" s="262"/>
      <c r="F44" s="215"/>
      <c r="G44" s="215"/>
      <c r="H44" s="215"/>
      <c r="I44" s="216"/>
      <c r="J44" s="215"/>
      <c r="K44" s="215"/>
      <c r="L44" s="215"/>
    </row>
    <row r="45" spans="2:13" ht="15" thickBot="1" x14ac:dyDescent="0.35">
      <c r="B45" s="312"/>
      <c r="C45" s="182"/>
      <c r="D45" s="1" t="s">
        <v>26</v>
      </c>
      <c r="E45" s="52"/>
      <c r="F45" s="256">
        <f t="shared" ref="F45:L45" si="3">SUM(F39:F43)</f>
        <v>0</v>
      </c>
      <c r="G45" s="201">
        <f t="shared" si="3"/>
        <v>0</v>
      </c>
      <c r="H45" s="281">
        <f t="shared" si="3"/>
        <v>0</v>
      </c>
      <c r="I45" s="274"/>
      <c r="J45" s="256">
        <f t="shared" si="3"/>
        <v>0</v>
      </c>
      <c r="K45" s="201">
        <f t="shared" si="3"/>
        <v>0</v>
      </c>
      <c r="L45" s="281">
        <f t="shared" si="3"/>
        <v>0</v>
      </c>
    </row>
    <row r="46" spans="2:13" ht="7.5" customHeight="1" x14ac:dyDescent="0.3">
      <c r="B46" s="217"/>
      <c r="C46" s="197"/>
      <c r="D46" s="217"/>
      <c r="F46" s="218"/>
      <c r="G46" s="218"/>
      <c r="H46" s="218"/>
      <c r="I46" s="221"/>
      <c r="J46" s="218"/>
      <c r="K46" s="218"/>
      <c r="L46" s="218"/>
    </row>
    <row r="47" spans="2:13" s="197" customFormat="1" ht="25.5" customHeight="1" x14ac:dyDescent="0.3">
      <c r="E47" s="184"/>
      <c r="F47" s="111"/>
      <c r="G47" s="234"/>
      <c r="H47" s="111"/>
      <c r="I47" s="204"/>
      <c r="J47" s="234"/>
      <c r="K47" s="234"/>
      <c r="L47" s="111"/>
      <c r="M47" s="184"/>
    </row>
    <row r="48" spans="2:13" ht="12.75" customHeight="1" thickBot="1" x14ac:dyDescent="0.35">
      <c r="B48" s="127" t="s">
        <v>27</v>
      </c>
      <c r="C48" s="128"/>
      <c r="D48" s="292"/>
      <c r="E48" s="70"/>
      <c r="F48" s="256">
        <f>SUM(F36+F26+F45)</f>
        <v>0</v>
      </c>
      <c r="G48" s="201">
        <f>SUM(G36+G26+G45)</f>
        <v>0</v>
      </c>
      <c r="H48" s="281">
        <f>SUM(H36+H26+H45)</f>
        <v>0</v>
      </c>
      <c r="I48" s="274"/>
      <c r="J48" s="256">
        <f>SUM(J26+J36+J45)</f>
        <v>0</v>
      </c>
      <c r="K48" s="201">
        <f>SUM(K26+K36+K45)</f>
        <v>0</v>
      </c>
      <c r="L48" s="281">
        <f>SUM(L26+L36+L45)</f>
        <v>0</v>
      </c>
    </row>
    <row r="49" spans="2:13" s="197" customFormat="1" ht="8.25" customHeight="1" x14ac:dyDescent="0.3">
      <c r="E49" s="184"/>
      <c r="F49" s="111"/>
      <c r="G49" s="234"/>
      <c r="H49" s="111"/>
      <c r="I49" s="204"/>
      <c r="J49" s="234"/>
      <c r="K49" s="234"/>
      <c r="L49" s="111"/>
      <c r="M49" s="184"/>
    </row>
    <row r="50" spans="2:13" ht="15" thickBot="1" x14ac:dyDescent="0.35">
      <c r="B50" s="127" t="s">
        <v>28</v>
      </c>
      <c r="C50" s="128"/>
      <c r="D50" s="292"/>
      <c r="E50" s="70"/>
      <c r="F50" s="257"/>
      <c r="G50" s="201">
        <f>F52</f>
        <v>0</v>
      </c>
      <c r="H50" s="281">
        <f>G52</f>
        <v>0</v>
      </c>
      <c r="I50" s="274"/>
      <c r="J50" s="257">
        <f>H52</f>
        <v>0</v>
      </c>
      <c r="K50" s="201">
        <f>J52</f>
        <v>0</v>
      </c>
      <c r="L50" s="281">
        <f>K52</f>
        <v>0</v>
      </c>
    </row>
    <row r="51" spans="2:13" s="197" customFormat="1" ht="8.25" customHeight="1" x14ac:dyDescent="0.3">
      <c r="E51" s="184"/>
      <c r="F51" s="111"/>
      <c r="G51" s="234"/>
      <c r="H51" s="111"/>
      <c r="I51" s="204"/>
      <c r="J51" s="234"/>
      <c r="K51" s="234"/>
      <c r="L51" s="111"/>
      <c r="M51" s="184"/>
    </row>
    <row r="52" spans="2:13" ht="15" thickBot="1" x14ac:dyDescent="0.35">
      <c r="B52" s="127" t="s">
        <v>29</v>
      </c>
      <c r="C52" s="128"/>
      <c r="D52" s="292"/>
      <c r="E52" s="70"/>
      <c r="F52" s="256">
        <f t="shared" ref="F52:L52" si="4">SUM(F48:F50)</f>
        <v>0</v>
      </c>
      <c r="G52" s="201">
        <f t="shared" si="4"/>
        <v>0</v>
      </c>
      <c r="H52" s="281">
        <f t="shared" si="4"/>
        <v>0</v>
      </c>
      <c r="I52" s="274"/>
      <c r="J52" s="256">
        <f t="shared" si="4"/>
        <v>0</v>
      </c>
      <c r="K52" s="201">
        <f t="shared" si="4"/>
        <v>0</v>
      </c>
      <c r="L52" s="281">
        <f t="shared" si="4"/>
        <v>0</v>
      </c>
    </row>
    <row r="53" spans="2:13" x14ac:dyDescent="0.3">
      <c r="B53" s="182"/>
      <c r="C53" s="182"/>
      <c r="D53" s="197"/>
      <c r="E53" s="262"/>
      <c r="F53" s="235"/>
      <c r="G53" s="235"/>
      <c r="H53" s="235"/>
      <c r="I53" s="236"/>
      <c r="J53" s="237"/>
      <c r="K53" s="237"/>
      <c r="L53" s="237"/>
    </row>
    <row r="54" spans="2:13" ht="15" thickBot="1" x14ac:dyDescent="0.35">
      <c r="B54" s="1" t="s">
        <v>36</v>
      </c>
      <c r="C54" s="45"/>
      <c r="D54" s="1"/>
      <c r="E54" s="288"/>
      <c r="F54" s="276"/>
      <c r="G54" s="276"/>
      <c r="H54" s="276"/>
      <c r="I54" s="288"/>
      <c r="J54" s="276"/>
      <c r="K54" s="276"/>
      <c r="L54" s="276"/>
    </row>
    <row r="55" spans="2:13" x14ac:dyDescent="0.3">
      <c r="B55" s="303" t="str">
        <f>D20</f>
        <v>Cash generated from/ (used in) operations</v>
      </c>
      <c r="C55" s="303"/>
      <c r="D55" s="303"/>
      <c r="E55" s="22"/>
      <c r="F55" s="258">
        <f>F20</f>
        <v>0</v>
      </c>
      <c r="G55" s="238">
        <f>G20</f>
        <v>0</v>
      </c>
      <c r="H55" s="282">
        <f>H20</f>
        <v>0</v>
      </c>
      <c r="I55" s="204"/>
      <c r="J55" s="258">
        <f>J20</f>
        <v>0</v>
      </c>
      <c r="K55" s="238">
        <f>K20</f>
        <v>0</v>
      </c>
      <c r="L55" s="282">
        <f>L20</f>
        <v>0</v>
      </c>
    </row>
    <row r="56" spans="2:13" x14ac:dyDescent="0.3">
      <c r="B56" s="303" t="s">
        <v>108</v>
      </c>
      <c r="C56" s="303"/>
      <c r="D56" s="303"/>
      <c r="E56" s="22"/>
      <c r="F56" s="259">
        <f>F23</f>
        <v>0</v>
      </c>
      <c r="G56" s="239">
        <f>G23</f>
        <v>0</v>
      </c>
      <c r="H56" s="283">
        <f>H23</f>
        <v>0</v>
      </c>
      <c r="I56" s="204"/>
      <c r="J56" s="259">
        <f>J23</f>
        <v>0</v>
      </c>
      <c r="K56" s="239">
        <f>K23</f>
        <v>0</v>
      </c>
      <c r="L56" s="283">
        <f>L23</f>
        <v>0</v>
      </c>
    </row>
    <row r="57" spans="2:13" x14ac:dyDescent="0.3">
      <c r="B57" s="313" t="s">
        <v>30</v>
      </c>
      <c r="C57" s="313"/>
      <c r="D57" s="313"/>
      <c r="E57" s="22"/>
      <c r="F57" s="260">
        <f>IF(ISERROR(F55/-F56),0,F55/-F56)</f>
        <v>0</v>
      </c>
      <c r="G57" s="240">
        <f>IF(ISERROR(G55/-G56),0,G55/-G56)</f>
        <v>0</v>
      </c>
      <c r="H57" s="284">
        <f>IF(ISERROR(H55/-H56),0,H55/-H56)</f>
        <v>0</v>
      </c>
      <c r="I57" s="241"/>
      <c r="J57" s="260">
        <f>IF(ISERROR(J55/-J56),0,J55/-J56)</f>
        <v>0</v>
      </c>
      <c r="K57" s="240">
        <f>IF(ISERROR(K55/-K56),0,K55/-K56)</f>
        <v>0</v>
      </c>
      <c r="L57" s="284">
        <f>IF(ISERROR(L55/-L56),0,L55/-L56)</f>
        <v>0</v>
      </c>
    </row>
    <row r="58" spans="2:13" x14ac:dyDescent="0.3">
      <c r="B58" s="182"/>
      <c r="C58" s="182"/>
      <c r="D58" s="197"/>
      <c r="E58" s="262"/>
      <c r="F58" s="242"/>
      <c r="G58" s="242"/>
      <c r="H58" s="242"/>
      <c r="I58" s="236"/>
      <c r="J58" s="243"/>
      <c r="K58" s="243"/>
      <c r="L58" s="243"/>
    </row>
    <row r="59" spans="2:13" x14ac:dyDescent="0.3">
      <c r="B59" s="182"/>
      <c r="C59" s="182"/>
      <c r="D59" s="197"/>
      <c r="E59" s="262"/>
      <c r="F59" s="242"/>
      <c r="G59" s="242"/>
      <c r="H59" s="242"/>
      <c r="I59" s="236"/>
      <c r="J59" s="243"/>
      <c r="K59" s="243"/>
      <c r="L59" s="243"/>
    </row>
    <row r="60" spans="2:13" s="244" customFormat="1" ht="15" thickBot="1" x14ac:dyDescent="0.35">
      <c r="B60" s="127" t="s">
        <v>34</v>
      </c>
      <c r="C60" s="128"/>
      <c r="D60" s="292"/>
      <c r="E60" s="70"/>
      <c r="F60" s="256">
        <f>'Balance sheet'!E24+'Balance sheet'!E33</f>
        <v>0</v>
      </c>
      <c r="G60" s="201">
        <f>'Balance sheet'!F24+'Balance sheet'!F33</f>
        <v>0</v>
      </c>
      <c r="H60" s="281">
        <f>'Balance sheet'!G24+'Balance sheet'!G33</f>
        <v>0</v>
      </c>
      <c r="I60" s="204"/>
      <c r="J60" s="256">
        <f>'Balance sheet'!I24+'Balance sheet'!I33</f>
        <v>0</v>
      </c>
      <c r="K60" s="201">
        <f>'Balance sheet'!J24+'Balance sheet'!J33</f>
        <v>0</v>
      </c>
      <c r="L60" s="281">
        <f>'Balance sheet'!K24+'Balance sheet'!K33</f>
        <v>0</v>
      </c>
      <c r="M60" s="184"/>
    </row>
    <row r="61" spans="2:13" s="244" customFormat="1" x14ac:dyDescent="0.3">
      <c r="D61" s="245"/>
      <c r="E61" s="184"/>
      <c r="F61" s="246"/>
      <c r="G61" s="246"/>
      <c r="H61" s="246"/>
      <c r="I61" s="221"/>
      <c r="J61" s="247"/>
      <c r="K61" s="247"/>
      <c r="L61" s="247"/>
      <c r="M61" s="184"/>
    </row>
    <row r="62" spans="2:13" s="244" customFormat="1" ht="18" customHeight="1" x14ac:dyDescent="0.3">
      <c r="B62" s="248"/>
      <c r="C62" s="179"/>
      <c r="D62" s="180"/>
      <c r="E62" s="184"/>
      <c r="G62" s="249"/>
      <c r="H62" s="249"/>
      <c r="I62" s="289"/>
      <c r="J62" s="249"/>
      <c r="K62" s="249"/>
      <c r="L62" s="249"/>
      <c r="M62" s="184"/>
    </row>
    <row r="63" spans="2:13" s="244" customFormat="1" ht="27.75" customHeight="1" x14ac:dyDescent="0.3">
      <c r="B63" s="321"/>
      <c r="C63" s="321"/>
      <c r="D63" s="321"/>
      <c r="E63" s="184"/>
      <c r="F63" s="320" t="s">
        <v>101</v>
      </c>
      <c r="G63" s="320"/>
      <c r="H63" s="320"/>
      <c r="I63" s="320"/>
      <c r="J63" s="320"/>
      <c r="K63" s="320"/>
      <c r="L63" s="320"/>
      <c r="M63" s="184"/>
    </row>
    <row r="64" spans="2:13" s="244" customFormat="1" x14ac:dyDescent="0.3">
      <c r="B64" s="321"/>
      <c r="C64" s="321"/>
      <c r="D64" s="321"/>
      <c r="E64" s="263"/>
      <c r="F64" s="261">
        <f>F52-F60</f>
        <v>0</v>
      </c>
      <c r="G64" s="251">
        <f>G52-G60</f>
        <v>0</v>
      </c>
      <c r="H64" s="285">
        <f>H52-H60</f>
        <v>0</v>
      </c>
      <c r="I64" s="290"/>
      <c r="J64" s="261">
        <f>J52-J60</f>
        <v>0</v>
      </c>
      <c r="K64" s="250">
        <f>K52-K60</f>
        <v>0</v>
      </c>
      <c r="L64" s="293">
        <f>L52-L60</f>
        <v>0</v>
      </c>
      <c r="M64" s="184"/>
    </row>
    <row r="65" spans="2:13" s="244" customFormat="1" x14ac:dyDescent="0.3">
      <c r="B65" s="321"/>
      <c r="C65" s="321"/>
      <c r="D65" s="321"/>
      <c r="E65" s="184"/>
      <c r="F65" s="252"/>
      <c r="G65" s="252"/>
      <c r="H65" s="252"/>
      <c r="I65" s="253"/>
      <c r="J65" s="252"/>
      <c r="K65" s="252"/>
      <c r="L65" s="252"/>
      <c r="M65" s="184"/>
    </row>
    <row r="66" spans="2:13" s="244" customFormat="1" x14ac:dyDescent="0.3">
      <c r="B66" s="321"/>
      <c r="C66" s="321"/>
      <c r="D66" s="321"/>
      <c r="E66" s="184"/>
      <c r="F66" s="252"/>
      <c r="G66" s="252"/>
      <c r="H66" s="252"/>
      <c r="I66" s="253"/>
      <c r="J66" s="300"/>
      <c r="K66" s="300"/>
      <c r="L66" s="300"/>
      <c r="M66" s="184"/>
    </row>
    <row r="67" spans="2:13" s="244" customFormat="1" x14ac:dyDescent="0.3">
      <c r="B67" s="321"/>
      <c r="C67" s="321"/>
      <c r="D67" s="321"/>
      <c r="E67" s="184"/>
      <c r="F67" s="252"/>
      <c r="G67" s="252"/>
      <c r="H67" s="252"/>
      <c r="I67" s="253"/>
      <c r="J67" s="301" t="s">
        <v>70</v>
      </c>
      <c r="K67" s="301"/>
      <c r="L67" s="301"/>
      <c r="M67" s="184"/>
    </row>
    <row r="68" spans="2:13" s="244" customFormat="1" x14ac:dyDescent="0.3">
      <c r="B68" s="321"/>
      <c r="C68" s="321"/>
      <c r="D68" s="321"/>
      <c r="E68" s="184"/>
      <c r="F68" s="252"/>
      <c r="G68" s="252"/>
      <c r="H68" s="252"/>
      <c r="I68" s="253"/>
      <c r="J68" s="277"/>
      <c r="K68" s="277"/>
      <c r="L68" s="277"/>
      <c r="M68" s="184"/>
    </row>
    <row r="69" spans="2:13" ht="15" customHeight="1" x14ac:dyDescent="0.3">
      <c r="B69" s="321"/>
      <c r="C69" s="321"/>
      <c r="D69" s="321"/>
      <c r="F69" s="300"/>
      <c r="G69" s="300"/>
      <c r="H69" s="300"/>
      <c r="I69" s="22"/>
      <c r="J69" s="300"/>
      <c r="K69" s="300"/>
      <c r="L69" s="300"/>
    </row>
    <row r="70" spans="2:13" ht="15" customHeight="1" x14ac:dyDescent="0.3">
      <c r="B70" s="321"/>
      <c r="C70" s="321"/>
      <c r="D70" s="321"/>
      <c r="F70" s="181" t="s">
        <v>121</v>
      </c>
      <c r="I70" s="22"/>
      <c r="J70" s="299" t="s">
        <v>120</v>
      </c>
      <c r="K70" s="299"/>
      <c r="L70" s="299"/>
    </row>
    <row r="71" spans="2:13" ht="15" customHeight="1" x14ac:dyDescent="0.3">
      <c r="B71" s="321"/>
      <c r="C71" s="321"/>
      <c r="D71" s="321"/>
      <c r="F71" s="4"/>
      <c r="G71" s="4"/>
      <c r="H71" s="4"/>
      <c r="I71" s="22"/>
      <c r="J71" s="4"/>
      <c r="K71" s="4"/>
      <c r="L71" s="4"/>
    </row>
    <row r="72" spans="2:13" ht="15" customHeight="1" x14ac:dyDescent="0.3">
      <c r="B72" s="321"/>
      <c r="C72" s="321"/>
      <c r="D72" s="321"/>
      <c r="F72" s="300"/>
      <c r="G72" s="300"/>
      <c r="H72" s="300"/>
      <c r="I72" s="22"/>
      <c r="J72" s="279"/>
      <c r="K72" s="279"/>
      <c r="L72" s="279"/>
    </row>
    <row r="73" spans="2:13" ht="15" customHeight="1" x14ac:dyDescent="0.3">
      <c r="B73" s="321"/>
      <c r="C73" s="321"/>
      <c r="D73" s="321"/>
      <c r="F73" s="299" t="s">
        <v>122</v>
      </c>
      <c r="G73" s="299"/>
      <c r="H73" s="299"/>
      <c r="I73" s="22"/>
      <c r="K73" s="278"/>
      <c r="L73" s="278"/>
    </row>
    <row r="74" spans="2:13" ht="15" customHeight="1" x14ac:dyDescent="0.3">
      <c r="B74" s="321"/>
      <c r="C74" s="321"/>
      <c r="D74" s="321"/>
      <c r="F74" s="4"/>
      <c r="G74" s="4"/>
      <c r="H74" s="4"/>
      <c r="I74" s="22"/>
      <c r="J74" s="279"/>
      <c r="K74" s="279"/>
      <c r="L74" s="279"/>
    </row>
    <row r="75" spans="2:13" ht="15" customHeight="1" x14ac:dyDescent="0.3">
      <c r="B75" s="321"/>
      <c r="C75" s="321"/>
      <c r="D75" s="321"/>
      <c r="F75" s="297"/>
      <c r="G75" s="297"/>
      <c r="H75" s="297"/>
      <c r="J75" s="297"/>
      <c r="K75" s="297"/>
      <c r="L75" s="297"/>
    </row>
    <row r="76" spans="2:13" ht="15" customHeight="1" x14ac:dyDescent="0.3">
      <c r="B76" s="321"/>
      <c r="C76" s="321"/>
      <c r="D76" s="321"/>
      <c r="F76" s="298"/>
      <c r="G76" s="298"/>
      <c r="H76" s="298"/>
      <c r="J76" s="298"/>
      <c r="K76" s="298"/>
      <c r="L76" s="298"/>
    </row>
    <row r="77" spans="2:13" ht="15" customHeight="1" x14ac:dyDescent="0.3">
      <c r="B77" s="321"/>
      <c r="C77" s="321"/>
      <c r="D77" s="321"/>
      <c r="F77" s="302" t="s">
        <v>109</v>
      </c>
      <c r="G77" s="302"/>
      <c r="H77" s="302"/>
      <c r="J77" s="299" t="s">
        <v>123</v>
      </c>
      <c r="K77" s="299"/>
      <c r="L77" s="299"/>
    </row>
    <row r="78" spans="2:13" ht="15" customHeight="1" x14ac:dyDescent="0.3">
      <c r="B78" s="321"/>
      <c r="C78" s="321"/>
      <c r="D78" s="321"/>
      <c r="F78" s="184"/>
      <c r="G78" s="184"/>
      <c r="H78" s="184"/>
      <c r="J78" s="184"/>
      <c r="K78" s="184"/>
      <c r="L78" s="184"/>
    </row>
    <row r="79" spans="2:13" ht="12.75" hidden="1" customHeight="1" x14ac:dyDescent="0.3">
      <c r="B79" s="321"/>
      <c r="C79" s="321"/>
      <c r="D79" s="321"/>
    </row>
    <row r="80" spans="2:13" ht="12.75" hidden="1" customHeight="1" x14ac:dyDescent="0.3"/>
    <row r="81" ht="12.75" hidden="1" customHeight="1" x14ac:dyDescent="0.3"/>
    <row r="82" ht="12.75" hidden="1" customHeight="1" x14ac:dyDescent="0.3"/>
    <row r="83" ht="12.75" hidden="1" customHeight="1" x14ac:dyDescent="0.3"/>
    <row r="84" ht="12.75" hidden="1" customHeight="1" x14ac:dyDescent="0.3"/>
    <row r="85" ht="12.75" hidden="1" customHeight="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x14ac:dyDescent="0.3"/>
    <row r="156" x14ac:dyDescent="0.3"/>
    <row r="157" x14ac:dyDescent="0.3"/>
    <row r="158" x14ac:dyDescent="0.3"/>
    <row r="159" x14ac:dyDescent="0.3"/>
    <row r="160" x14ac:dyDescent="0.3"/>
    <row r="161" x14ac:dyDescent="0.3"/>
  </sheetData>
  <sheetProtection password="CC6A" sheet="1" objects="1" scenarios="1" selectLockedCells="1"/>
  <mergeCells count="23">
    <mergeCell ref="M29:M31"/>
    <mergeCell ref="B39:B45"/>
    <mergeCell ref="J7:L7"/>
    <mergeCell ref="F7:H7"/>
    <mergeCell ref="F63:L63"/>
    <mergeCell ref="B63:D79"/>
    <mergeCell ref="B12:B26"/>
    <mergeCell ref="J69:L69"/>
    <mergeCell ref="F73:H73"/>
    <mergeCell ref="F77:H77"/>
    <mergeCell ref="J66:L66"/>
    <mergeCell ref="J67:L67"/>
    <mergeCell ref="F75:H76"/>
    <mergeCell ref="J75:L76"/>
    <mergeCell ref="J77:L77"/>
    <mergeCell ref="J70:L70"/>
    <mergeCell ref="F69:H69"/>
    <mergeCell ref="F72:H72"/>
    <mergeCell ref="B3:K3"/>
    <mergeCell ref="B29:B36"/>
    <mergeCell ref="B55:D55"/>
    <mergeCell ref="B56:D56"/>
    <mergeCell ref="B57:D57"/>
  </mergeCells>
  <conditionalFormatting sqref="B6 D6">
    <cfRule type="cellIs" dxfId="1" priority="5" stopIfTrue="1" operator="equal">
      <formula>"Please enter enterprise name in Annex 1."</formula>
    </cfRule>
  </conditionalFormatting>
  <conditionalFormatting sqref="B10 B8 D8">
    <cfRule type="cellIs" dxfId="0" priority="4" stopIfTrue="1" operator="equal">
      <formula>"Please enter enterprise registration number in Annex 1."</formula>
    </cfRule>
  </conditionalFormatting>
  <dataValidations count="5">
    <dataValidation type="whole" operator="greaterThanOrEqual" allowBlank="1" showInputMessage="1" showErrorMessage="1" errorTitle="VALUE ERROR" error="Proceeds from disposal of assets should be positive." sqref="F34:H34 J34:L34">
      <formula1>0</formula1>
    </dataValidation>
    <dataValidation type="whole" operator="lessThanOrEqual" allowBlank="1" showInputMessage="1" showErrorMessage="1" errorTitle="VALUE ERROR" error="Value of dividents paid should be negative" sqref="F43:H43 J43:L43">
      <formula1>0</formula1>
    </dataValidation>
    <dataValidation type="whole" operator="lessThanOrEqual" allowBlank="1" showInputMessage="1" showErrorMessage="1" errorTitle="VALUE ERROR" error="Purchase of assets should be negative" sqref="F29:H31 J29:L31 J33:L33 F33:H33">
      <formula1>0</formula1>
    </dataValidation>
    <dataValidation type="whole" operator="greaterThanOrEqual" allowBlank="1" showInputMessage="1" showErrorMessage="1" errorTitle="VALUE ERROR" error="Interest received should be positive" sqref="F22:H22 J22:L22">
      <formula1>0</formula1>
    </dataValidation>
    <dataValidation type="whole" operator="lessThanOrEqual" allowBlank="1" showInputMessage="1" showErrorMessage="1" errorTitle="VALUE ERROR" error="Interest paid should be negative" sqref="F23:H23 J23:L23">
      <formula1>0</formula1>
    </dataValidation>
  </dataValidations>
  <pageMargins left="0.70866141732283472" right="0.31496062992125984" top="0.98425196850393704" bottom="0.98425196850393704" header="0.51181102362204722" footer="0.51181102362204722"/>
  <pageSetup paperSize="9" scale="62" orientation="portrait" r:id="rId1"/>
  <headerFooter alignWithMargins="0">
    <oddFooter>&amp;L&amp;"Arial,Bold"V2018/1. &amp;A&amp;F&amp;R&amp;D</oddFooter>
  </headerFooter>
  <ignoredErrors>
    <ignoredError sqref="J40:L42 G40:H40 G42:H42"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Profit &amp; loss</vt:lpstr>
      <vt:lpstr>Balance sheet</vt:lpstr>
      <vt:lpstr>Cash flow</vt:lpstr>
      <vt:lpstr>Choose1</vt:lpstr>
      <vt:lpstr>'Balance sheet'!Print_Area</vt:lpstr>
      <vt:lpstr>'Cash flow'!Print_Area</vt:lpstr>
      <vt:lpstr>'Profit &amp; loss'!Print_Area</vt:lpstr>
      <vt:lpstr>type</vt:lpstr>
    </vt:vector>
  </TitlesOfParts>
  <Company>Malta Enterprise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mpellicano</dc:creator>
  <cp:lastModifiedBy>josephine.vassallo</cp:lastModifiedBy>
  <cp:lastPrinted>2018-06-19T10:01:39Z</cp:lastPrinted>
  <dcterms:created xsi:type="dcterms:W3CDTF">2006-09-22T09:47:46Z</dcterms:created>
  <dcterms:modified xsi:type="dcterms:W3CDTF">2020-02-03T10:05:02Z</dcterms:modified>
</cp:coreProperties>
</file>